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mit Teke\Web Updation\Septemebr 2021\CD ratio\"/>
    </mc:Choice>
  </mc:AlternateContent>
  <bookViews>
    <workbookView xWindow="0" yWindow="0" windowWidth="20310" windowHeight="6720"/>
  </bookViews>
  <sheets>
    <sheet name="Br Network Maharashtra" sheetId="1" r:id="rId1"/>
    <sheet name="Br Network Dist wise" sheetId="2" r:id="rId2"/>
    <sheet name="Br Network Dist wise Bank wise" sheetId="3" r:id="rId3"/>
  </sheets>
  <externalReferences>
    <externalReference r:id="rId4"/>
  </externalReferences>
  <definedNames>
    <definedName name="_xlnm.Print_Area" localSheetId="1">'Br Network Dist wise'!$A$1:$N$56</definedName>
    <definedName name="_xlnm.Print_Area" localSheetId="0">'Br Network Maharashtra'!$A$1:$L$55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19" i="3" l="1"/>
  <c r="I2014" i="3"/>
  <c r="L2014" i="3" s="1"/>
  <c r="H2014" i="3"/>
  <c r="J2014" i="3" s="1"/>
  <c r="F2014" i="3"/>
  <c r="E2014" i="3"/>
  <c r="D2014" i="3"/>
  <c r="C2014" i="3"/>
  <c r="G2014" i="3" s="1"/>
  <c r="E2012" i="3"/>
  <c r="E2016" i="3" s="1"/>
  <c r="I2010" i="3"/>
  <c r="L2010" i="3" s="1"/>
  <c r="H2010" i="3"/>
  <c r="F2010" i="3"/>
  <c r="E2010" i="3"/>
  <c r="D2010" i="3"/>
  <c r="C2010" i="3"/>
  <c r="G2010" i="3" s="1"/>
  <c r="I2009" i="3"/>
  <c r="H2009" i="3"/>
  <c r="F2009" i="3"/>
  <c r="F2011" i="3" s="1"/>
  <c r="E2009" i="3"/>
  <c r="E2011" i="3" s="1"/>
  <c r="D2009" i="3"/>
  <c r="D2011" i="3" s="1"/>
  <c r="C2009" i="3"/>
  <c r="C2011" i="3" s="1"/>
  <c r="I2008" i="3"/>
  <c r="L2008" i="3" s="1"/>
  <c r="I2007" i="3"/>
  <c r="L2007" i="3" s="1"/>
  <c r="H2007" i="3"/>
  <c r="H2008" i="3" s="1"/>
  <c r="F2007" i="3"/>
  <c r="F2008" i="3" s="1"/>
  <c r="E2007" i="3"/>
  <c r="E2008" i="3" s="1"/>
  <c r="D2007" i="3"/>
  <c r="D2008" i="3" s="1"/>
  <c r="C2007" i="3"/>
  <c r="C2008" i="3" s="1"/>
  <c r="I2006" i="3"/>
  <c r="L2006" i="3" s="1"/>
  <c r="E2006" i="3"/>
  <c r="I2005" i="3"/>
  <c r="L2005" i="3" s="1"/>
  <c r="H2005" i="3"/>
  <c r="H2006" i="3" s="1"/>
  <c r="F2005" i="3"/>
  <c r="F2006" i="3" s="1"/>
  <c r="E2005" i="3"/>
  <c r="D2005" i="3"/>
  <c r="D2006" i="3" s="1"/>
  <c r="C2005" i="3"/>
  <c r="C2006" i="3" s="1"/>
  <c r="E2004" i="3"/>
  <c r="I2003" i="3"/>
  <c r="L2003" i="3" s="1"/>
  <c r="H2003" i="3"/>
  <c r="J2003" i="3" s="1"/>
  <c r="F2003" i="3"/>
  <c r="E2003" i="3"/>
  <c r="D2003" i="3"/>
  <c r="C2003" i="3"/>
  <c r="G2003" i="3" s="1"/>
  <c r="I2002" i="3"/>
  <c r="L2002" i="3" s="1"/>
  <c r="H2002" i="3"/>
  <c r="J2002" i="3" s="1"/>
  <c r="F2002" i="3"/>
  <c r="E2002" i="3"/>
  <c r="D2002" i="3"/>
  <c r="C2002" i="3"/>
  <c r="G2002" i="3" s="1"/>
  <c r="I2001" i="3"/>
  <c r="L2001" i="3" s="1"/>
  <c r="H2001" i="3"/>
  <c r="J2001" i="3" s="1"/>
  <c r="F2001" i="3"/>
  <c r="E2001" i="3"/>
  <c r="D2001" i="3"/>
  <c r="C2001" i="3"/>
  <c r="G2001" i="3" s="1"/>
  <c r="I2000" i="3"/>
  <c r="L2000" i="3" s="1"/>
  <c r="H2000" i="3"/>
  <c r="J2000" i="3" s="1"/>
  <c r="F2000" i="3"/>
  <c r="E2000" i="3"/>
  <c r="D2000" i="3"/>
  <c r="C2000" i="3"/>
  <c r="G2000" i="3" s="1"/>
  <c r="I1999" i="3"/>
  <c r="L1999" i="3" s="1"/>
  <c r="H1999" i="3"/>
  <c r="J1999" i="3" s="1"/>
  <c r="F1999" i="3"/>
  <c r="E1999" i="3"/>
  <c r="D1999" i="3"/>
  <c r="C1999" i="3"/>
  <c r="G1999" i="3" s="1"/>
  <c r="I1998" i="3"/>
  <c r="L1998" i="3" s="1"/>
  <c r="H1998" i="3"/>
  <c r="J1998" i="3" s="1"/>
  <c r="F1998" i="3"/>
  <c r="E1998" i="3"/>
  <c r="D1998" i="3"/>
  <c r="C1998" i="3"/>
  <c r="G1998" i="3" s="1"/>
  <c r="I1997" i="3"/>
  <c r="L1997" i="3" s="1"/>
  <c r="H1997" i="3"/>
  <c r="J1997" i="3" s="1"/>
  <c r="F1997" i="3"/>
  <c r="E1997" i="3"/>
  <c r="D1997" i="3"/>
  <c r="C1997" i="3"/>
  <c r="G1997" i="3" s="1"/>
  <c r="I1996" i="3"/>
  <c r="L1996" i="3" s="1"/>
  <c r="H1996" i="3"/>
  <c r="J1996" i="3" s="1"/>
  <c r="F1996" i="3"/>
  <c r="E1996" i="3"/>
  <c r="D1996" i="3"/>
  <c r="C1996" i="3"/>
  <c r="J1995" i="3"/>
  <c r="I1995" i="3"/>
  <c r="I2004" i="3" s="1"/>
  <c r="L2004" i="3" s="1"/>
  <c r="H1995" i="3"/>
  <c r="H2004" i="3" s="1"/>
  <c r="F1995" i="3"/>
  <c r="F2004" i="3" s="1"/>
  <c r="E1995" i="3"/>
  <c r="D1995" i="3"/>
  <c r="C1995" i="3"/>
  <c r="G1995" i="3" s="1"/>
  <c r="H1994" i="3"/>
  <c r="J1993" i="3"/>
  <c r="I1993" i="3"/>
  <c r="L1993" i="3" s="1"/>
  <c r="H1993" i="3"/>
  <c r="F1993" i="3"/>
  <c r="E1993" i="3"/>
  <c r="D1993" i="3"/>
  <c r="C1993" i="3"/>
  <c r="G1993" i="3" s="1"/>
  <c r="I1992" i="3"/>
  <c r="H1992" i="3"/>
  <c r="J1992" i="3" s="1"/>
  <c r="F1992" i="3"/>
  <c r="E1992" i="3"/>
  <c r="D1992" i="3"/>
  <c r="C1992" i="3"/>
  <c r="J1991" i="3"/>
  <c r="K1991" i="3" s="1"/>
  <c r="I1991" i="3"/>
  <c r="L1991" i="3" s="1"/>
  <c r="H1991" i="3"/>
  <c r="F1991" i="3"/>
  <c r="E1991" i="3"/>
  <c r="D1991" i="3"/>
  <c r="C1991" i="3"/>
  <c r="G1991" i="3" s="1"/>
  <c r="L1990" i="3"/>
  <c r="I1990" i="3"/>
  <c r="H1990" i="3"/>
  <c r="J1990" i="3" s="1"/>
  <c r="F1990" i="3"/>
  <c r="E1990" i="3"/>
  <c r="D1990" i="3"/>
  <c r="C1990" i="3"/>
  <c r="J1989" i="3"/>
  <c r="I1989" i="3"/>
  <c r="L1989" i="3" s="1"/>
  <c r="H1989" i="3"/>
  <c r="F1989" i="3"/>
  <c r="E1989" i="3"/>
  <c r="D1989" i="3"/>
  <c r="C1989" i="3"/>
  <c r="G1989" i="3" s="1"/>
  <c r="I1988" i="3"/>
  <c r="H1988" i="3"/>
  <c r="J1988" i="3" s="1"/>
  <c r="F1988" i="3"/>
  <c r="E1988" i="3"/>
  <c r="D1988" i="3"/>
  <c r="C1988" i="3"/>
  <c r="J1987" i="3"/>
  <c r="I1987" i="3"/>
  <c r="L1987" i="3" s="1"/>
  <c r="H1987" i="3"/>
  <c r="F1987" i="3"/>
  <c r="E1987" i="3"/>
  <c r="D1987" i="3"/>
  <c r="C1987" i="3"/>
  <c r="G1987" i="3" s="1"/>
  <c r="L1986" i="3"/>
  <c r="I1986" i="3"/>
  <c r="H1986" i="3"/>
  <c r="J1986" i="3" s="1"/>
  <c r="F1986" i="3"/>
  <c r="E1986" i="3"/>
  <c r="D1986" i="3"/>
  <c r="C1986" i="3"/>
  <c r="J1985" i="3"/>
  <c r="K1985" i="3" s="1"/>
  <c r="I1985" i="3"/>
  <c r="L1985" i="3" s="1"/>
  <c r="H1985" i="3"/>
  <c r="F1985" i="3"/>
  <c r="E1985" i="3"/>
  <c r="D1985" i="3"/>
  <c r="C1985" i="3"/>
  <c r="G1985" i="3" s="1"/>
  <c r="I1984" i="3"/>
  <c r="H1984" i="3"/>
  <c r="J1984" i="3" s="1"/>
  <c r="F1984" i="3"/>
  <c r="E1984" i="3"/>
  <c r="D1984" i="3"/>
  <c r="C1984" i="3"/>
  <c r="J1983" i="3"/>
  <c r="I1983" i="3"/>
  <c r="L1983" i="3" s="1"/>
  <c r="H1983" i="3"/>
  <c r="F1983" i="3"/>
  <c r="E1983" i="3"/>
  <c r="D1983" i="3"/>
  <c r="C1983" i="3"/>
  <c r="G1983" i="3" s="1"/>
  <c r="L1982" i="3"/>
  <c r="I1982" i="3"/>
  <c r="H1982" i="3"/>
  <c r="J1982" i="3" s="1"/>
  <c r="F1982" i="3"/>
  <c r="E1982" i="3"/>
  <c r="D1982" i="3"/>
  <c r="C1982" i="3"/>
  <c r="J1981" i="3"/>
  <c r="K1981" i="3" s="1"/>
  <c r="I1981" i="3"/>
  <c r="L1981" i="3" s="1"/>
  <c r="H1981" i="3"/>
  <c r="F1981" i="3"/>
  <c r="E1981" i="3"/>
  <c r="D1981" i="3"/>
  <c r="C1981" i="3"/>
  <c r="G1981" i="3" s="1"/>
  <c r="I1980" i="3"/>
  <c r="I1994" i="3" s="1"/>
  <c r="L1994" i="3" s="1"/>
  <c r="H1980" i="3"/>
  <c r="J1980" i="3" s="1"/>
  <c r="F1980" i="3"/>
  <c r="F1994" i="3" s="1"/>
  <c r="E1980" i="3"/>
  <c r="E1994" i="3" s="1"/>
  <c r="D1980" i="3"/>
  <c r="C1980" i="3"/>
  <c r="C1994" i="3" s="1"/>
  <c r="J1979" i="3"/>
  <c r="I1978" i="3"/>
  <c r="H1978" i="3"/>
  <c r="J1978" i="3" s="1"/>
  <c r="F1978" i="3"/>
  <c r="E1978" i="3"/>
  <c r="D1978" i="3"/>
  <c r="C1978" i="3"/>
  <c r="G1978" i="3" s="1"/>
  <c r="J1977" i="3"/>
  <c r="I1977" i="3"/>
  <c r="L1977" i="3" s="1"/>
  <c r="H1977" i="3"/>
  <c r="F1977" i="3"/>
  <c r="E1977" i="3"/>
  <c r="D1977" i="3"/>
  <c r="C1977" i="3"/>
  <c r="L1976" i="3"/>
  <c r="I1976" i="3"/>
  <c r="H1976" i="3"/>
  <c r="J1976" i="3" s="1"/>
  <c r="F1976" i="3"/>
  <c r="E1976" i="3"/>
  <c r="D1976" i="3"/>
  <c r="C1976" i="3"/>
  <c r="G1976" i="3" s="1"/>
  <c r="J1975" i="3"/>
  <c r="I1975" i="3"/>
  <c r="L1975" i="3" s="1"/>
  <c r="H1975" i="3"/>
  <c r="F1975" i="3"/>
  <c r="E1975" i="3"/>
  <c r="D1975" i="3"/>
  <c r="C1975" i="3"/>
  <c r="I1974" i="3"/>
  <c r="H1974" i="3"/>
  <c r="J1974" i="3" s="1"/>
  <c r="F1974" i="3"/>
  <c r="E1974" i="3"/>
  <c r="D1974" i="3"/>
  <c r="C1974" i="3"/>
  <c r="G1974" i="3" s="1"/>
  <c r="J1973" i="3"/>
  <c r="I1973" i="3"/>
  <c r="L1973" i="3" s="1"/>
  <c r="H1973" i="3"/>
  <c r="F1973" i="3"/>
  <c r="E1973" i="3"/>
  <c r="D1973" i="3"/>
  <c r="C1973" i="3"/>
  <c r="L1972" i="3"/>
  <c r="I1972" i="3"/>
  <c r="H1972" i="3"/>
  <c r="J1972" i="3" s="1"/>
  <c r="F1972" i="3"/>
  <c r="E1972" i="3"/>
  <c r="D1972" i="3"/>
  <c r="C1972" i="3"/>
  <c r="G1972" i="3" s="1"/>
  <c r="J1971" i="3"/>
  <c r="I1971" i="3"/>
  <c r="L1971" i="3" s="1"/>
  <c r="H1971" i="3"/>
  <c r="F1971" i="3"/>
  <c r="E1971" i="3"/>
  <c r="D1971" i="3"/>
  <c r="C1971" i="3"/>
  <c r="I1970" i="3"/>
  <c r="H1970" i="3"/>
  <c r="J1970" i="3" s="1"/>
  <c r="F1970" i="3"/>
  <c r="E1970" i="3"/>
  <c r="D1970" i="3"/>
  <c r="C1970" i="3"/>
  <c r="G1970" i="3" s="1"/>
  <c r="J1969" i="3"/>
  <c r="I1969" i="3"/>
  <c r="L1969" i="3" s="1"/>
  <c r="H1969" i="3"/>
  <c r="F1969" i="3"/>
  <c r="E1969" i="3"/>
  <c r="D1969" i="3"/>
  <c r="C1969" i="3"/>
  <c r="L1968" i="3"/>
  <c r="I1968" i="3"/>
  <c r="H1968" i="3"/>
  <c r="J1968" i="3" s="1"/>
  <c r="F1968" i="3"/>
  <c r="E1968" i="3"/>
  <c r="D1968" i="3"/>
  <c r="C1968" i="3"/>
  <c r="G1968" i="3" s="1"/>
  <c r="J1967" i="3"/>
  <c r="I1967" i="3"/>
  <c r="L1967" i="3" s="1"/>
  <c r="H1967" i="3"/>
  <c r="F1967" i="3"/>
  <c r="E1967" i="3"/>
  <c r="E1979" i="3" s="1"/>
  <c r="D1967" i="3"/>
  <c r="D1979" i="3" s="1"/>
  <c r="C1967" i="3"/>
  <c r="C1979" i="3" s="1"/>
  <c r="A1963" i="3"/>
  <c r="I1958" i="3"/>
  <c r="L1958" i="3" s="1"/>
  <c r="H1958" i="3"/>
  <c r="J1958" i="3" s="1"/>
  <c r="F1958" i="3"/>
  <c r="E1958" i="3"/>
  <c r="D1958" i="3"/>
  <c r="C1958" i="3"/>
  <c r="G1958" i="3" s="1"/>
  <c r="K1958" i="3" s="1"/>
  <c r="L1954" i="3"/>
  <c r="I1954" i="3"/>
  <c r="H1954" i="3"/>
  <c r="J1954" i="3" s="1"/>
  <c r="F1954" i="3"/>
  <c r="F1955" i="3" s="1"/>
  <c r="E1954" i="3"/>
  <c r="D1954" i="3"/>
  <c r="C1954" i="3"/>
  <c r="L1953" i="3"/>
  <c r="I1953" i="3"/>
  <c r="I1955" i="3" s="1"/>
  <c r="H1953" i="3"/>
  <c r="H1955" i="3" s="1"/>
  <c r="F1953" i="3"/>
  <c r="E1953" i="3"/>
  <c r="E1955" i="3" s="1"/>
  <c r="D1953" i="3"/>
  <c r="C1953" i="3"/>
  <c r="C1955" i="3" s="1"/>
  <c r="H1952" i="3"/>
  <c r="L1952" i="3" s="1"/>
  <c r="F1952" i="3"/>
  <c r="D1952" i="3"/>
  <c r="I1951" i="3"/>
  <c r="I1952" i="3" s="1"/>
  <c r="H1951" i="3"/>
  <c r="L1951" i="3" s="1"/>
  <c r="F1951" i="3"/>
  <c r="E1951" i="3"/>
  <c r="E1952" i="3" s="1"/>
  <c r="D1951" i="3"/>
  <c r="C1951" i="3"/>
  <c r="C1952" i="3" s="1"/>
  <c r="J1950" i="3"/>
  <c r="H1950" i="3"/>
  <c r="F1950" i="3"/>
  <c r="L1949" i="3"/>
  <c r="J1949" i="3"/>
  <c r="I1949" i="3"/>
  <c r="I1950" i="3" s="1"/>
  <c r="L1950" i="3" s="1"/>
  <c r="H1949" i="3"/>
  <c r="F1949" i="3"/>
  <c r="E1949" i="3"/>
  <c r="E1950" i="3" s="1"/>
  <c r="D1949" i="3"/>
  <c r="D1950" i="3" s="1"/>
  <c r="C1949" i="3"/>
  <c r="C1950" i="3" s="1"/>
  <c r="D1948" i="3"/>
  <c r="J1947" i="3"/>
  <c r="K1947" i="3" s="1"/>
  <c r="I1947" i="3"/>
  <c r="H1947" i="3"/>
  <c r="L1947" i="3" s="1"/>
  <c r="F1947" i="3"/>
  <c r="E1947" i="3"/>
  <c r="D1947" i="3"/>
  <c r="C1947" i="3"/>
  <c r="G1947" i="3" s="1"/>
  <c r="I1946" i="3"/>
  <c r="H1946" i="3"/>
  <c r="L1946" i="3" s="1"/>
  <c r="F1946" i="3"/>
  <c r="E1946" i="3"/>
  <c r="D1946" i="3"/>
  <c r="C1946" i="3"/>
  <c r="G1946" i="3" s="1"/>
  <c r="I1945" i="3"/>
  <c r="H1945" i="3"/>
  <c r="F1945" i="3"/>
  <c r="E1945" i="3"/>
  <c r="D1945" i="3"/>
  <c r="C1945" i="3"/>
  <c r="G1945" i="3" s="1"/>
  <c r="J1944" i="3"/>
  <c r="K1944" i="3" s="1"/>
  <c r="I1944" i="3"/>
  <c r="H1944" i="3"/>
  <c r="L1944" i="3" s="1"/>
  <c r="F1944" i="3"/>
  <c r="E1944" i="3"/>
  <c r="D1944" i="3"/>
  <c r="C1944" i="3"/>
  <c r="G1944" i="3" s="1"/>
  <c r="J1943" i="3"/>
  <c r="K1943" i="3" s="1"/>
  <c r="I1943" i="3"/>
  <c r="H1943" i="3"/>
  <c r="L1943" i="3" s="1"/>
  <c r="F1943" i="3"/>
  <c r="E1943" i="3"/>
  <c r="D1943" i="3"/>
  <c r="C1943" i="3"/>
  <c r="G1943" i="3" s="1"/>
  <c r="I1942" i="3"/>
  <c r="H1942" i="3"/>
  <c r="L1942" i="3" s="1"/>
  <c r="F1942" i="3"/>
  <c r="E1942" i="3"/>
  <c r="D1942" i="3"/>
  <c r="C1942" i="3"/>
  <c r="G1942" i="3" s="1"/>
  <c r="I1941" i="3"/>
  <c r="H1941" i="3"/>
  <c r="F1941" i="3"/>
  <c r="E1941" i="3"/>
  <c r="D1941" i="3"/>
  <c r="C1941" i="3"/>
  <c r="G1941" i="3" s="1"/>
  <c r="J1940" i="3"/>
  <c r="K1940" i="3" s="1"/>
  <c r="I1940" i="3"/>
  <c r="H1940" i="3"/>
  <c r="L1940" i="3" s="1"/>
  <c r="F1940" i="3"/>
  <c r="E1940" i="3"/>
  <c r="D1940" i="3"/>
  <c r="C1940" i="3"/>
  <c r="G1940" i="3" s="1"/>
  <c r="J1939" i="3"/>
  <c r="I1939" i="3"/>
  <c r="I1948" i="3" s="1"/>
  <c r="H1939" i="3"/>
  <c r="L1939" i="3" s="1"/>
  <c r="F1939" i="3"/>
  <c r="F1948" i="3" s="1"/>
  <c r="E1939" i="3"/>
  <c r="E1948" i="3" s="1"/>
  <c r="D1939" i="3"/>
  <c r="C1939" i="3"/>
  <c r="C1948" i="3" s="1"/>
  <c r="L1937" i="3"/>
  <c r="I1937" i="3"/>
  <c r="H1937" i="3"/>
  <c r="J1937" i="3" s="1"/>
  <c r="F1937" i="3"/>
  <c r="E1937" i="3"/>
  <c r="D1937" i="3"/>
  <c r="C1937" i="3"/>
  <c r="L1936" i="3"/>
  <c r="I1936" i="3"/>
  <c r="H1936" i="3"/>
  <c r="J1936" i="3" s="1"/>
  <c r="F1936" i="3"/>
  <c r="E1936" i="3"/>
  <c r="D1936" i="3"/>
  <c r="C1936" i="3"/>
  <c r="L1935" i="3"/>
  <c r="I1935" i="3"/>
  <c r="H1935" i="3"/>
  <c r="J1935" i="3" s="1"/>
  <c r="F1935" i="3"/>
  <c r="E1935" i="3"/>
  <c r="D1935" i="3"/>
  <c r="C1935" i="3"/>
  <c r="L1934" i="3"/>
  <c r="I1934" i="3"/>
  <c r="H1934" i="3"/>
  <c r="J1934" i="3" s="1"/>
  <c r="F1934" i="3"/>
  <c r="E1934" i="3"/>
  <c r="D1934" i="3"/>
  <c r="C1934" i="3"/>
  <c r="L1933" i="3"/>
  <c r="I1933" i="3"/>
  <c r="H1933" i="3"/>
  <c r="J1933" i="3" s="1"/>
  <c r="F1933" i="3"/>
  <c r="E1933" i="3"/>
  <c r="D1933" i="3"/>
  <c r="C1933" i="3"/>
  <c r="L1932" i="3"/>
  <c r="I1932" i="3"/>
  <c r="H1932" i="3"/>
  <c r="J1932" i="3" s="1"/>
  <c r="F1932" i="3"/>
  <c r="E1932" i="3"/>
  <c r="D1932" i="3"/>
  <c r="C1932" i="3"/>
  <c r="L1931" i="3"/>
  <c r="I1931" i="3"/>
  <c r="H1931" i="3"/>
  <c r="J1931" i="3" s="1"/>
  <c r="F1931" i="3"/>
  <c r="E1931" i="3"/>
  <c r="D1931" i="3"/>
  <c r="C1931" i="3"/>
  <c r="L1930" i="3"/>
  <c r="I1930" i="3"/>
  <c r="H1930" i="3"/>
  <c r="J1930" i="3" s="1"/>
  <c r="F1930" i="3"/>
  <c r="E1930" i="3"/>
  <c r="D1930" i="3"/>
  <c r="C1930" i="3"/>
  <c r="L1929" i="3"/>
  <c r="I1929" i="3"/>
  <c r="H1929" i="3"/>
  <c r="J1929" i="3" s="1"/>
  <c r="F1929" i="3"/>
  <c r="E1929" i="3"/>
  <c r="D1929" i="3"/>
  <c r="C1929" i="3"/>
  <c r="L1928" i="3"/>
  <c r="I1928" i="3"/>
  <c r="H1928" i="3"/>
  <c r="J1928" i="3" s="1"/>
  <c r="F1928" i="3"/>
  <c r="E1928" i="3"/>
  <c r="D1928" i="3"/>
  <c r="C1928" i="3"/>
  <c r="L1927" i="3"/>
  <c r="I1927" i="3"/>
  <c r="H1927" i="3"/>
  <c r="J1927" i="3" s="1"/>
  <c r="F1927" i="3"/>
  <c r="E1927" i="3"/>
  <c r="D1927" i="3"/>
  <c r="C1927" i="3"/>
  <c r="L1926" i="3"/>
  <c r="I1926" i="3"/>
  <c r="H1926" i="3"/>
  <c r="J1926" i="3" s="1"/>
  <c r="F1926" i="3"/>
  <c r="E1926" i="3"/>
  <c r="D1926" i="3"/>
  <c r="C1926" i="3"/>
  <c r="L1925" i="3"/>
  <c r="I1925" i="3"/>
  <c r="H1925" i="3"/>
  <c r="J1925" i="3" s="1"/>
  <c r="F1925" i="3"/>
  <c r="F1938" i="3" s="1"/>
  <c r="E1925" i="3"/>
  <c r="D1925" i="3"/>
  <c r="C1925" i="3"/>
  <c r="L1924" i="3"/>
  <c r="I1924" i="3"/>
  <c r="I1938" i="3" s="1"/>
  <c r="L1938" i="3" s="1"/>
  <c r="H1924" i="3"/>
  <c r="H1938" i="3" s="1"/>
  <c r="F1924" i="3"/>
  <c r="E1924" i="3"/>
  <c r="E1938" i="3" s="1"/>
  <c r="D1924" i="3"/>
  <c r="C1924" i="3"/>
  <c r="C1938" i="3" s="1"/>
  <c r="F1923" i="3"/>
  <c r="D1923" i="3"/>
  <c r="I1922" i="3"/>
  <c r="H1922" i="3"/>
  <c r="L1922" i="3" s="1"/>
  <c r="F1922" i="3"/>
  <c r="E1922" i="3"/>
  <c r="D1922" i="3"/>
  <c r="C1922" i="3"/>
  <c r="G1922" i="3" s="1"/>
  <c r="I1921" i="3"/>
  <c r="H1921" i="3"/>
  <c r="F1921" i="3"/>
  <c r="E1921" i="3"/>
  <c r="D1921" i="3"/>
  <c r="C1921" i="3"/>
  <c r="G1921" i="3" s="1"/>
  <c r="J1920" i="3"/>
  <c r="K1920" i="3" s="1"/>
  <c r="I1920" i="3"/>
  <c r="H1920" i="3"/>
  <c r="L1920" i="3" s="1"/>
  <c r="F1920" i="3"/>
  <c r="E1920" i="3"/>
  <c r="D1920" i="3"/>
  <c r="C1920" i="3"/>
  <c r="G1920" i="3" s="1"/>
  <c r="J1919" i="3"/>
  <c r="K1919" i="3" s="1"/>
  <c r="I1919" i="3"/>
  <c r="H1919" i="3"/>
  <c r="L1919" i="3" s="1"/>
  <c r="F1919" i="3"/>
  <c r="E1919" i="3"/>
  <c r="D1919" i="3"/>
  <c r="C1919" i="3"/>
  <c r="G1919" i="3" s="1"/>
  <c r="I1918" i="3"/>
  <c r="H1918" i="3"/>
  <c r="L1918" i="3" s="1"/>
  <c r="F1918" i="3"/>
  <c r="E1918" i="3"/>
  <c r="D1918" i="3"/>
  <c r="C1918" i="3"/>
  <c r="G1918" i="3" s="1"/>
  <c r="I1917" i="3"/>
  <c r="H1917" i="3"/>
  <c r="F1917" i="3"/>
  <c r="E1917" i="3"/>
  <c r="D1917" i="3"/>
  <c r="C1917" i="3"/>
  <c r="G1917" i="3" s="1"/>
  <c r="J1916" i="3"/>
  <c r="K1916" i="3" s="1"/>
  <c r="I1916" i="3"/>
  <c r="H1916" i="3"/>
  <c r="L1916" i="3" s="1"/>
  <c r="F1916" i="3"/>
  <c r="E1916" i="3"/>
  <c r="D1916" i="3"/>
  <c r="C1916" i="3"/>
  <c r="G1916" i="3" s="1"/>
  <c r="J1915" i="3"/>
  <c r="K1915" i="3" s="1"/>
  <c r="I1915" i="3"/>
  <c r="H1915" i="3"/>
  <c r="L1915" i="3" s="1"/>
  <c r="F1915" i="3"/>
  <c r="E1915" i="3"/>
  <c r="D1915" i="3"/>
  <c r="C1915" i="3"/>
  <c r="G1915" i="3" s="1"/>
  <c r="I1914" i="3"/>
  <c r="H1914" i="3"/>
  <c r="L1914" i="3" s="1"/>
  <c r="F1914" i="3"/>
  <c r="E1914" i="3"/>
  <c r="D1914" i="3"/>
  <c r="C1914" i="3"/>
  <c r="G1914" i="3" s="1"/>
  <c r="I1913" i="3"/>
  <c r="H1913" i="3"/>
  <c r="F1913" i="3"/>
  <c r="E1913" i="3"/>
  <c r="D1913" i="3"/>
  <c r="C1913" i="3"/>
  <c r="G1913" i="3" s="1"/>
  <c r="J1912" i="3"/>
  <c r="K1912" i="3" s="1"/>
  <c r="I1912" i="3"/>
  <c r="H1912" i="3"/>
  <c r="L1912" i="3" s="1"/>
  <c r="F1912" i="3"/>
  <c r="E1912" i="3"/>
  <c r="D1912" i="3"/>
  <c r="C1912" i="3"/>
  <c r="G1912" i="3" s="1"/>
  <c r="J1911" i="3"/>
  <c r="I1911" i="3"/>
  <c r="I1923" i="3" s="1"/>
  <c r="H1911" i="3"/>
  <c r="L1911" i="3" s="1"/>
  <c r="F1911" i="3"/>
  <c r="E1911" i="3"/>
  <c r="E1923" i="3" s="1"/>
  <c r="E1956" i="3" s="1"/>
  <c r="E1960" i="3" s="1"/>
  <c r="D1911" i="3"/>
  <c r="C1911" i="3"/>
  <c r="C1923" i="3" s="1"/>
  <c r="C1956" i="3" s="1"/>
  <c r="C1960" i="3" s="1"/>
  <c r="A1907" i="3"/>
  <c r="I1902" i="3"/>
  <c r="L1902" i="3" s="1"/>
  <c r="H1902" i="3"/>
  <c r="F1902" i="3"/>
  <c r="E1902" i="3"/>
  <c r="D1902" i="3"/>
  <c r="C1902" i="3"/>
  <c r="G1902" i="3" s="1"/>
  <c r="I1898" i="3"/>
  <c r="H1898" i="3"/>
  <c r="F1898" i="3"/>
  <c r="E1898" i="3"/>
  <c r="D1898" i="3"/>
  <c r="C1898" i="3"/>
  <c r="G1898" i="3" s="1"/>
  <c r="I1897" i="3"/>
  <c r="H1897" i="3"/>
  <c r="F1897" i="3"/>
  <c r="F1899" i="3" s="1"/>
  <c r="E1897" i="3"/>
  <c r="E1899" i="3" s="1"/>
  <c r="D1897" i="3"/>
  <c r="D1899" i="3" s="1"/>
  <c r="C1897" i="3"/>
  <c r="C1899" i="3" s="1"/>
  <c r="F1896" i="3"/>
  <c r="I1895" i="3"/>
  <c r="H1895" i="3"/>
  <c r="H1896" i="3" s="1"/>
  <c r="F1895" i="3"/>
  <c r="E1895" i="3"/>
  <c r="E1896" i="3" s="1"/>
  <c r="D1895" i="3"/>
  <c r="D1896" i="3" s="1"/>
  <c r="C1895" i="3"/>
  <c r="G1895" i="3" s="1"/>
  <c r="G1896" i="3" s="1"/>
  <c r="F1894" i="3"/>
  <c r="I1893" i="3"/>
  <c r="L1893" i="3" s="1"/>
  <c r="H1893" i="3"/>
  <c r="H1894" i="3" s="1"/>
  <c r="F1893" i="3"/>
  <c r="E1893" i="3"/>
  <c r="E1894" i="3" s="1"/>
  <c r="D1893" i="3"/>
  <c r="D1894" i="3" s="1"/>
  <c r="C1893" i="3"/>
  <c r="C1894" i="3" s="1"/>
  <c r="I1892" i="3"/>
  <c r="E1892" i="3"/>
  <c r="I1891" i="3"/>
  <c r="L1891" i="3" s="1"/>
  <c r="H1891" i="3"/>
  <c r="J1891" i="3" s="1"/>
  <c r="K1891" i="3" s="1"/>
  <c r="F1891" i="3"/>
  <c r="E1891" i="3"/>
  <c r="D1891" i="3"/>
  <c r="C1891" i="3"/>
  <c r="G1891" i="3" s="1"/>
  <c r="I1890" i="3"/>
  <c r="H1890" i="3"/>
  <c r="F1890" i="3"/>
  <c r="E1890" i="3"/>
  <c r="D1890" i="3"/>
  <c r="C1890" i="3"/>
  <c r="G1890" i="3" s="1"/>
  <c r="K1889" i="3"/>
  <c r="I1889" i="3"/>
  <c r="L1889" i="3" s="1"/>
  <c r="H1889" i="3"/>
  <c r="J1889" i="3" s="1"/>
  <c r="F1889" i="3"/>
  <c r="E1889" i="3"/>
  <c r="D1889" i="3"/>
  <c r="C1889" i="3"/>
  <c r="G1889" i="3" s="1"/>
  <c r="I1888" i="3"/>
  <c r="H1888" i="3"/>
  <c r="F1888" i="3"/>
  <c r="E1888" i="3"/>
  <c r="D1888" i="3"/>
  <c r="C1888" i="3"/>
  <c r="G1888" i="3" s="1"/>
  <c r="I1887" i="3"/>
  <c r="L1887" i="3" s="1"/>
  <c r="H1887" i="3"/>
  <c r="J1887" i="3" s="1"/>
  <c r="K1887" i="3" s="1"/>
  <c r="F1887" i="3"/>
  <c r="E1887" i="3"/>
  <c r="D1887" i="3"/>
  <c r="C1887" i="3"/>
  <c r="G1887" i="3" s="1"/>
  <c r="I1886" i="3"/>
  <c r="H1886" i="3"/>
  <c r="F1886" i="3"/>
  <c r="E1886" i="3"/>
  <c r="D1886" i="3"/>
  <c r="C1886" i="3"/>
  <c r="G1886" i="3" s="1"/>
  <c r="K1885" i="3"/>
  <c r="I1885" i="3"/>
  <c r="L1885" i="3" s="1"/>
  <c r="H1885" i="3"/>
  <c r="J1885" i="3" s="1"/>
  <c r="F1885" i="3"/>
  <c r="E1885" i="3"/>
  <c r="D1885" i="3"/>
  <c r="C1885" i="3"/>
  <c r="G1885" i="3" s="1"/>
  <c r="I1884" i="3"/>
  <c r="H1884" i="3"/>
  <c r="F1884" i="3"/>
  <c r="E1884" i="3"/>
  <c r="D1884" i="3"/>
  <c r="C1884" i="3"/>
  <c r="G1884" i="3" s="1"/>
  <c r="I1883" i="3"/>
  <c r="L1883" i="3" s="1"/>
  <c r="H1883" i="3"/>
  <c r="H1892" i="3" s="1"/>
  <c r="F1883" i="3"/>
  <c r="F1892" i="3" s="1"/>
  <c r="E1883" i="3"/>
  <c r="D1883" i="3"/>
  <c r="D1892" i="3" s="1"/>
  <c r="C1883" i="3"/>
  <c r="C1892" i="3" s="1"/>
  <c r="C1882" i="3"/>
  <c r="I1881" i="3"/>
  <c r="L1881" i="3" s="1"/>
  <c r="H1881" i="3"/>
  <c r="F1881" i="3"/>
  <c r="E1881" i="3"/>
  <c r="D1881" i="3"/>
  <c r="C1881" i="3"/>
  <c r="G1881" i="3" s="1"/>
  <c r="I1880" i="3"/>
  <c r="H1880" i="3"/>
  <c r="F1880" i="3"/>
  <c r="E1880" i="3"/>
  <c r="D1880" i="3"/>
  <c r="C1880" i="3"/>
  <c r="G1880" i="3" s="1"/>
  <c r="I1879" i="3"/>
  <c r="L1879" i="3" s="1"/>
  <c r="H1879" i="3"/>
  <c r="F1879" i="3"/>
  <c r="E1879" i="3"/>
  <c r="D1879" i="3"/>
  <c r="C1879" i="3"/>
  <c r="G1879" i="3" s="1"/>
  <c r="I1878" i="3"/>
  <c r="H1878" i="3"/>
  <c r="F1878" i="3"/>
  <c r="E1878" i="3"/>
  <c r="D1878" i="3"/>
  <c r="C1878" i="3"/>
  <c r="G1878" i="3" s="1"/>
  <c r="I1877" i="3"/>
  <c r="L1877" i="3" s="1"/>
  <c r="H1877" i="3"/>
  <c r="F1877" i="3"/>
  <c r="E1877" i="3"/>
  <c r="D1877" i="3"/>
  <c r="C1877" i="3"/>
  <c r="G1877" i="3" s="1"/>
  <c r="I1876" i="3"/>
  <c r="H1876" i="3"/>
  <c r="F1876" i="3"/>
  <c r="E1876" i="3"/>
  <c r="D1876" i="3"/>
  <c r="C1876" i="3"/>
  <c r="I1875" i="3"/>
  <c r="L1875" i="3" s="1"/>
  <c r="H1875" i="3"/>
  <c r="F1875" i="3"/>
  <c r="E1875" i="3"/>
  <c r="D1875" i="3"/>
  <c r="C1875" i="3"/>
  <c r="G1875" i="3" s="1"/>
  <c r="I1874" i="3"/>
  <c r="H1874" i="3"/>
  <c r="F1874" i="3"/>
  <c r="E1874" i="3"/>
  <c r="D1874" i="3"/>
  <c r="C1874" i="3"/>
  <c r="G1874" i="3" s="1"/>
  <c r="I1873" i="3"/>
  <c r="L1873" i="3" s="1"/>
  <c r="H1873" i="3"/>
  <c r="F1873" i="3"/>
  <c r="E1873" i="3"/>
  <c r="D1873" i="3"/>
  <c r="C1873" i="3"/>
  <c r="G1873" i="3" s="1"/>
  <c r="I1872" i="3"/>
  <c r="H1872" i="3"/>
  <c r="F1872" i="3"/>
  <c r="E1872" i="3"/>
  <c r="D1872" i="3"/>
  <c r="C1872" i="3"/>
  <c r="I1871" i="3"/>
  <c r="L1871" i="3" s="1"/>
  <c r="H1871" i="3"/>
  <c r="F1871" i="3"/>
  <c r="E1871" i="3"/>
  <c r="D1871" i="3"/>
  <c r="C1871" i="3"/>
  <c r="G1871" i="3" s="1"/>
  <c r="I1870" i="3"/>
  <c r="L1870" i="3" s="1"/>
  <c r="H1870" i="3"/>
  <c r="F1870" i="3"/>
  <c r="E1870" i="3"/>
  <c r="D1870" i="3"/>
  <c r="C1870" i="3"/>
  <c r="G1870" i="3" s="1"/>
  <c r="I1869" i="3"/>
  <c r="L1869" i="3" s="1"/>
  <c r="H1869" i="3"/>
  <c r="F1869" i="3"/>
  <c r="E1869" i="3"/>
  <c r="D1869" i="3"/>
  <c r="C1869" i="3"/>
  <c r="G1869" i="3" s="1"/>
  <c r="I1868" i="3"/>
  <c r="H1868" i="3"/>
  <c r="H1882" i="3" s="1"/>
  <c r="F1868" i="3"/>
  <c r="F1882" i="3" s="1"/>
  <c r="E1868" i="3"/>
  <c r="D1868" i="3"/>
  <c r="D1882" i="3" s="1"/>
  <c r="C1868" i="3"/>
  <c r="G1868" i="3" s="1"/>
  <c r="I1867" i="3"/>
  <c r="E1867" i="3"/>
  <c r="K1866" i="3"/>
  <c r="I1866" i="3"/>
  <c r="L1866" i="3" s="1"/>
  <c r="H1866" i="3"/>
  <c r="J1866" i="3" s="1"/>
  <c r="F1866" i="3"/>
  <c r="E1866" i="3"/>
  <c r="D1866" i="3"/>
  <c r="C1866" i="3"/>
  <c r="G1866" i="3" s="1"/>
  <c r="K1865" i="3"/>
  <c r="I1865" i="3"/>
  <c r="L1865" i="3" s="1"/>
  <c r="H1865" i="3"/>
  <c r="J1865" i="3" s="1"/>
  <c r="F1865" i="3"/>
  <c r="E1865" i="3"/>
  <c r="D1865" i="3"/>
  <c r="C1865" i="3"/>
  <c r="G1865" i="3" s="1"/>
  <c r="I1864" i="3"/>
  <c r="L1864" i="3" s="1"/>
  <c r="H1864" i="3"/>
  <c r="J1864" i="3" s="1"/>
  <c r="K1864" i="3" s="1"/>
  <c r="F1864" i="3"/>
  <c r="E1864" i="3"/>
  <c r="D1864" i="3"/>
  <c r="C1864" i="3"/>
  <c r="G1864" i="3" s="1"/>
  <c r="I1863" i="3"/>
  <c r="L1863" i="3" s="1"/>
  <c r="H1863" i="3"/>
  <c r="J1863" i="3" s="1"/>
  <c r="F1863" i="3"/>
  <c r="E1863" i="3"/>
  <c r="D1863" i="3"/>
  <c r="C1863" i="3"/>
  <c r="G1863" i="3" s="1"/>
  <c r="K1862" i="3"/>
  <c r="I1862" i="3"/>
  <c r="L1862" i="3" s="1"/>
  <c r="H1862" i="3"/>
  <c r="J1862" i="3" s="1"/>
  <c r="F1862" i="3"/>
  <c r="E1862" i="3"/>
  <c r="D1862" i="3"/>
  <c r="C1862" i="3"/>
  <c r="G1862" i="3" s="1"/>
  <c r="K1861" i="3"/>
  <c r="I1861" i="3"/>
  <c r="L1861" i="3" s="1"/>
  <c r="H1861" i="3"/>
  <c r="J1861" i="3" s="1"/>
  <c r="F1861" i="3"/>
  <c r="E1861" i="3"/>
  <c r="D1861" i="3"/>
  <c r="C1861" i="3"/>
  <c r="G1861" i="3" s="1"/>
  <c r="I1860" i="3"/>
  <c r="L1860" i="3" s="1"/>
  <c r="H1860" i="3"/>
  <c r="J1860" i="3" s="1"/>
  <c r="K1860" i="3" s="1"/>
  <c r="F1860" i="3"/>
  <c r="E1860" i="3"/>
  <c r="D1860" i="3"/>
  <c r="C1860" i="3"/>
  <c r="G1860" i="3" s="1"/>
  <c r="I1859" i="3"/>
  <c r="H1859" i="3"/>
  <c r="F1859" i="3"/>
  <c r="E1859" i="3"/>
  <c r="D1859" i="3"/>
  <c r="C1859" i="3"/>
  <c r="G1859" i="3" s="1"/>
  <c r="K1858" i="3"/>
  <c r="I1858" i="3"/>
  <c r="L1858" i="3" s="1"/>
  <c r="H1858" i="3"/>
  <c r="J1858" i="3" s="1"/>
  <c r="F1858" i="3"/>
  <c r="E1858" i="3"/>
  <c r="D1858" i="3"/>
  <c r="C1858" i="3"/>
  <c r="G1858" i="3" s="1"/>
  <c r="K1857" i="3"/>
  <c r="I1857" i="3"/>
  <c r="L1857" i="3" s="1"/>
  <c r="H1857" i="3"/>
  <c r="J1857" i="3" s="1"/>
  <c r="F1857" i="3"/>
  <c r="E1857" i="3"/>
  <c r="D1857" i="3"/>
  <c r="C1857" i="3"/>
  <c r="G1857" i="3" s="1"/>
  <c r="I1856" i="3"/>
  <c r="L1856" i="3" s="1"/>
  <c r="H1856" i="3"/>
  <c r="J1856" i="3" s="1"/>
  <c r="K1856" i="3" s="1"/>
  <c r="F1856" i="3"/>
  <c r="E1856" i="3"/>
  <c r="D1856" i="3"/>
  <c r="C1856" i="3"/>
  <c r="G1856" i="3" s="1"/>
  <c r="I1855" i="3"/>
  <c r="L1855" i="3" s="1"/>
  <c r="H1855" i="3"/>
  <c r="J1855" i="3" s="1"/>
  <c r="F1855" i="3"/>
  <c r="F1867" i="3" s="1"/>
  <c r="F1900" i="3" s="1"/>
  <c r="F1904" i="3" s="1"/>
  <c r="E1855" i="3"/>
  <c r="D1855" i="3"/>
  <c r="D1867" i="3" s="1"/>
  <c r="C1855" i="3"/>
  <c r="C1867" i="3" s="1"/>
  <c r="A1851" i="3"/>
  <c r="L1846" i="3"/>
  <c r="J1846" i="3"/>
  <c r="I1846" i="3"/>
  <c r="H1846" i="3"/>
  <c r="F1846" i="3"/>
  <c r="E1846" i="3"/>
  <c r="D1846" i="3"/>
  <c r="C1846" i="3"/>
  <c r="L1842" i="3"/>
  <c r="I1842" i="3"/>
  <c r="H1842" i="3"/>
  <c r="J1842" i="3" s="1"/>
  <c r="F1842" i="3"/>
  <c r="F1843" i="3" s="1"/>
  <c r="E1842" i="3"/>
  <c r="D1842" i="3"/>
  <c r="C1842" i="3"/>
  <c r="L1841" i="3"/>
  <c r="I1841" i="3"/>
  <c r="I1843" i="3" s="1"/>
  <c r="L1843" i="3" s="1"/>
  <c r="H1841" i="3"/>
  <c r="H1843" i="3" s="1"/>
  <c r="F1841" i="3"/>
  <c r="E1841" i="3"/>
  <c r="E1843" i="3" s="1"/>
  <c r="D1841" i="3"/>
  <c r="D1843" i="3" s="1"/>
  <c r="C1841" i="3"/>
  <c r="C1843" i="3" s="1"/>
  <c r="H1840" i="3"/>
  <c r="L1840" i="3" s="1"/>
  <c r="F1840" i="3"/>
  <c r="D1840" i="3"/>
  <c r="I1839" i="3"/>
  <c r="I1840" i="3" s="1"/>
  <c r="H1839" i="3"/>
  <c r="L1839" i="3" s="1"/>
  <c r="F1839" i="3"/>
  <c r="E1839" i="3"/>
  <c r="E1840" i="3" s="1"/>
  <c r="D1839" i="3"/>
  <c r="C1839" i="3"/>
  <c r="G1839" i="3" s="1"/>
  <c r="G1840" i="3" s="1"/>
  <c r="J1838" i="3"/>
  <c r="H1838" i="3"/>
  <c r="F1838" i="3"/>
  <c r="L1837" i="3"/>
  <c r="J1837" i="3"/>
  <c r="I1837" i="3"/>
  <c r="I1838" i="3" s="1"/>
  <c r="L1838" i="3" s="1"/>
  <c r="H1837" i="3"/>
  <c r="F1837" i="3"/>
  <c r="E1837" i="3"/>
  <c r="E1838" i="3" s="1"/>
  <c r="D1837" i="3"/>
  <c r="D1838" i="3" s="1"/>
  <c r="C1837" i="3"/>
  <c r="D1836" i="3"/>
  <c r="J1835" i="3"/>
  <c r="K1835" i="3" s="1"/>
  <c r="I1835" i="3"/>
  <c r="H1835" i="3"/>
  <c r="L1835" i="3" s="1"/>
  <c r="F1835" i="3"/>
  <c r="E1835" i="3"/>
  <c r="D1835" i="3"/>
  <c r="C1835" i="3"/>
  <c r="G1835" i="3" s="1"/>
  <c r="I1834" i="3"/>
  <c r="H1834" i="3"/>
  <c r="L1834" i="3" s="1"/>
  <c r="F1834" i="3"/>
  <c r="E1834" i="3"/>
  <c r="D1834" i="3"/>
  <c r="C1834" i="3"/>
  <c r="G1834" i="3" s="1"/>
  <c r="I1833" i="3"/>
  <c r="H1833" i="3"/>
  <c r="F1833" i="3"/>
  <c r="E1833" i="3"/>
  <c r="D1833" i="3"/>
  <c r="C1833" i="3"/>
  <c r="G1833" i="3" s="1"/>
  <c r="J1832" i="3"/>
  <c r="I1832" i="3"/>
  <c r="H1832" i="3"/>
  <c r="L1832" i="3" s="1"/>
  <c r="F1832" i="3"/>
  <c r="E1832" i="3"/>
  <c r="D1832" i="3"/>
  <c r="C1832" i="3"/>
  <c r="I1831" i="3"/>
  <c r="L1831" i="3" s="1"/>
  <c r="H1831" i="3"/>
  <c r="F1831" i="3"/>
  <c r="E1831" i="3"/>
  <c r="D1831" i="3"/>
  <c r="C1831" i="3"/>
  <c r="G1831" i="3" s="1"/>
  <c r="I1830" i="3"/>
  <c r="H1830" i="3"/>
  <c r="F1830" i="3"/>
  <c r="E1830" i="3"/>
  <c r="D1830" i="3"/>
  <c r="C1830" i="3"/>
  <c r="G1830" i="3" s="1"/>
  <c r="I1829" i="3"/>
  <c r="L1829" i="3" s="1"/>
  <c r="H1829" i="3"/>
  <c r="F1829" i="3"/>
  <c r="E1829" i="3"/>
  <c r="D1829" i="3"/>
  <c r="C1829" i="3"/>
  <c r="G1829" i="3" s="1"/>
  <c r="I1828" i="3"/>
  <c r="H1828" i="3"/>
  <c r="F1828" i="3"/>
  <c r="E1828" i="3"/>
  <c r="D1828" i="3"/>
  <c r="C1828" i="3"/>
  <c r="G1828" i="3" s="1"/>
  <c r="I1827" i="3"/>
  <c r="H1827" i="3"/>
  <c r="F1827" i="3"/>
  <c r="F1836" i="3" s="1"/>
  <c r="E1827" i="3"/>
  <c r="E1836" i="3" s="1"/>
  <c r="D1827" i="3"/>
  <c r="C1827" i="3"/>
  <c r="C1836" i="3" s="1"/>
  <c r="I1826" i="3"/>
  <c r="L1826" i="3" s="1"/>
  <c r="I1825" i="3"/>
  <c r="L1825" i="3" s="1"/>
  <c r="H1825" i="3"/>
  <c r="F1825" i="3"/>
  <c r="E1825" i="3"/>
  <c r="D1825" i="3"/>
  <c r="C1825" i="3"/>
  <c r="G1825" i="3" s="1"/>
  <c r="I1824" i="3"/>
  <c r="H1824" i="3"/>
  <c r="F1824" i="3"/>
  <c r="E1824" i="3"/>
  <c r="D1824" i="3"/>
  <c r="C1824" i="3"/>
  <c r="G1824" i="3" s="1"/>
  <c r="I1823" i="3"/>
  <c r="L1823" i="3" s="1"/>
  <c r="H1823" i="3"/>
  <c r="F1823" i="3"/>
  <c r="E1823" i="3"/>
  <c r="D1823" i="3"/>
  <c r="C1823" i="3"/>
  <c r="G1823" i="3" s="1"/>
  <c r="I1822" i="3"/>
  <c r="H1822" i="3"/>
  <c r="F1822" i="3"/>
  <c r="E1822" i="3"/>
  <c r="D1822" i="3"/>
  <c r="C1822" i="3"/>
  <c r="G1822" i="3" s="1"/>
  <c r="I1821" i="3"/>
  <c r="L1821" i="3" s="1"/>
  <c r="H1821" i="3"/>
  <c r="F1821" i="3"/>
  <c r="E1821" i="3"/>
  <c r="D1821" i="3"/>
  <c r="C1821" i="3"/>
  <c r="G1821" i="3" s="1"/>
  <c r="I1820" i="3"/>
  <c r="H1820" i="3"/>
  <c r="F1820" i="3"/>
  <c r="E1820" i="3"/>
  <c r="D1820" i="3"/>
  <c r="C1820" i="3"/>
  <c r="G1820" i="3" s="1"/>
  <c r="I1819" i="3"/>
  <c r="L1819" i="3" s="1"/>
  <c r="H1819" i="3"/>
  <c r="F1819" i="3"/>
  <c r="E1819" i="3"/>
  <c r="D1819" i="3"/>
  <c r="C1819" i="3"/>
  <c r="G1819" i="3" s="1"/>
  <c r="I1818" i="3"/>
  <c r="H1818" i="3"/>
  <c r="F1818" i="3"/>
  <c r="E1818" i="3"/>
  <c r="D1818" i="3"/>
  <c r="C1818" i="3"/>
  <c r="G1818" i="3" s="1"/>
  <c r="I1817" i="3"/>
  <c r="L1817" i="3" s="1"/>
  <c r="H1817" i="3"/>
  <c r="F1817" i="3"/>
  <c r="E1817" i="3"/>
  <c r="D1817" i="3"/>
  <c r="C1817" i="3"/>
  <c r="G1817" i="3" s="1"/>
  <c r="I1816" i="3"/>
  <c r="H1816" i="3"/>
  <c r="F1816" i="3"/>
  <c r="E1816" i="3"/>
  <c r="D1816" i="3"/>
  <c r="C1816" i="3"/>
  <c r="G1816" i="3" s="1"/>
  <c r="I1815" i="3"/>
  <c r="L1815" i="3" s="1"/>
  <c r="H1815" i="3"/>
  <c r="F1815" i="3"/>
  <c r="E1815" i="3"/>
  <c r="D1815" i="3"/>
  <c r="C1815" i="3"/>
  <c r="G1815" i="3" s="1"/>
  <c r="I1814" i="3"/>
  <c r="H1814" i="3"/>
  <c r="F1814" i="3"/>
  <c r="E1814" i="3"/>
  <c r="D1814" i="3"/>
  <c r="C1814" i="3"/>
  <c r="G1814" i="3" s="1"/>
  <c r="I1813" i="3"/>
  <c r="L1813" i="3" s="1"/>
  <c r="H1813" i="3"/>
  <c r="F1813" i="3"/>
  <c r="E1813" i="3"/>
  <c r="D1813" i="3"/>
  <c r="C1813" i="3"/>
  <c r="G1813" i="3" s="1"/>
  <c r="I1812" i="3"/>
  <c r="H1812" i="3"/>
  <c r="H1826" i="3" s="1"/>
  <c r="F1812" i="3"/>
  <c r="F1826" i="3" s="1"/>
  <c r="E1812" i="3"/>
  <c r="E1826" i="3" s="1"/>
  <c r="D1812" i="3"/>
  <c r="D1826" i="3" s="1"/>
  <c r="C1812" i="3"/>
  <c r="G1812" i="3" s="1"/>
  <c r="I1811" i="3"/>
  <c r="E1811" i="3"/>
  <c r="E1844" i="3" s="1"/>
  <c r="E1848" i="3" s="1"/>
  <c r="I1810" i="3"/>
  <c r="H1810" i="3"/>
  <c r="F1810" i="3"/>
  <c r="E1810" i="3"/>
  <c r="D1810" i="3"/>
  <c r="C1810" i="3"/>
  <c r="G1810" i="3" s="1"/>
  <c r="I1809" i="3"/>
  <c r="L1809" i="3" s="1"/>
  <c r="H1809" i="3"/>
  <c r="J1809" i="3" s="1"/>
  <c r="F1809" i="3"/>
  <c r="E1809" i="3"/>
  <c r="D1809" i="3"/>
  <c r="C1809" i="3"/>
  <c r="G1809" i="3" s="1"/>
  <c r="I1808" i="3"/>
  <c r="H1808" i="3"/>
  <c r="F1808" i="3"/>
  <c r="E1808" i="3"/>
  <c r="D1808" i="3"/>
  <c r="C1808" i="3"/>
  <c r="G1808" i="3" s="1"/>
  <c r="I1807" i="3"/>
  <c r="L1807" i="3" s="1"/>
  <c r="H1807" i="3"/>
  <c r="J1807" i="3" s="1"/>
  <c r="F1807" i="3"/>
  <c r="E1807" i="3"/>
  <c r="D1807" i="3"/>
  <c r="C1807" i="3"/>
  <c r="G1807" i="3" s="1"/>
  <c r="I1806" i="3"/>
  <c r="H1806" i="3"/>
  <c r="F1806" i="3"/>
  <c r="E1806" i="3"/>
  <c r="D1806" i="3"/>
  <c r="C1806" i="3"/>
  <c r="G1806" i="3" s="1"/>
  <c r="I1805" i="3"/>
  <c r="L1805" i="3" s="1"/>
  <c r="H1805" i="3"/>
  <c r="J1805" i="3" s="1"/>
  <c r="F1805" i="3"/>
  <c r="E1805" i="3"/>
  <c r="D1805" i="3"/>
  <c r="C1805" i="3"/>
  <c r="G1805" i="3" s="1"/>
  <c r="I1804" i="3"/>
  <c r="H1804" i="3"/>
  <c r="F1804" i="3"/>
  <c r="E1804" i="3"/>
  <c r="D1804" i="3"/>
  <c r="C1804" i="3"/>
  <c r="G1804" i="3" s="1"/>
  <c r="I1803" i="3"/>
  <c r="L1803" i="3" s="1"/>
  <c r="H1803" i="3"/>
  <c r="J1803" i="3" s="1"/>
  <c r="F1803" i="3"/>
  <c r="E1803" i="3"/>
  <c r="D1803" i="3"/>
  <c r="C1803" i="3"/>
  <c r="G1803" i="3" s="1"/>
  <c r="I1802" i="3"/>
  <c r="H1802" i="3"/>
  <c r="F1802" i="3"/>
  <c r="E1802" i="3"/>
  <c r="D1802" i="3"/>
  <c r="C1802" i="3"/>
  <c r="G1802" i="3" s="1"/>
  <c r="I1801" i="3"/>
  <c r="L1801" i="3" s="1"/>
  <c r="H1801" i="3"/>
  <c r="J1801" i="3" s="1"/>
  <c r="F1801" i="3"/>
  <c r="E1801" i="3"/>
  <c r="D1801" i="3"/>
  <c r="C1801" i="3"/>
  <c r="G1801" i="3" s="1"/>
  <c r="I1800" i="3"/>
  <c r="H1800" i="3"/>
  <c r="F1800" i="3"/>
  <c r="E1800" i="3"/>
  <c r="D1800" i="3"/>
  <c r="C1800" i="3"/>
  <c r="G1800" i="3" s="1"/>
  <c r="I1799" i="3"/>
  <c r="L1799" i="3" s="1"/>
  <c r="H1799" i="3"/>
  <c r="J1799" i="3" s="1"/>
  <c r="F1799" i="3"/>
  <c r="F1811" i="3" s="1"/>
  <c r="E1799" i="3"/>
  <c r="D1799" i="3"/>
  <c r="D1811" i="3" s="1"/>
  <c r="D1844" i="3" s="1"/>
  <c r="D1848" i="3" s="1"/>
  <c r="C1799" i="3"/>
  <c r="C1811" i="3" s="1"/>
  <c r="A1795" i="3"/>
  <c r="L1790" i="3"/>
  <c r="J1790" i="3"/>
  <c r="I1790" i="3"/>
  <c r="H1790" i="3"/>
  <c r="F1790" i="3"/>
  <c r="E1790" i="3"/>
  <c r="D1790" i="3"/>
  <c r="C1790" i="3"/>
  <c r="F1787" i="3"/>
  <c r="I1786" i="3"/>
  <c r="H1786" i="3"/>
  <c r="L1786" i="3" s="1"/>
  <c r="F1786" i="3"/>
  <c r="E1786" i="3"/>
  <c r="D1786" i="3"/>
  <c r="C1786" i="3"/>
  <c r="I1785" i="3"/>
  <c r="I1787" i="3" s="1"/>
  <c r="H1785" i="3"/>
  <c r="L1785" i="3" s="1"/>
  <c r="F1785" i="3"/>
  <c r="E1785" i="3"/>
  <c r="E1787" i="3" s="1"/>
  <c r="D1785" i="3"/>
  <c r="D1787" i="3" s="1"/>
  <c r="C1785" i="3"/>
  <c r="C1787" i="3" s="1"/>
  <c r="H1784" i="3"/>
  <c r="C1784" i="3"/>
  <c r="L1783" i="3"/>
  <c r="J1783" i="3"/>
  <c r="J1784" i="3" s="1"/>
  <c r="I1783" i="3"/>
  <c r="I1784" i="3" s="1"/>
  <c r="L1784" i="3" s="1"/>
  <c r="H1783" i="3"/>
  <c r="F1783" i="3"/>
  <c r="F1784" i="3" s="1"/>
  <c r="E1783" i="3"/>
  <c r="E1784" i="3" s="1"/>
  <c r="D1783" i="3"/>
  <c r="D1784" i="3" s="1"/>
  <c r="C1783" i="3"/>
  <c r="C1782" i="3"/>
  <c r="I1781" i="3"/>
  <c r="I1782" i="3" s="1"/>
  <c r="L1782" i="3" s="1"/>
  <c r="H1781" i="3"/>
  <c r="H1782" i="3" s="1"/>
  <c r="F1781" i="3"/>
  <c r="F1782" i="3" s="1"/>
  <c r="E1781" i="3"/>
  <c r="E1782" i="3" s="1"/>
  <c r="D1781" i="3"/>
  <c r="D1782" i="3" s="1"/>
  <c r="C1781" i="3"/>
  <c r="H1780" i="3"/>
  <c r="F1780" i="3"/>
  <c r="J1779" i="3"/>
  <c r="I1779" i="3"/>
  <c r="H1779" i="3"/>
  <c r="L1779" i="3" s="1"/>
  <c r="F1779" i="3"/>
  <c r="E1779" i="3"/>
  <c r="D1779" i="3"/>
  <c r="C1779" i="3"/>
  <c r="J1778" i="3"/>
  <c r="I1778" i="3"/>
  <c r="H1778" i="3"/>
  <c r="L1778" i="3" s="1"/>
  <c r="F1778" i="3"/>
  <c r="E1778" i="3"/>
  <c r="D1778" i="3"/>
  <c r="C1778" i="3"/>
  <c r="J1777" i="3"/>
  <c r="I1777" i="3"/>
  <c r="H1777" i="3"/>
  <c r="L1777" i="3" s="1"/>
  <c r="F1777" i="3"/>
  <c r="E1777" i="3"/>
  <c r="D1777" i="3"/>
  <c r="C1777" i="3"/>
  <c r="J1776" i="3"/>
  <c r="I1776" i="3"/>
  <c r="H1776" i="3"/>
  <c r="L1776" i="3" s="1"/>
  <c r="F1776" i="3"/>
  <c r="E1776" i="3"/>
  <c r="D1776" i="3"/>
  <c r="C1776" i="3"/>
  <c r="J1775" i="3"/>
  <c r="I1775" i="3"/>
  <c r="H1775" i="3"/>
  <c r="L1775" i="3" s="1"/>
  <c r="F1775" i="3"/>
  <c r="E1775" i="3"/>
  <c r="D1775" i="3"/>
  <c r="C1775" i="3"/>
  <c r="J1774" i="3"/>
  <c r="I1774" i="3"/>
  <c r="H1774" i="3"/>
  <c r="L1774" i="3" s="1"/>
  <c r="F1774" i="3"/>
  <c r="E1774" i="3"/>
  <c r="D1774" i="3"/>
  <c r="C1774" i="3"/>
  <c r="J1773" i="3"/>
  <c r="I1773" i="3"/>
  <c r="H1773" i="3"/>
  <c r="L1773" i="3" s="1"/>
  <c r="F1773" i="3"/>
  <c r="E1773" i="3"/>
  <c r="D1773" i="3"/>
  <c r="C1773" i="3"/>
  <c r="J1772" i="3"/>
  <c r="I1772" i="3"/>
  <c r="H1772" i="3"/>
  <c r="L1772" i="3" s="1"/>
  <c r="F1772" i="3"/>
  <c r="E1772" i="3"/>
  <c r="D1772" i="3"/>
  <c r="C1772" i="3"/>
  <c r="J1771" i="3"/>
  <c r="I1771" i="3"/>
  <c r="I1780" i="3" s="1"/>
  <c r="L1780" i="3" s="1"/>
  <c r="H1771" i="3"/>
  <c r="L1771" i="3" s="1"/>
  <c r="F1771" i="3"/>
  <c r="E1771" i="3"/>
  <c r="E1780" i="3" s="1"/>
  <c r="D1771" i="3"/>
  <c r="C1771" i="3"/>
  <c r="L1769" i="3"/>
  <c r="J1769" i="3"/>
  <c r="I1769" i="3"/>
  <c r="H1769" i="3"/>
  <c r="F1769" i="3"/>
  <c r="E1769" i="3"/>
  <c r="D1769" i="3"/>
  <c r="C1769" i="3"/>
  <c r="L1768" i="3"/>
  <c r="J1768" i="3"/>
  <c r="I1768" i="3"/>
  <c r="H1768" i="3"/>
  <c r="F1768" i="3"/>
  <c r="E1768" i="3"/>
  <c r="D1768" i="3"/>
  <c r="C1768" i="3"/>
  <c r="L1767" i="3"/>
  <c r="J1767" i="3"/>
  <c r="I1767" i="3"/>
  <c r="H1767" i="3"/>
  <c r="F1767" i="3"/>
  <c r="E1767" i="3"/>
  <c r="D1767" i="3"/>
  <c r="C1767" i="3"/>
  <c r="L1766" i="3"/>
  <c r="J1766" i="3"/>
  <c r="I1766" i="3"/>
  <c r="H1766" i="3"/>
  <c r="F1766" i="3"/>
  <c r="E1766" i="3"/>
  <c r="D1766" i="3"/>
  <c r="C1766" i="3"/>
  <c r="L1765" i="3"/>
  <c r="J1765" i="3"/>
  <c r="I1765" i="3"/>
  <c r="H1765" i="3"/>
  <c r="F1765" i="3"/>
  <c r="E1765" i="3"/>
  <c r="D1765" i="3"/>
  <c r="C1765" i="3"/>
  <c r="L1764" i="3"/>
  <c r="J1764" i="3"/>
  <c r="I1764" i="3"/>
  <c r="H1764" i="3"/>
  <c r="F1764" i="3"/>
  <c r="E1764" i="3"/>
  <c r="D1764" i="3"/>
  <c r="C1764" i="3"/>
  <c r="L1763" i="3"/>
  <c r="J1763" i="3"/>
  <c r="I1763" i="3"/>
  <c r="H1763" i="3"/>
  <c r="F1763" i="3"/>
  <c r="E1763" i="3"/>
  <c r="D1763" i="3"/>
  <c r="C1763" i="3"/>
  <c r="G1763" i="3" s="1"/>
  <c r="I1762" i="3"/>
  <c r="L1762" i="3" s="1"/>
  <c r="H1762" i="3"/>
  <c r="J1762" i="3" s="1"/>
  <c r="F1762" i="3"/>
  <c r="E1762" i="3"/>
  <c r="D1762" i="3"/>
  <c r="C1762" i="3"/>
  <c r="G1762" i="3" s="1"/>
  <c r="J1761" i="3"/>
  <c r="I1761" i="3"/>
  <c r="L1761" i="3" s="1"/>
  <c r="H1761" i="3"/>
  <c r="F1761" i="3"/>
  <c r="E1761" i="3"/>
  <c r="D1761" i="3"/>
  <c r="C1761" i="3"/>
  <c r="G1761" i="3" s="1"/>
  <c r="K1761" i="3" s="1"/>
  <c r="I1760" i="3"/>
  <c r="H1760" i="3"/>
  <c r="J1760" i="3" s="1"/>
  <c r="F1760" i="3"/>
  <c r="E1760" i="3"/>
  <c r="D1760" i="3"/>
  <c r="C1760" i="3"/>
  <c r="G1760" i="3" s="1"/>
  <c r="J1759" i="3"/>
  <c r="I1759" i="3"/>
  <c r="L1759" i="3" s="1"/>
  <c r="H1759" i="3"/>
  <c r="F1759" i="3"/>
  <c r="E1759" i="3"/>
  <c r="D1759" i="3"/>
  <c r="C1759" i="3"/>
  <c r="G1759" i="3" s="1"/>
  <c r="K1759" i="3" s="1"/>
  <c r="I1758" i="3"/>
  <c r="L1758" i="3" s="1"/>
  <c r="H1758" i="3"/>
  <c r="J1758" i="3" s="1"/>
  <c r="F1758" i="3"/>
  <c r="E1758" i="3"/>
  <c r="D1758" i="3"/>
  <c r="C1758" i="3"/>
  <c r="G1758" i="3" s="1"/>
  <c r="J1757" i="3"/>
  <c r="I1757" i="3"/>
  <c r="L1757" i="3" s="1"/>
  <c r="H1757" i="3"/>
  <c r="F1757" i="3"/>
  <c r="E1757" i="3"/>
  <c r="D1757" i="3"/>
  <c r="C1757" i="3"/>
  <c r="G1757" i="3" s="1"/>
  <c r="K1757" i="3" s="1"/>
  <c r="I1756" i="3"/>
  <c r="I1770" i="3" s="1"/>
  <c r="H1756" i="3"/>
  <c r="F1756" i="3"/>
  <c r="E1756" i="3"/>
  <c r="E1770" i="3" s="1"/>
  <c r="D1756" i="3"/>
  <c r="D1770" i="3" s="1"/>
  <c r="C1756" i="3"/>
  <c r="C1770" i="3" s="1"/>
  <c r="C1755" i="3"/>
  <c r="I1754" i="3"/>
  <c r="H1754" i="3"/>
  <c r="F1754" i="3"/>
  <c r="E1754" i="3"/>
  <c r="D1754" i="3"/>
  <c r="C1754" i="3"/>
  <c r="G1754" i="3" s="1"/>
  <c r="I1753" i="3"/>
  <c r="H1753" i="3"/>
  <c r="F1753" i="3"/>
  <c r="E1753" i="3"/>
  <c r="D1753" i="3"/>
  <c r="C1753" i="3"/>
  <c r="I1752" i="3"/>
  <c r="L1752" i="3" s="1"/>
  <c r="H1752" i="3"/>
  <c r="F1752" i="3"/>
  <c r="E1752" i="3"/>
  <c r="D1752" i="3"/>
  <c r="C1752" i="3"/>
  <c r="G1752" i="3" s="1"/>
  <c r="I1751" i="3"/>
  <c r="H1751" i="3"/>
  <c r="F1751" i="3"/>
  <c r="E1751" i="3"/>
  <c r="D1751" i="3"/>
  <c r="C1751" i="3"/>
  <c r="G1751" i="3" s="1"/>
  <c r="J1750" i="3"/>
  <c r="I1750" i="3"/>
  <c r="L1750" i="3" s="1"/>
  <c r="H1750" i="3"/>
  <c r="F1750" i="3"/>
  <c r="E1750" i="3"/>
  <c r="D1750" i="3"/>
  <c r="C1750" i="3"/>
  <c r="L1749" i="3"/>
  <c r="I1749" i="3"/>
  <c r="H1749" i="3"/>
  <c r="J1749" i="3" s="1"/>
  <c r="F1749" i="3"/>
  <c r="E1749" i="3"/>
  <c r="D1749" i="3"/>
  <c r="C1749" i="3"/>
  <c r="G1749" i="3" s="1"/>
  <c r="J1748" i="3"/>
  <c r="I1748" i="3"/>
  <c r="L1748" i="3" s="1"/>
  <c r="H1748" i="3"/>
  <c r="F1748" i="3"/>
  <c r="E1748" i="3"/>
  <c r="D1748" i="3"/>
  <c r="C1748" i="3"/>
  <c r="I1747" i="3"/>
  <c r="H1747" i="3"/>
  <c r="F1747" i="3"/>
  <c r="E1747" i="3"/>
  <c r="D1747" i="3"/>
  <c r="C1747" i="3"/>
  <c r="G1747" i="3" s="1"/>
  <c r="J1746" i="3"/>
  <c r="I1746" i="3"/>
  <c r="L1746" i="3" s="1"/>
  <c r="H1746" i="3"/>
  <c r="F1746" i="3"/>
  <c r="E1746" i="3"/>
  <c r="D1746" i="3"/>
  <c r="C1746" i="3"/>
  <c r="L1745" i="3"/>
  <c r="I1745" i="3"/>
  <c r="H1745" i="3"/>
  <c r="J1745" i="3" s="1"/>
  <c r="F1745" i="3"/>
  <c r="E1745" i="3"/>
  <c r="D1745" i="3"/>
  <c r="C1745" i="3"/>
  <c r="G1745" i="3" s="1"/>
  <c r="J1744" i="3"/>
  <c r="I1744" i="3"/>
  <c r="L1744" i="3" s="1"/>
  <c r="H1744" i="3"/>
  <c r="F1744" i="3"/>
  <c r="E1744" i="3"/>
  <c r="D1744" i="3"/>
  <c r="C1744" i="3"/>
  <c r="I1743" i="3"/>
  <c r="H1743" i="3"/>
  <c r="F1743" i="3"/>
  <c r="E1743" i="3"/>
  <c r="D1743" i="3"/>
  <c r="D1755" i="3" s="1"/>
  <c r="C1743" i="3"/>
  <c r="G1743" i="3" s="1"/>
  <c r="A1739" i="3"/>
  <c r="I1734" i="3"/>
  <c r="L1734" i="3" s="1"/>
  <c r="H1734" i="3"/>
  <c r="J1734" i="3" s="1"/>
  <c r="F1734" i="3"/>
  <c r="E1734" i="3"/>
  <c r="D1734" i="3"/>
  <c r="C1734" i="3"/>
  <c r="I1731" i="3"/>
  <c r="J1730" i="3"/>
  <c r="I1730" i="3"/>
  <c r="H1730" i="3"/>
  <c r="L1730" i="3" s="1"/>
  <c r="F1730" i="3"/>
  <c r="E1730" i="3"/>
  <c r="D1730" i="3"/>
  <c r="C1730" i="3"/>
  <c r="G1730" i="3" s="1"/>
  <c r="K1730" i="3" s="1"/>
  <c r="I1729" i="3"/>
  <c r="L1729" i="3" s="1"/>
  <c r="H1729" i="3"/>
  <c r="J1729" i="3" s="1"/>
  <c r="F1729" i="3"/>
  <c r="F1731" i="3" s="1"/>
  <c r="E1729" i="3"/>
  <c r="E1731" i="3" s="1"/>
  <c r="D1729" i="3"/>
  <c r="D1731" i="3" s="1"/>
  <c r="C1729" i="3"/>
  <c r="F1728" i="3"/>
  <c r="C1728" i="3"/>
  <c r="I1727" i="3"/>
  <c r="H1727" i="3"/>
  <c r="H1728" i="3" s="1"/>
  <c r="F1727" i="3"/>
  <c r="E1727" i="3"/>
  <c r="E1728" i="3" s="1"/>
  <c r="D1727" i="3"/>
  <c r="D1728" i="3" s="1"/>
  <c r="C1727" i="3"/>
  <c r="G1727" i="3" s="1"/>
  <c r="G1728" i="3" s="1"/>
  <c r="F1726" i="3"/>
  <c r="C1726" i="3"/>
  <c r="I1725" i="3"/>
  <c r="H1725" i="3"/>
  <c r="H1726" i="3" s="1"/>
  <c r="F1725" i="3"/>
  <c r="E1725" i="3"/>
  <c r="E1726" i="3" s="1"/>
  <c r="D1725" i="3"/>
  <c r="D1726" i="3" s="1"/>
  <c r="C1725" i="3"/>
  <c r="I1723" i="3"/>
  <c r="L1723" i="3" s="1"/>
  <c r="H1723" i="3"/>
  <c r="F1723" i="3"/>
  <c r="E1723" i="3"/>
  <c r="D1723" i="3"/>
  <c r="C1723" i="3"/>
  <c r="J1722" i="3"/>
  <c r="I1722" i="3"/>
  <c r="L1722" i="3" s="1"/>
  <c r="H1722" i="3"/>
  <c r="F1722" i="3"/>
  <c r="E1722" i="3"/>
  <c r="D1722" i="3"/>
  <c r="C1722" i="3"/>
  <c r="G1722" i="3" s="1"/>
  <c r="K1722" i="3" s="1"/>
  <c r="I1721" i="3"/>
  <c r="L1721" i="3" s="1"/>
  <c r="H1721" i="3"/>
  <c r="J1721" i="3" s="1"/>
  <c r="F1721" i="3"/>
  <c r="E1721" i="3"/>
  <c r="D1721" i="3"/>
  <c r="C1721" i="3"/>
  <c r="J1720" i="3"/>
  <c r="I1720" i="3"/>
  <c r="L1720" i="3" s="1"/>
  <c r="H1720" i="3"/>
  <c r="F1720" i="3"/>
  <c r="E1720" i="3"/>
  <c r="D1720" i="3"/>
  <c r="C1720" i="3"/>
  <c r="G1720" i="3" s="1"/>
  <c r="K1720" i="3" s="1"/>
  <c r="I1719" i="3"/>
  <c r="L1719" i="3" s="1"/>
  <c r="H1719" i="3"/>
  <c r="F1719" i="3"/>
  <c r="E1719" i="3"/>
  <c r="D1719" i="3"/>
  <c r="C1719" i="3"/>
  <c r="G1719" i="3" s="1"/>
  <c r="J1718" i="3"/>
  <c r="I1718" i="3"/>
  <c r="L1718" i="3" s="1"/>
  <c r="H1718" i="3"/>
  <c r="F1718" i="3"/>
  <c r="E1718" i="3"/>
  <c r="D1718" i="3"/>
  <c r="C1718" i="3"/>
  <c r="G1718" i="3" s="1"/>
  <c r="K1718" i="3" s="1"/>
  <c r="I1717" i="3"/>
  <c r="L1717" i="3" s="1"/>
  <c r="H1717" i="3"/>
  <c r="J1717" i="3" s="1"/>
  <c r="F1717" i="3"/>
  <c r="E1717" i="3"/>
  <c r="D1717" i="3"/>
  <c r="C1717" i="3"/>
  <c r="G1717" i="3" s="1"/>
  <c r="J1716" i="3"/>
  <c r="I1716" i="3"/>
  <c r="L1716" i="3" s="1"/>
  <c r="H1716" i="3"/>
  <c r="F1716" i="3"/>
  <c r="E1716" i="3"/>
  <c r="D1716" i="3"/>
  <c r="C1716" i="3"/>
  <c r="C1724" i="3" s="1"/>
  <c r="I1715" i="3"/>
  <c r="H1715" i="3"/>
  <c r="H1724" i="3" s="1"/>
  <c r="F1715" i="3"/>
  <c r="F1724" i="3" s="1"/>
  <c r="E1715" i="3"/>
  <c r="D1715" i="3"/>
  <c r="D1724" i="3" s="1"/>
  <c r="C1715" i="3"/>
  <c r="I1713" i="3"/>
  <c r="L1713" i="3" s="1"/>
  <c r="H1713" i="3"/>
  <c r="J1713" i="3" s="1"/>
  <c r="F1713" i="3"/>
  <c r="E1713" i="3"/>
  <c r="D1713" i="3"/>
  <c r="C1713" i="3"/>
  <c r="G1713" i="3" s="1"/>
  <c r="J1712" i="3"/>
  <c r="I1712" i="3"/>
  <c r="L1712" i="3" s="1"/>
  <c r="H1712" i="3"/>
  <c r="F1712" i="3"/>
  <c r="E1712" i="3"/>
  <c r="D1712" i="3"/>
  <c r="C1712" i="3"/>
  <c r="G1712" i="3" s="1"/>
  <c r="K1712" i="3" s="1"/>
  <c r="I1711" i="3"/>
  <c r="L1711" i="3" s="1"/>
  <c r="H1711" i="3"/>
  <c r="F1711" i="3"/>
  <c r="E1711" i="3"/>
  <c r="D1711" i="3"/>
  <c r="C1711" i="3"/>
  <c r="J1710" i="3"/>
  <c r="I1710" i="3"/>
  <c r="L1710" i="3" s="1"/>
  <c r="H1710" i="3"/>
  <c r="F1710" i="3"/>
  <c r="E1710" i="3"/>
  <c r="D1710" i="3"/>
  <c r="C1710" i="3"/>
  <c r="G1710" i="3" s="1"/>
  <c r="K1710" i="3" s="1"/>
  <c r="I1709" i="3"/>
  <c r="L1709" i="3" s="1"/>
  <c r="H1709" i="3"/>
  <c r="J1709" i="3" s="1"/>
  <c r="F1709" i="3"/>
  <c r="E1709" i="3"/>
  <c r="D1709" i="3"/>
  <c r="C1709" i="3"/>
  <c r="J1708" i="3"/>
  <c r="I1708" i="3"/>
  <c r="L1708" i="3" s="1"/>
  <c r="H1708" i="3"/>
  <c r="F1708" i="3"/>
  <c r="E1708" i="3"/>
  <c r="D1708" i="3"/>
  <c r="C1708" i="3"/>
  <c r="G1708" i="3" s="1"/>
  <c r="K1708" i="3" s="1"/>
  <c r="I1707" i="3"/>
  <c r="L1707" i="3" s="1"/>
  <c r="H1707" i="3"/>
  <c r="F1707" i="3"/>
  <c r="E1707" i="3"/>
  <c r="D1707" i="3"/>
  <c r="C1707" i="3"/>
  <c r="G1707" i="3" s="1"/>
  <c r="J1706" i="3"/>
  <c r="I1706" i="3"/>
  <c r="L1706" i="3" s="1"/>
  <c r="H1706" i="3"/>
  <c r="F1706" i="3"/>
  <c r="E1706" i="3"/>
  <c r="D1706" i="3"/>
  <c r="C1706" i="3"/>
  <c r="G1706" i="3" s="1"/>
  <c r="K1706" i="3" s="1"/>
  <c r="I1705" i="3"/>
  <c r="L1705" i="3" s="1"/>
  <c r="H1705" i="3"/>
  <c r="J1705" i="3" s="1"/>
  <c r="F1705" i="3"/>
  <c r="E1705" i="3"/>
  <c r="D1705" i="3"/>
  <c r="C1705" i="3"/>
  <c r="G1705" i="3" s="1"/>
  <c r="I1704" i="3"/>
  <c r="L1704" i="3" s="1"/>
  <c r="H1704" i="3"/>
  <c r="F1704" i="3"/>
  <c r="E1704" i="3"/>
  <c r="D1704" i="3"/>
  <c r="C1704" i="3"/>
  <c r="G1704" i="3" s="1"/>
  <c r="I1703" i="3"/>
  <c r="L1703" i="3" s="1"/>
  <c r="H1703" i="3"/>
  <c r="J1703" i="3" s="1"/>
  <c r="F1703" i="3"/>
  <c r="E1703" i="3"/>
  <c r="D1703" i="3"/>
  <c r="C1703" i="3"/>
  <c r="I1702" i="3"/>
  <c r="L1702" i="3" s="1"/>
  <c r="H1702" i="3"/>
  <c r="F1702" i="3"/>
  <c r="E1702" i="3"/>
  <c r="D1702" i="3"/>
  <c r="C1702" i="3"/>
  <c r="G1702" i="3" s="1"/>
  <c r="I1701" i="3"/>
  <c r="L1701" i="3" s="1"/>
  <c r="H1701" i="3"/>
  <c r="J1701" i="3" s="1"/>
  <c r="F1701" i="3"/>
  <c r="E1701" i="3"/>
  <c r="D1701" i="3"/>
  <c r="C1701" i="3"/>
  <c r="G1701" i="3" s="1"/>
  <c r="I1700" i="3"/>
  <c r="L1700" i="3" s="1"/>
  <c r="H1700" i="3"/>
  <c r="H1714" i="3" s="1"/>
  <c r="F1700" i="3"/>
  <c r="F1714" i="3" s="1"/>
  <c r="E1700" i="3"/>
  <c r="D1700" i="3"/>
  <c r="D1714" i="3" s="1"/>
  <c r="C1700" i="3"/>
  <c r="C1714" i="3" s="1"/>
  <c r="I1698" i="3"/>
  <c r="L1698" i="3" s="1"/>
  <c r="H1698" i="3"/>
  <c r="F1698" i="3"/>
  <c r="E1698" i="3"/>
  <c r="D1698" i="3"/>
  <c r="C1698" i="3"/>
  <c r="G1698" i="3" s="1"/>
  <c r="I1697" i="3"/>
  <c r="L1697" i="3" s="1"/>
  <c r="H1697" i="3"/>
  <c r="J1697" i="3" s="1"/>
  <c r="F1697" i="3"/>
  <c r="E1697" i="3"/>
  <c r="D1697" i="3"/>
  <c r="C1697" i="3"/>
  <c r="G1697" i="3" s="1"/>
  <c r="I1696" i="3"/>
  <c r="L1696" i="3" s="1"/>
  <c r="H1696" i="3"/>
  <c r="F1696" i="3"/>
  <c r="E1696" i="3"/>
  <c r="D1696" i="3"/>
  <c r="C1696" i="3"/>
  <c r="G1696" i="3" s="1"/>
  <c r="I1695" i="3"/>
  <c r="L1695" i="3" s="1"/>
  <c r="H1695" i="3"/>
  <c r="J1695" i="3" s="1"/>
  <c r="F1695" i="3"/>
  <c r="E1695" i="3"/>
  <c r="D1695" i="3"/>
  <c r="C1695" i="3"/>
  <c r="I1694" i="3"/>
  <c r="L1694" i="3" s="1"/>
  <c r="H1694" i="3"/>
  <c r="J1694" i="3" s="1"/>
  <c r="F1694" i="3"/>
  <c r="E1694" i="3"/>
  <c r="D1694" i="3"/>
  <c r="C1694" i="3"/>
  <c r="G1694" i="3" s="1"/>
  <c r="I1693" i="3"/>
  <c r="L1693" i="3" s="1"/>
  <c r="H1693" i="3"/>
  <c r="J1693" i="3" s="1"/>
  <c r="K1693" i="3" s="1"/>
  <c r="F1693" i="3"/>
  <c r="E1693" i="3"/>
  <c r="D1693" i="3"/>
  <c r="C1693" i="3"/>
  <c r="G1693" i="3" s="1"/>
  <c r="I1692" i="3"/>
  <c r="L1692" i="3" s="1"/>
  <c r="H1692" i="3"/>
  <c r="J1692" i="3" s="1"/>
  <c r="F1692" i="3"/>
  <c r="E1692" i="3"/>
  <c r="D1692" i="3"/>
  <c r="C1692" i="3"/>
  <c r="G1692" i="3" s="1"/>
  <c r="K1692" i="3" s="1"/>
  <c r="I1691" i="3"/>
  <c r="L1691" i="3" s="1"/>
  <c r="H1691" i="3"/>
  <c r="J1691" i="3" s="1"/>
  <c r="F1691" i="3"/>
  <c r="E1691" i="3"/>
  <c r="D1691" i="3"/>
  <c r="C1691" i="3"/>
  <c r="I1690" i="3"/>
  <c r="L1690" i="3" s="1"/>
  <c r="H1690" i="3"/>
  <c r="J1690" i="3" s="1"/>
  <c r="F1690" i="3"/>
  <c r="E1690" i="3"/>
  <c r="D1690" i="3"/>
  <c r="C1690" i="3"/>
  <c r="G1690" i="3" s="1"/>
  <c r="I1689" i="3"/>
  <c r="L1689" i="3" s="1"/>
  <c r="H1689" i="3"/>
  <c r="J1689" i="3" s="1"/>
  <c r="F1689" i="3"/>
  <c r="E1689" i="3"/>
  <c r="D1689" i="3"/>
  <c r="C1689" i="3"/>
  <c r="G1689" i="3" s="1"/>
  <c r="I1688" i="3"/>
  <c r="L1688" i="3" s="1"/>
  <c r="H1688" i="3"/>
  <c r="J1688" i="3" s="1"/>
  <c r="F1688" i="3"/>
  <c r="E1688" i="3"/>
  <c r="D1688" i="3"/>
  <c r="C1688" i="3"/>
  <c r="G1688" i="3" s="1"/>
  <c r="K1688" i="3" s="1"/>
  <c r="I1687" i="3"/>
  <c r="L1687" i="3" s="1"/>
  <c r="H1687" i="3"/>
  <c r="J1687" i="3" s="1"/>
  <c r="F1687" i="3"/>
  <c r="F1699" i="3" s="1"/>
  <c r="E1687" i="3"/>
  <c r="E1699" i="3" s="1"/>
  <c r="D1687" i="3"/>
  <c r="D1699" i="3" s="1"/>
  <c r="D1732" i="3" s="1"/>
  <c r="D1736" i="3" s="1"/>
  <c r="C1687" i="3"/>
  <c r="A1683" i="3"/>
  <c r="J1678" i="3"/>
  <c r="I1678" i="3"/>
  <c r="H1678" i="3"/>
  <c r="L1678" i="3" s="1"/>
  <c r="F1678" i="3"/>
  <c r="E1678" i="3"/>
  <c r="D1678" i="3"/>
  <c r="C1678" i="3"/>
  <c r="F1675" i="3"/>
  <c r="I1674" i="3"/>
  <c r="H1674" i="3"/>
  <c r="J1674" i="3" s="1"/>
  <c r="F1674" i="3"/>
  <c r="E1674" i="3"/>
  <c r="D1674" i="3"/>
  <c r="C1674" i="3"/>
  <c r="J1673" i="3"/>
  <c r="I1673" i="3"/>
  <c r="I1675" i="3" s="1"/>
  <c r="H1673" i="3"/>
  <c r="H1675" i="3" s="1"/>
  <c r="F1673" i="3"/>
  <c r="E1673" i="3"/>
  <c r="E1675" i="3" s="1"/>
  <c r="D1673" i="3"/>
  <c r="C1673" i="3"/>
  <c r="C1675" i="3" s="1"/>
  <c r="H1672" i="3"/>
  <c r="D1672" i="3"/>
  <c r="J1671" i="3"/>
  <c r="I1671" i="3"/>
  <c r="I1672" i="3" s="1"/>
  <c r="L1672" i="3" s="1"/>
  <c r="H1671" i="3"/>
  <c r="L1671" i="3" s="1"/>
  <c r="F1671" i="3"/>
  <c r="F1672" i="3" s="1"/>
  <c r="E1671" i="3"/>
  <c r="E1672" i="3" s="1"/>
  <c r="D1671" i="3"/>
  <c r="C1671" i="3"/>
  <c r="G1671" i="3" s="1"/>
  <c r="G1672" i="3" s="1"/>
  <c r="H1670" i="3"/>
  <c r="D1670" i="3"/>
  <c r="J1669" i="3"/>
  <c r="I1669" i="3"/>
  <c r="I1670" i="3" s="1"/>
  <c r="H1669" i="3"/>
  <c r="L1669" i="3" s="1"/>
  <c r="F1669" i="3"/>
  <c r="F1670" i="3" s="1"/>
  <c r="E1669" i="3"/>
  <c r="E1670" i="3" s="1"/>
  <c r="D1669" i="3"/>
  <c r="C1669" i="3"/>
  <c r="G1669" i="3" s="1"/>
  <c r="G1670" i="3" s="1"/>
  <c r="H1668" i="3"/>
  <c r="J1667" i="3"/>
  <c r="K1667" i="3" s="1"/>
  <c r="I1667" i="3"/>
  <c r="H1667" i="3"/>
  <c r="L1667" i="3" s="1"/>
  <c r="F1667" i="3"/>
  <c r="E1667" i="3"/>
  <c r="D1667" i="3"/>
  <c r="C1667" i="3"/>
  <c r="G1667" i="3" s="1"/>
  <c r="I1666" i="3"/>
  <c r="H1666" i="3"/>
  <c r="J1666" i="3" s="1"/>
  <c r="F1666" i="3"/>
  <c r="E1666" i="3"/>
  <c r="D1666" i="3"/>
  <c r="C1666" i="3"/>
  <c r="J1665" i="3"/>
  <c r="I1665" i="3"/>
  <c r="H1665" i="3"/>
  <c r="L1665" i="3" s="1"/>
  <c r="F1665" i="3"/>
  <c r="E1665" i="3"/>
  <c r="D1665" i="3"/>
  <c r="C1665" i="3"/>
  <c r="G1665" i="3" s="1"/>
  <c r="L1664" i="3"/>
  <c r="I1664" i="3"/>
  <c r="H1664" i="3"/>
  <c r="J1664" i="3" s="1"/>
  <c r="F1664" i="3"/>
  <c r="E1664" i="3"/>
  <c r="D1664" i="3"/>
  <c r="C1664" i="3"/>
  <c r="J1663" i="3"/>
  <c r="K1663" i="3" s="1"/>
  <c r="I1663" i="3"/>
  <c r="H1663" i="3"/>
  <c r="L1663" i="3" s="1"/>
  <c r="F1663" i="3"/>
  <c r="E1663" i="3"/>
  <c r="D1663" i="3"/>
  <c r="C1663" i="3"/>
  <c r="G1663" i="3" s="1"/>
  <c r="I1662" i="3"/>
  <c r="H1662" i="3"/>
  <c r="J1662" i="3" s="1"/>
  <c r="F1662" i="3"/>
  <c r="E1662" i="3"/>
  <c r="D1662" i="3"/>
  <c r="C1662" i="3"/>
  <c r="J1661" i="3"/>
  <c r="I1661" i="3"/>
  <c r="H1661" i="3"/>
  <c r="L1661" i="3" s="1"/>
  <c r="F1661" i="3"/>
  <c r="E1661" i="3"/>
  <c r="D1661" i="3"/>
  <c r="C1661" i="3"/>
  <c r="G1661" i="3" s="1"/>
  <c r="L1660" i="3"/>
  <c r="I1660" i="3"/>
  <c r="H1660" i="3"/>
  <c r="J1660" i="3" s="1"/>
  <c r="F1660" i="3"/>
  <c r="E1660" i="3"/>
  <c r="D1660" i="3"/>
  <c r="C1660" i="3"/>
  <c r="J1659" i="3"/>
  <c r="I1659" i="3"/>
  <c r="I1668" i="3" s="1"/>
  <c r="L1668" i="3" s="1"/>
  <c r="H1659" i="3"/>
  <c r="L1659" i="3" s="1"/>
  <c r="F1659" i="3"/>
  <c r="E1659" i="3"/>
  <c r="E1668" i="3" s="1"/>
  <c r="D1659" i="3"/>
  <c r="C1659" i="3"/>
  <c r="G1659" i="3" s="1"/>
  <c r="H1658" i="3"/>
  <c r="J1657" i="3"/>
  <c r="I1657" i="3"/>
  <c r="H1657" i="3"/>
  <c r="L1657" i="3" s="1"/>
  <c r="F1657" i="3"/>
  <c r="E1657" i="3"/>
  <c r="D1657" i="3"/>
  <c r="C1657" i="3"/>
  <c r="G1657" i="3" s="1"/>
  <c r="L1656" i="3"/>
  <c r="I1656" i="3"/>
  <c r="H1656" i="3"/>
  <c r="J1656" i="3" s="1"/>
  <c r="F1656" i="3"/>
  <c r="E1656" i="3"/>
  <c r="D1656" i="3"/>
  <c r="C1656" i="3"/>
  <c r="J1655" i="3"/>
  <c r="K1655" i="3" s="1"/>
  <c r="I1655" i="3"/>
  <c r="H1655" i="3"/>
  <c r="L1655" i="3" s="1"/>
  <c r="F1655" i="3"/>
  <c r="E1655" i="3"/>
  <c r="D1655" i="3"/>
  <c r="C1655" i="3"/>
  <c r="G1655" i="3" s="1"/>
  <c r="I1654" i="3"/>
  <c r="H1654" i="3"/>
  <c r="J1654" i="3" s="1"/>
  <c r="F1654" i="3"/>
  <c r="E1654" i="3"/>
  <c r="D1654" i="3"/>
  <c r="C1654" i="3"/>
  <c r="J1653" i="3"/>
  <c r="I1653" i="3"/>
  <c r="H1653" i="3"/>
  <c r="L1653" i="3" s="1"/>
  <c r="F1653" i="3"/>
  <c r="E1653" i="3"/>
  <c r="D1653" i="3"/>
  <c r="C1653" i="3"/>
  <c r="G1653" i="3" s="1"/>
  <c r="L1652" i="3"/>
  <c r="I1652" i="3"/>
  <c r="H1652" i="3"/>
  <c r="J1652" i="3" s="1"/>
  <c r="F1652" i="3"/>
  <c r="E1652" i="3"/>
  <c r="D1652" i="3"/>
  <c r="C1652" i="3"/>
  <c r="J1651" i="3"/>
  <c r="K1651" i="3" s="1"/>
  <c r="I1651" i="3"/>
  <c r="H1651" i="3"/>
  <c r="L1651" i="3" s="1"/>
  <c r="F1651" i="3"/>
  <c r="E1651" i="3"/>
  <c r="D1651" i="3"/>
  <c r="C1651" i="3"/>
  <c r="G1651" i="3" s="1"/>
  <c r="I1650" i="3"/>
  <c r="H1650" i="3"/>
  <c r="J1650" i="3" s="1"/>
  <c r="F1650" i="3"/>
  <c r="E1650" i="3"/>
  <c r="D1650" i="3"/>
  <c r="C1650" i="3"/>
  <c r="J1649" i="3"/>
  <c r="I1649" i="3"/>
  <c r="H1649" i="3"/>
  <c r="L1649" i="3" s="1"/>
  <c r="F1649" i="3"/>
  <c r="E1649" i="3"/>
  <c r="D1649" i="3"/>
  <c r="C1649" i="3"/>
  <c r="G1649" i="3" s="1"/>
  <c r="L1648" i="3"/>
  <c r="I1648" i="3"/>
  <c r="H1648" i="3"/>
  <c r="J1648" i="3" s="1"/>
  <c r="F1648" i="3"/>
  <c r="E1648" i="3"/>
  <c r="D1648" i="3"/>
  <c r="C1648" i="3"/>
  <c r="J1647" i="3"/>
  <c r="K1647" i="3" s="1"/>
  <c r="I1647" i="3"/>
  <c r="L1647" i="3" s="1"/>
  <c r="H1647" i="3"/>
  <c r="F1647" i="3"/>
  <c r="E1647" i="3"/>
  <c r="D1647" i="3"/>
  <c r="C1647" i="3"/>
  <c r="G1647" i="3" s="1"/>
  <c r="I1646" i="3"/>
  <c r="H1646" i="3"/>
  <c r="J1646" i="3" s="1"/>
  <c r="F1646" i="3"/>
  <c r="E1646" i="3"/>
  <c r="D1646" i="3"/>
  <c r="C1646" i="3"/>
  <c r="J1645" i="3"/>
  <c r="I1645" i="3"/>
  <c r="L1645" i="3" s="1"/>
  <c r="H1645" i="3"/>
  <c r="F1645" i="3"/>
  <c r="E1645" i="3"/>
  <c r="D1645" i="3"/>
  <c r="C1645" i="3"/>
  <c r="G1645" i="3" s="1"/>
  <c r="L1644" i="3"/>
  <c r="I1644" i="3"/>
  <c r="I1658" i="3" s="1"/>
  <c r="L1658" i="3" s="1"/>
  <c r="H1644" i="3"/>
  <c r="J1644" i="3" s="1"/>
  <c r="F1644" i="3"/>
  <c r="F1658" i="3" s="1"/>
  <c r="E1644" i="3"/>
  <c r="E1658" i="3" s="1"/>
  <c r="D1644" i="3"/>
  <c r="C1644" i="3"/>
  <c r="C1658" i="3" s="1"/>
  <c r="I1642" i="3"/>
  <c r="H1642" i="3"/>
  <c r="F1642" i="3"/>
  <c r="E1642" i="3"/>
  <c r="D1642" i="3"/>
  <c r="C1642" i="3"/>
  <c r="G1642" i="3" s="1"/>
  <c r="J1641" i="3"/>
  <c r="I1641" i="3"/>
  <c r="L1641" i="3" s="1"/>
  <c r="H1641" i="3"/>
  <c r="F1641" i="3"/>
  <c r="E1641" i="3"/>
  <c r="D1641" i="3"/>
  <c r="C1641" i="3"/>
  <c r="L1640" i="3"/>
  <c r="I1640" i="3"/>
  <c r="H1640" i="3"/>
  <c r="J1640" i="3" s="1"/>
  <c r="F1640" i="3"/>
  <c r="E1640" i="3"/>
  <c r="D1640" i="3"/>
  <c r="C1640" i="3"/>
  <c r="G1640" i="3" s="1"/>
  <c r="J1639" i="3"/>
  <c r="I1639" i="3"/>
  <c r="L1639" i="3" s="1"/>
  <c r="H1639" i="3"/>
  <c r="F1639" i="3"/>
  <c r="E1639" i="3"/>
  <c r="D1639" i="3"/>
  <c r="C1639" i="3"/>
  <c r="I1638" i="3"/>
  <c r="H1638" i="3"/>
  <c r="F1638" i="3"/>
  <c r="E1638" i="3"/>
  <c r="D1638" i="3"/>
  <c r="C1638" i="3"/>
  <c r="G1638" i="3" s="1"/>
  <c r="J1637" i="3"/>
  <c r="I1637" i="3"/>
  <c r="L1637" i="3" s="1"/>
  <c r="H1637" i="3"/>
  <c r="F1637" i="3"/>
  <c r="E1637" i="3"/>
  <c r="D1637" i="3"/>
  <c r="C1637" i="3"/>
  <c r="L1636" i="3"/>
  <c r="I1636" i="3"/>
  <c r="H1636" i="3"/>
  <c r="J1636" i="3" s="1"/>
  <c r="F1636" i="3"/>
  <c r="E1636" i="3"/>
  <c r="D1636" i="3"/>
  <c r="C1636" i="3"/>
  <c r="G1636" i="3" s="1"/>
  <c r="J1635" i="3"/>
  <c r="I1635" i="3"/>
  <c r="L1635" i="3" s="1"/>
  <c r="H1635" i="3"/>
  <c r="F1635" i="3"/>
  <c r="E1635" i="3"/>
  <c r="D1635" i="3"/>
  <c r="C1635" i="3"/>
  <c r="I1634" i="3"/>
  <c r="H1634" i="3"/>
  <c r="F1634" i="3"/>
  <c r="E1634" i="3"/>
  <c r="D1634" i="3"/>
  <c r="C1634" i="3"/>
  <c r="G1634" i="3" s="1"/>
  <c r="J1633" i="3"/>
  <c r="I1633" i="3"/>
  <c r="L1633" i="3" s="1"/>
  <c r="H1633" i="3"/>
  <c r="F1633" i="3"/>
  <c r="E1633" i="3"/>
  <c r="D1633" i="3"/>
  <c r="C1633" i="3"/>
  <c r="L1632" i="3"/>
  <c r="I1632" i="3"/>
  <c r="H1632" i="3"/>
  <c r="J1632" i="3" s="1"/>
  <c r="F1632" i="3"/>
  <c r="E1632" i="3"/>
  <c r="D1632" i="3"/>
  <c r="C1632" i="3"/>
  <c r="G1632" i="3" s="1"/>
  <c r="J1631" i="3"/>
  <c r="I1631" i="3"/>
  <c r="I1643" i="3" s="1"/>
  <c r="H1631" i="3"/>
  <c r="F1631" i="3"/>
  <c r="E1631" i="3"/>
  <c r="E1643" i="3" s="1"/>
  <c r="D1631" i="3"/>
  <c r="D1643" i="3" s="1"/>
  <c r="C1631" i="3"/>
  <c r="C1643" i="3" s="1"/>
  <c r="A1627" i="3"/>
  <c r="I1622" i="3"/>
  <c r="L1622" i="3" s="1"/>
  <c r="H1622" i="3"/>
  <c r="F1622" i="3"/>
  <c r="E1622" i="3"/>
  <c r="D1622" i="3"/>
  <c r="C1622" i="3"/>
  <c r="G1622" i="3" s="1"/>
  <c r="C1619" i="3"/>
  <c r="I1618" i="3"/>
  <c r="L1618" i="3" s="1"/>
  <c r="H1618" i="3"/>
  <c r="F1618" i="3"/>
  <c r="E1618" i="3"/>
  <c r="D1618" i="3"/>
  <c r="C1618" i="3"/>
  <c r="I1617" i="3"/>
  <c r="H1617" i="3"/>
  <c r="H1619" i="3" s="1"/>
  <c r="F1617" i="3"/>
  <c r="F1619" i="3" s="1"/>
  <c r="E1617" i="3"/>
  <c r="E1619" i="3" s="1"/>
  <c r="D1617" i="3"/>
  <c r="D1619" i="3" s="1"/>
  <c r="C1617" i="3"/>
  <c r="G1617" i="3" s="1"/>
  <c r="L1616" i="3"/>
  <c r="H1616" i="3"/>
  <c r="D1616" i="3"/>
  <c r="C1616" i="3"/>
  <c r="J1615" i="3"/>
  <c r="I1615" i="3"/>
  <c r="I1616" i="3" s="1"/>
  <c r="H1615" i="3"/>
  <c r="L1615" i="3" s="1"/>
  <c r="F1615" i="3"/>
  <c r="F1616" i="3" s="1"/>
  <c r="E1615" i="3"/>
  <c r="E1616" i="3" s="1"/>
  <c r="D1615" i="3"/>
  <c r="C1615" i="3"/>
  <c r="L1614" i="3"/>
  <c r="H1614" i="3"/>
  <c r="D1614" i="3"/>
  <c r="C1614" i="3"/>
  <c r="J1613" i="3"/>
  <c r="I1613" i="3"/>
  <c r="I1614" i="3" s="1"/>
  <c r="H1613" i="3"/>
  <c r="L1613" i="3" s="1"/>
  <c r="F1613" i="3"/>
  <c r="F1614" i="3" s="1"/>
  <c r="E1613" i="3"/>
  <c r="E1614" i="3" s="1"/>
  <c r="D1613" i="3"/>
  <c r="C1613" i="3"/>
  <c r="H1612" i="3"/>
  <c r="J1611" i="3"/>
  <c r="I1611" i="3"/>
  <c r="H1611" i="3"/>
  <c r="L1611" i="3" s="1"/>
  <c r="F1611" i="3"/>
  <c r="E1611" i="3"/>
  <c r="D1611" i="3"/>
  <c r="C1611" i="3"/>
  <c r="G1611" i="3" s="1"/>
  <c r="L1610" i="3"/>
  <c r="I1610" i="3"/>
  <c r="H1610" i="3"/>
  <c r="J1610" i="3" s="1"/>
  <c r="F1610" i="3"/>
  <c r="E1610" i="3"/>
  <c r="D1610" i="3"/>
  <c r="C1610" i="3"/>
  <c r="G1610" i="3" s="1"/>
  <c r="J1609" i="3"/>
  <c r="I1609" i="3"/>
  <c r="H1609" i="3"/>
  <c r="L1609" i="3" s="1"/>
  <c r="F1609" i="3"/>
  <c r="E1609" i="3"/>
  <c r="D1609" i="3"/>
  <c r="C1609" i="3"/>
  <c r="I1608" i="3"/>
  <c r="H1608" i="3"/>
  <c r="J1608" i="3" s="1"/>
  <c r="F1608" i="3"/>
  <c r="E1608" i="3"/>
  <c r="D1608" i="3"/>
  <c r="C1608" i="3"/>
  <c r="J1607" i="3"/>
  <c r="I1607" i="3"/>
  <c r="H1607" i="3"/>
  <c r="L1607" i="3" s="1"/>
  <c r="F1607" i="3"/>
  <c r="E1607" i="3"/>
  <c r="D1607" i="3"/>
  <c r="C1607" i="3"/>
  <c r="G1607" i="3" s="1"/>
  <c r="L1606" i="3"/>
  <c r="I1606" i="3"/>
  <c r="H1606" i="3"/>
  <c r="J1606" i="3" s="1"/>
  <c r="F1606" i="3"/>
  <c r="E1606" i="3"/>
  <c r="D1606" i="3"/>
  <c r="C1606" i="3"/>
  <c r="G1606" i="3" s="1"/>
  <c r="J1605" i="3"/>
  <c r="I1605" i="3"/>
  <c r="H1605" i="3"/>
  <c r="L1605" i="3" s="1"/>
  <c r="F1605" i="3"/>
  <c r="E1605" i="3"/>
  <c r="D1605" i="3"/>
  <c r="C1605" i="3"/>
  <c r="I1604" i="3"/>
  <c r="H1604" i="3"/>
  <c r="J1604" i="3" s="1"/>
  <c r="F1604" i="3"/>
  <c r="E1604" i="3"/>
  <c r="D1604" i="3"/>
  <c r="C1604" i="3"/>
  <c r="J1603" i="3"/>
  <c r="I1603" i="3"/>
  <c r="I1612" i="3" s="1"/>
  <c r="L1612" i="3" s="1"/>
  <c r="H1603" i="3"/>
  <c r="L1603" i="3" s="1"/>
  <c r="F1603" i="3"/>
  <c r="F1612" i="3" s="1"/>
  <c r="E1603" i="3"/>
  <c r="E1612" i="3" s="1"/>
  <c r="D1603" i="3"/>
  <c r="C1603" i="3"/>
  <c r="G1603" i="3" s="1"/>
  <c r="J1601" i="3"/>
  <c r="I1601" i="3"/>
  <c r="H1601" i="3"/>
  <c r="L1601" i="3" s="1"/>
  <c r="F1601" i="3"/>
  <c r="E1601" i="3"/>
  <c r="D1601" i="3"/>
  <c r="C1601" i="3"/>
  <c r="I1600" i="3"/>
  <c r="H1600" i="3"/>
  <c r="J1600" i="3" s="1"/>
  <c r="F1600" i="3"/>
  <c r="E1600" i="3"/>
  <c r="D1600" i="3"/>
  <c r="C1600" i="3"/>
  <c r="J1599" i="3"/>
  <c r="I1599" i="3"/>
  <c r="H1599" i="3"/>
  <c r="L1599" i="3" s="1"/>
  <c r="F1599" i="3"/>
  <c r="E1599" i="3"/>
  <c r="D1599" i="3"/>
  <c r="C1599" i="3"/>
  <c r="G1599" i="3" s="1"/>
  <c r="L1598" i="3"/>
  <c r="I1598" i="3"/>
  <c r="H1598" i="3"/>
  <c r="J1598" i="3" s="1"/>
  <c r="F1598" i="3"/>
  <c r="E1598" i="3"/>
  <c r="D1598" i="3"/>
  <c r="C1598" i="3"/>
  <c r="G1598" i="3" s="1"/>
  <c r="J1597" i="3"/>
  <c r="I1597" i="3"/>
  <c r="H1597" i="3"/>
  <c r="L1597" i="3" s="1"/>
  <c r="F1597" i="3"/>
  <c r="E1597" i="3"/>
  <c r="D1597" i="3"/>
  <c r="C1597" i="3"/>
  <c r="I1596" i="3"/>
  <c r="H1596" i="3"/>
  <c r="J1596" i="3" s="1"/>
  <c r="F1596" i="3"/>
  <c r="E1596" i="3"/>
  <c r="D1596" i="3"/>
  <c r="C1596" i="3"/>
  <c r="J1595" i="3"/>
  <c r="I1595" i="3"/>
  <c r="H1595" i="3"/>
  <c r="L1595" i="3" s="1"/>
  <c r="F1595" i="3"/>
  <c r="E1595" i="3"/>
  <c r="D1595" i="3"/>
  <c r="C1595" i="3"/>
  <c r="G1595" i="3" s="1"/>
  <c r="L1594" i="3"/>
  <c r="I1594" i="3"/>
  <c r="H1594" i="3"/>
  <c r="J1594" i="3" s="1"/>
  <c r="F1594" i="3"/>
  <c r="E1594" i="3"/>
  <c r="D1594" i="3"/>
  <c r="C1594" i="3"/>
  <c r="G1594" i="3" s="1"/>
  <c r="J1593" i="3"/>
  <c r="I1593" i="3"/>
  <c r="H1593" i="3"/>
  <c r="L1593" i="3" s="1"/>
  <c r="F1593" i="3"/>
  <c r="E1593" i="3"/>
  <c r="D1593" i="3"/>
  <c r="C1593" i="3"/>
  <c r="I1592" i="3"/>
  <c r="H1592" i="3"/>
  <c r="J1592" i="3" s="1"/>
  <c r="F1592" i="3"/>
  <c r="E1592" i="3"/>
  <c r="D1592" i="3"/>
  <c r="C1592" i="3"/>
  <c r="J1591" i="3"/>
  <c r="I1591" i="3"/>
  <c r="H1591" i="3"/>
  <c r="L1591" i="3" s="1"/>
  <c r="F1591" i="3"/>
  <c r="E1591" i="3"/>
  <c r="D1591" i="3"/>
  <c r="C1591" i="3"/>
  <c r="G1591" i="3" s="1"/>
  <c r="L1590" i="3"/>
  <c r="I1590" i="3"/>
  <c r="H1590" i="3"/>
  <c r="J1590" i="3" s="1"/>
  <c r="F1590" i="3"/>
  <c r="E1590" i="3"/>
  <c r="D1590" i="3"/>
  <c r="C1590" i="3"/>
  <c r="G1590" i="3" s="1"/>
  <c r="J1589" i="3"/>
  <c r="I1589" i="3"/>
  <c r="H1589" i="3"/>
  <c r="L1589" i="3" s="1"/>
  <c r="F1589" i="3"/>
  <c r="E1589" i="3"/>
  <c r="D1589" i="3"/>
  <c r="C1589" i="3"/>
  <c r="I1588" i="3"/>
  <c r="I1602" i="3" s="1"/>
  <c r="H1588" i="3"/>
  <c r="J1588" i="3" s="1"/>
  <c r="F1588" i="3"/>
  <c r="E1588" i="3"/>
  <c r="E1602" i="3" s="1"/>
  <c r="D1588" i="3"/>
  <c r="C1588" i="3"/>
  <c r="C1602" i="3" s="1"/>
  <c r="L1586" i="3"/>
  <c r="I1586" i="3"/>
  <c r="H1586" i="3"/>
  <c r="J1586" i="3" s="1"/>
  <c r="F1586" i="3"/>
  <c r="E1586" i="3"/>
  <c r="D1586" i="3"/>
  <c r="C1586" i="3"/>
  <c r="J1585" i="3"/>
  <c r="I1585" i="3"/>
  <c r="H1585" i="3"/>
  <c r="L1585" i="3" s="1"/>
  <c r="F1585" i="3"/>
  <c r="E1585" i="3"/>
  <c r="D1585" i="3"/>
  <c r="C1585" i="3"/>
  <c r="G1585" i="3" s="1"/>
  <c r="I1584" i="3"/>
  <c r="H1584" i="3"/>
  <c r="F1584" i="3"/>
  <c r="E1584" i="3"/>
  <c r="D1584" i="3"/>
  <c r="C1584" i="3"/>
  <c r="G1584" i="3" s="1"/>
  <c r="J1583" i="3"/>
  <c r="I1583" i="3"/>
  <c r="H1583" i="3"/>
  <c r="L1583" i="3" s="1"/>
  <c r="F1583" i="3"/>
  <c r="E1583" i="3"/>
  <c r="D1583" i="3"/>
  <c r="C1583" i="3"/>
  <c r="L1582" i="3"/>
  <c r="I1582" i="3"/>
  <c r="H1582" i="3"/>
  <c r="J1582" i="3" s="1"/>
  <c r="F1582" i="3"/>
  <c r="E1582" i="3"/>
  <c r="D1582" i="3"/>
  <c r="C1582" i="3"/>
  <c r="J1581" i="3"/>
  <c r="I1581" i="3"/>
  <c r="H1581" i="3"/>
  <c r="L1581" i="3" s="1"/>
  <c r="F1581" i="3"/>
  <c r="E1581" i="3"/>
  <c r="D1581" i="3"/>
  <c r="C1581" i="3"/>
  <c r="G1581" i="3" s="1"/>
  <c r="I1580" i="3"/>
  <c r="H1580" i="3"/>
  <c r="F1580" i="3"/>
  <c r="E1580" i="3"/>
  <c r="D1580" i="3"/>
  <c r="C1580" i="3"/>
  <c r="G1580" i="3" s="1"/>
  <c r="J1579" i="3"/>
  <c r="I1579" i="3"/>
  <c r="H1579" i="3"/>
  <c r="L1579" i="3" s="1"/>
  <c r="F1579" i="3"/>
  <c r="E1579" i="3"/>
  <c r="D1579" i="3"/>
  <c r="C1579" i="3"/>
  <c r="L1578" i="3"/>
  <c r="I1578" i="3"/>
  <c r="H1578" i="3"/>
  <c r="J1578" i="3" s="1"/>
  <c r="F1578" i="3"/>
  <c r="E1578" i="3"/>
  <c r="D1578" i="3"/>
  <c r="C1578" i="3"/>
  <c r="J1577" i="3"/>
  <c r="I1577" i="3"/>
  <c r="H1577" i="3"/>
  <c r="L1577" i="3" s="1"/>
  <c r="F1577" i="3"/>
  <c r="E1577" i="3"/>
  <c r="D1577" i="3"/>
  <c r="C1577" i="3"/>
  <c r="G1577" i="3" s="1"/>
  <c r="I1576" i="3"/>
  <c r="H1576" i="3"/>
  <c r="F1576" i="3"/>
  <c r="E1576" i="3"/>
  <c r="D1576" i="3"/>
  <c r="C1576" i="3"/>
  <c r="G1576" i="3" s="1"/>
  <c r="J1575" i="3"/>
  <c r="I1575" i="3"/>
  <c r="I1587" i="3" s="1"/>
  <c r="H1575" i="3"/>
  <c r="F1575" i="3"/>
  <c r="E1575" i="3"/>
  <c r="E1587" i="3" s="1"/>
  <c r="D1575" i="3"/>
  <c r="C1575" i="3"/>
  <c r="C1587" i="3" s="1"/>
  <c r="A1571" i="3"/>
  <c r="I1566" i="3"/>
  <c r="L1566" i="3" s="1"/>
  <c r="H1566" i="3"/>
  <c r="J1566" i="3" s="1"/>
  <c r="F1566" i="3"/>
  <c r="E1566" i="3"/>
  <c r="D1566" i="3"/>
  <c r="C1566" i="3"/>
  <c r="G1566" i="3" s="1"/>
  <c r="I1562" i="3"/>
  <c r="L1562" i="3" s="1"/>
  <c r="H1562" i="3"/>
  <c r="F1562" i="3"/>
  <c r="E1562" i="3"/>
  <c r="D1562" i="3"/>
  <c r="C1562" i="3"/>
  <c r="G1562" i="3" s="1"/>
  <c r="I1561" i="3"/>
  <c r="L1561" i="3" s="1"/>
  <c r="H1561" i="3"/>
  <c r="H1563" i="3" s="1"/>
  <c r="F1561" i="3"/>
  <c r="F1563" i="3" s="1"/>
  <c r="E1561" i="3"/>
  <c r="E1563" i="3" s="1"/>
  <c r="D1561" i="3"/>
  <c r="D1563" i="3" s="1"/>
  <c r="C1561" i="3"/>
  <c r="C1563" i="3" s="1"/>
  <c r="I1560" i="3"/>
  <c r="E1560" i="3"/>
  <c r="I1559" i="3"/>
  <c r="L1559" i="3" s="1"/>
  <c r="H1559" i="3"/>
  <c r="H1560" i="3" s="1"/>
  <c r="F1559" i="3"/>
  <c r="F1560" i="3" s="1"/>
  <c r="E1559" i="3"/>
  <c r="D1559" i="3"/>
  <c r="D1560" i="3" s="1"/>
  <c r="C1559" i="3"/>
  <c r="C1560" i="3" s="1"/>
  <c r="I1558" i="3"/>
  <c r="L1558" i="3" s="1"/>
  <c r="E1558" i="3"/>
  <c r="I1557" i="3"/>
  <c r="L1557" i="3" s="1"/>
  <c r="H1557" i="3"/>
  <c r="H1558" i="3" s="1"/>
  <c r="F1557" i="3"/>
  <c r="F1558" i="3" s="1"/>
  <c r="E1557" i="3"/>
  <c r="D1557" i="3"/>
  <c r="D1558" i="3" s="1"/>
  <c r="C1557" i="3"/>
  <c r="C1558" i="3" s="1"/>
  <c r="K1555" i="3"/>
  <c r="I1555" i="3"/>
  <c r="L1555" i="3" s="1"/>
  <c r="H1555" i="3"/>
  <c r="J1555" i="3" s="1"/>
  <c r="F1555" i="3"/>
  <c r="E1555" i="3"/>
  <c r="D1555" i="3"/>
  <c r="C1555" i="3"/>
  <c r="G1555" i="3" s="1"/>
  <c r="I1554" i="3"/>
  <c r="L1554" i="3" s="1"/>
  <c r="H1554" i="3"/>
  <c r="F1554" i="3"/>
  <c r="E1554" i="3"/>
  <c r="D1554" i="3"/>
  <c r="C1554" i="3"/>
  <c r="G1554" i="3" s="1"/>
  <c r="I1553" i="3"/>
  <c r="L1553" i="3" s="1"/>
  <c r="H1553" i="3"/>
  <c r="J1553" i="3" s="1"/>
  <c r="F1553" i="3"/>
  <c r="E1553" i="3"/>
  <c r="D1553" i="3"/>
  <c r="C1553" i="3"/>
  <c r="G1553" i="3" s="1"/>
  <c r="I1552" i="3"/>
  <c r="L1552" i="3" s="1"/>
  <c r="H1552" i="3"/>
  <c r="J1552" i="3" s="1"/>
  <c r="F1552" i="3"/>
  <c r="E1552" i="3"/>
  <c r="D1552" i="3"/>
  <c r="C1552" i="3"/>
  <c r="K1551" i="3"/>
  <c r="I1551" i="3"/>
  <c r="L1551" i="3" s="1"/>
  <c r="H1551" i="3"/>
  <c r="J1551" i="3" s="1"/>
  <c r="F1551" i="3"/>
  <c r="E1551" i="3"/>
  <c r="D1551" i="3"/>
  <c r="C1551" i="3"/>
  <c r="G1551" i="3" s="1"/>
  <c r="I1550" i="3"/>
  <c r="L1550" i="3" s="1"/>
  <c r="H1550" i="3"/>
  <c r="F1550" i="3"/>
  <c r="E1550" i="3"/>
  <c r="D1550" i="3"/>
  <c r="C1550" i="3"/>
  <c r="G1550" i="3" s="1"/>
  <c r="I1549" i="3"/>
  <c r="L1549" i="3" s="1"/>
  <c r="H1549" i="3"/>
  <c r="J1549" i="3" s="1"/>
  <c r="F1549" i="3"/>
  <c r="E1549" i="3"/>
  <c r="D1549" i="3"/>
  <c r="C1549" i="3"/>
  <c r="G1549" i="3" s="1"/>
  <c r="I1548" i="3"/>
  <c r="L1548" i="3" s="1"/>
  <c r="H1548" i="3"/>
  <c r="J1548" i="3" s="1"/>
  <c r="F1548" i="3"/>
  <c r="E1548" i="3"/>
  <c r="E1556" i="3" s="1"/>
  <c r="D1548" i="3"/>
  <c r="C1548" i="3"/>
  <c r="I1547" i="3"/>
  <c r="L1547" i="3" s="1"/>
  <c r="H1547" i="3"/>
  <c r="H1556" i="3" s="1"/>
  <c r="F1547" i="3"/>
  <c r="F1556" i="3" s="1"/>
  <c r="E1547" i="3"/>
  <c r="D1547" i="3"/>
  <c r="D1556" i="3" s="1"/>
  <c r="C1547" i="3"/>
  <c r="I1545" i="3"/>
  <c r="L1545" i="3" s="1"/>
  <c r="H1545" i="3"/>
  <c r="J1545" i="3" s="1"/>
  <c r="F1545" i="3"/>
  <c r="E1545" i="3"/>
  <c r="D1545" i="3"/>
  <c r="C1545" i="3"/>
  <c r="G1545" i="3" s="1"/>
  <c r="I1544" i="3"/>
  <c r="L1544" i="3" s="1"/>
  <c r="H1544" i="3"/>
  <c r="J1544" i="3" s="1"/>
  <c r="F1544" i="3"/>
  <c r="E1544" i="3"/>
  <c r="D1544" i="3"/>
  <c r="C1544" i="3"/>
  <c r="I1543" i="3"/>
  <c r="L1543" i="3" s="1"/>
  <c r="H1543" i="3"/>
  <c r="J1543" i="3" s="1"/>
  <c r="F1543" i="3"/>
  <c r="E1543" i="3"/>
  <c r="D1543" i="3"/>
  <c r="C1543" i="3"/>
  <c r="G1543" i="3" s="1"/>
  <c r="K1543" i="3" s="1"/>
  <c r="I1542" i="3"/>
  <c r="L1542" i="3" s="1"/>
  <c r="H1542" i="3"/>
  <c r="F1542" i="3"/>
  <c r="E1542" i="3"/>
  <c r="D1542" i="3"/>
  <c r="C1542" i="3"/>
  <c r="G1542" i="3" s="1"/>
  <c r="I1541" i="3"/>
  <c r="L1541" i="3" s="1"/>
  <c r="H1541" i="3"/>
  <c r="J1541" i="3" s="1"/>
  <c r="F1541" i="3"/>
  <c r="E1541" i="3"/>
  <c r="D1541" i="3"/>
  <c r="C1541" i="3"/>
  <c r="G1541" i="3" s="1"/>
  <c r="I1540" i="3"/>
  <c r="L1540" i="3" s="1"/>
  <c r="H1540" i="3"/>
  <c r="J1540" i="3" s="1"/>
  <c r="F1540" i="3"/>
  <c r="E1540" i="3"/>
  <c r="D1540" i="3"/>
  <c r="C1540" i="3"/>
  <c r="I1539" i="3"/>
  <c r="L1539" i="3" s="1"/>
  <c r="H1539" i="3"/>
  <c r="J1539" i="3" s="1"/>
  <c r="F1539" i="3"/>
  <c r="E1539" i="3"/>
  <c r="D1539" i="3"/>
  <c r="C1539" i="3"/>
  <c r="G1539" i="3" s="1"/>
  <c r="K1539" i="3" s="1"/>
  <c r="I1538" i="3"/>
  <c r="L1538" i="3" s="1"/>
  <c r="H1538" i="3"/>
  <c r="F1538" i="3"/>
  <c r="E1538" i="3"/>
  <c r="D1538" i="3"/>
  <c r="C1538" i="3"/>
  <c r="G1538" i="3" s="1"/>
  <c r="I1537" i="3"/>
  <c r="L1537" i="3" s="1"/>
  <c r="H1537" i="3"/>
  <c r="J1537" i="3" s="1"/>
  <c r="F1537" i="3"/>
  <c r="E1537" i="3"/>
  <c r="D1537" i="3"/>
  <c r="C1537" i="3"/>
  <c r="G1537" i="3" s="1"/>
  <c r="I1536" i="3"/>
  <c r="L1536" i="3" s="1"/>
  <c r="H1536" i="3"/>
  <c r="J1536" i="3" s="1"/>
  <c r="F1536" i="3"/>
  <c r="E1536" i="3"/>
  <c r="D1536" i="3"/>
  <c r="C1536" i="3"/>
  <c r="K1535" i="3"/>
  <c r="I1535" i="3"/>
  <c r="L1535" i="3" s="1"/>
  <c r="H1535" i="3"/>
  <c r="J1535" i="3" s="1"/>
  <c r="F1535" i="3"/>
  <c r="E1535" i="3"/>
  <c r="D1535" i="3"/>
  <c r="C1535" i="3"/>
  <c r="G1535" i="3" s="1"/>
  <c r="I1534" i="3"/>
  <c r="L1534" i="3" s="1"/>
  <c r="H1534" i="3"/>
  <c r="F1534" i="3"/>
  <c r="E1534" i="3"/>
  <c r="D1534" i="3"/>
  <c r="C1534" i="3"/>
  <c r="G1534" i="3" s="1"/>
  <c r="I1533" i="3"/>
  <c r="L1533" i="3" s="1"/>
  <c r="H1533" i="3"/>
  <c r="J1533" i="3" s="1"/>
  <c r="F1533" i="3"/>
  <c r="E1533" i="3"/>
  <c r="D1533" i="3"/>
  <c r="C1533" i="3"/>
  <c r="G1533" i="3" s="1"/>
  <c r="I1532" i="3"/>
  <c r="L1532" i="3" s="1"/>
  <c r="H1532" i="3"/>
  <c r="J1532" i="3" s="1"/>
  <c r="F1532" i="3"/>
  <c r="F1546" i="3" s="1"/>
  <c r="E1532" i="3"/>
  <c r="E1546" i="3" s="1"/>
  <c r="D1532" i="3"/>
  <c r="D1546" i="3" s="1"/>
  <c r="C1532" i="3"/>
  <c r="I1530" i="3"/>
  <c r="L1530" i="3" s="1"/>
  <c r="H1530" i="3"/>
  <c r="J1530" i="3" s="1"/>
  <c r="F1530" i="3"/>
  <c r="E1530" i="3"/>
  <c r="D1530" i="3"/>
  <c r="C1530" i="3"/>
  <c r="G1530" i="3" s="1"/>
  <c r="I1529" i="3"/>
  <c r="L1529" i="3" s="1"/>
  <c r="H1529" i="3"/>
  <c r="J1529" i="3" s="1"/>
  <c r="F1529" i="3"/>
  <c r="E1529" i="3"/>
  <c r="D1529" i="3"/>
  <c r="C1529" i="3"/>
  <c r="G1529" i="3" s="1"/>
  <c r="K1529" i="3" s="1"/>
  <c r="I1528" i="3"/>
  <c r="L1528" i="3" s="1"/>
  <c r="H1528" i="3"/>
  <c r="F1528" i="3"/>
  <c r="E1528" i="3"/>
  <c r="D1528" i="3"/>
  <c r="C1528" i="3"/>
  <c r="I1527" i="3"/>
  <c r="L1527" i="3" s="1"/>
  <c r="H1527" i="3"/>
  <c r="J1527" i="3" s="1"/>
  <c r="F1527" i="3"/>
  <c r="E1527" i="3"/>
  <c r="D1527" i="3"/>
  <c r="C1527" i="3"/>
  <c r="G1527" i="3" s="1"/>
  <c r="I1526" i="3"/>
  <c r="L1526" i="3" s="1"/>
  <c r="H1526" i="3"/>
  <c r="J1526" i="3" s="1"/>
  <c r="F1526" i="3"/>
  <c r="E1526" i="3"/>
  <c r="D1526" i="3"/>
  <c r="C1526" i="3"/>
  <c r="G1526" i="3" s="1"/>
  <c r="I1525" i="3"/>
  <c r="L1525" i="3" s="1"/>
  <c r="H1525" i="3"/>
  <c r="J1525" i="3" s="1"/>
  <c r="F1525" i="3"/>
  <c r="E1525" i="3"/>
  <c r="D1525" i="3"/>
  <c r="C1525" i="3"/>
  <c r="G1525" i="3" s="1"/>
  <c r="K1525" i="3" s="1"/>
  <c r="I1524" i="3"/>
  <c r="L1524" i="3" s="1"/>
  <c r="H1524" i="3"/>
  <c r="F1524" i="3"/>
  <c r="E1524" i="3"/>
  <c r="D1524" i="3"/>
  <c r="C1524" i="3"/>
  <c r="I1523" i="3"/>
  <c r="L1523" i="3" s="1"/>
  <c r="H1523" i="3"/>
  <c r="F1523" i="3"/>
  <c r="E1523" i="3"/>
  <c r="D1523" i="3"/>
  <c r="C1523" i="3"/>
  <c r="G1523" i="3" s="1"/>
  <c r="I1522" i="3"/>
  <c r="L1522" i="3" s="1"/>
  <c r="H1522" i="3"/>
  <c r="J1522" i="3" s="1"/>
  <c r="F1522" i="3"/>
  <c r="E1522" i="3"/>
  <c r="D1522" i="3"/>
  <c r="C1522" i="3"/>
  <c r="G1522" i="3" s="1"/>
  <c r="I1521" i="3"/>
  <c r="L1521" i="3" s="1"/>
  <c r="H1521" i="3"/>
  <c r="J1521" i="3" s="1"/>
  <c r="F1521" i="3"/>
  <c r="E1521" i="3"/>
  <c r="D1521" i="3"/>
  <c r="C1521" i="3"/>
  <c r="G1521" i="3" s="1"/>
  <c r="K1521" i="3" s="1"/>
  <c r="I1520" i="3"/>
  <c r="L1520" i="3" s="1"/>
  <c r="H1520" i="3"/>
  <c r="F1520" i="3"/>
  <c r="E1520" i="3"/>
  <c r="D1520" i="3"/>
  <c r="C1520" i="3"/>
  <c r="I1519" i="3"/>
  <c r="L1519" i="3" s="1"/>
  <c r="H1519" i="3"/>
  <c r="H1531" i="3" s="1"/>
  <c r="F1519" i="3"/>
  <c r="F1531" i="3" s="1"/>
  <c r="E1519" i="3"/>
  <c r="D1519" i="3"/>
  <c r="D1531" i="3" s="1"/>
  <c r="C1519" i="3"/>
  <c r="A1515" i="3"/>
  <c r="I1510" i="3"/>
  <c r="H1510" i="3"/>
  <c r="F1510" i="3"/>
  <c r="E1510" i="3"/>
  <c r="D1510" i="3"/>
  <c r="C1510" i="3"/>
  <c r="G1510" i="3" s="1"/>
  <c r="H1507" i="3"/>
  <c r="L1507" i="3" s="1"/>
  <c r="D1507" i="3"/>
  <c r="J1506" i="3"/>
  <c r="I1506" i="3"/>
  <c r="H1506" i="3"/>
  <c r="L1506" i="3" s="1"/>
  <c r="F1506" i="3"/>
  <c r="E1506" i="3"/>
  <c r="D1506" i="3"/>
  <c r="C1506" i="3"/>
  <c r="G1506" i="3" s="1"/>
  <c r="L1505" i="3"/>
  <c r="I1505" i="3"/>
  <c r="I1507" i="3" s="1"/>
  <c r="H1505" i="3"/>
  <c r="J1505" i="3" s="1"/>
  <c r="F1505" i="3"/>
  <c r="F1507" i="3" s="1"/>
  <c r="E1505" i="3"/>
  <c r="E1507" i="3" s="1"/>
  <c r="D1505" i="3"/>
  <c r="C1505" i="3"/>
  <c r="C1507" i="3" s="1"/>
  <c r="F1504" i="3"/>
  <c r="I1503" i="3"/>
  <c r="I1504" i="3" s="1"/>
  <c r="H1503" i="3"/>
  <c r="F1503" i="3"/>
  <c r="E1503" i="3"/>
  <c r="E1504" i="3" s="1"/>
  <c r="D1503" i="3"/>
  <c r="D1504" i="3" s="1"/>
  <c r="C1503" i="3"/>
  <c r="C1504" i="3" s="1"/>
  <c r="F1502" i="3"/>
  <c r="I1501" i="3"/>
  <c r="I1502" i="3" s="1"/>
  <c r="H1501" i="3"/>
  <c r="F1501" i="3"/>
  <c r="E1501" i="3"/>
  <c r="E1502" i="3" s="1"/>
  <c r="D1501" i="3"/>
  <c r="D1502" i="3" s="1"/>
  <c r="C1501" i="3"/>
  <c r="C1502" i="3" s="1"/>
  <c r="L1499" i="3"/>
  <c r="I1499" i="3"/>
  <c r="H1499" i="3"/>
  <c r="J1499" i="3" s="1"/>
  <c r="F1499" i="3"/>
  <c r="E1499" i="3"/>
  <c r="D1499" i="3"/>
  <c r="C1499" i="3"/>
  <c r="J1498" i="3"/>
  <c r="I1498" i="3"/>
  <c r="H1498" i="3"/>
  <c r="L1498" i="3" s="1"/>
  <c r="F1498" i="3"/>
  <c r="E1498" i="3"/>
  <c r="D1498" i="3"/>
  <c r="C1498" i="3"/>
  <c r="G1498" i="3" s="1"/>
  <c r="I1497" i="3"/>
  <c r="H1497" i="3"/>
  <c r="F1497" i="3"/>
  <c r="E1497" i="3"/>
  <c r="D1497" i="3"/>
  <c r="C1497" i="3"/>
  <c r="G1497" i="3" s="1"/>
  <c r="J1496" i="3"/>
  <c r="I1496" i="3"/>
  <c r="H1496" i="3"/>
  <c r="L1496" i="3" s="1"/>
  <c r="F1496" i="3"/>
  <c r="E1496" i="3"/>
  <c r="D1496" i="3"/>
  <c r="C1496" i="3"/>
  <c r="L1495" i="3"/>
  <c r="I1495" i="3"/>
  <c r="H1495" i="3"/>
  <c r="J1495" i="3" s="1"/>
  <c r="F1495" i="3"/>
  <c r="E1495" i="3"/>
  <c r="D1495" i="3"/>
  <c r="C1495" i="3"/>
  <c r="J1494" i="3"/>
  <c r="I1494" i="3"/>
  <c r="H1494" i="3"/>
  <c r="L1494" i="3" s="1"/>
  <c r="F1494" i="3"/>
  <c r="E1494" i="3"/>
  <c r="D1494" i="3"/>
  <c r="C1494" i="3"/>
  <c r="G1494" i="3" s="1"/>
  <c r="I1493" i="3"/>
  <c r="H1493" i="3"/>
  <c r="F1493" i="3"/>
  <c r="E1493" i="3"/>
  <c r="D1493" i="3"/>
  <c r="C1493" i="3"/>
  <c r="G1493" i="3" s="1"/>
  <c r="J1492" i="3"/>
  <c r="I1492" i="3"/>
  <c r="H1492" i="3"/>
  <c r="L1492" i="3" s="1"/>
  <c r="F1492" i="3"/>
  <c r="E1492" i="3"/>
  <c r="D1492" i="3"/>
  <c r="C1492" i="3"/>
  <c r="L1491" i="3"/>
  <c r="I1491" i="3"/>
  <c r="I1500" i="3" s="1"/>
  <c r="H1491" i="3"/>
  <c r="F1491" i="3"/>
  <c r="E1491" i="3"/>
  <c r="E1500" i="3" s="1"/>
  <c r="D1491" i="3"/>
  <c r="D1500" i="3" s="1"/>
  <c r="C1491" i="3"/>
  <c r="C1500" i="3" s="1"/>
  <c r="F1490" i="3"/>
  <c r="L1489" i="3"/>
  <c r="I1489" i="3"/>
  <c r="H1489" i="3"/>
  <c r="J1489" i="3" s="1"/>
  <c r="F1489" i="3"/>
  <c r="E1489" i="3"/>
  <c r="D1489" i="3"/>
  <c r="C1489" i="3"/>
  <c r="G1489" i="3" s="1"/>
  <c r="J1488" i="3"/>
  <c r="I1488" i="3"/>
  <c r="H1488" i="3"/>
  <c r="L1488" i="3" s="1"/>
  <c r="F1488" i="3"/>
  <c r="E1488" i="3"/>
  <c r="D1488" i="3"/>
  <c r="C1488" i="3"/>
  <c r="I1487" i="3"/>
  <c r="H1487" i="3"/>
  <c r="J1487" i="3" s="1"/>
  <c r="F1487" i="3"/>
  <c r="E1487" i="3"/>
  <c r="D1487" i="3"/>
  <c r="C1487" i="3"/>
  <c r="J1486" i="3"/>
  <c r="I1486" i="3"/>
  <c r="H1486" i="3"/>
  <c r="L1486" i="3" s="1"/>
  <c r="F1486" i="3"/>
  <c r="E1486" i="3"/>
  <c r="D1486" i="3"/>
  <c r="C1486" i="3"/>
  <c r="G1486" i="3" s="1"/>
  <c r="L1485" i="3"/>
  <c r="I1485" i="3"/>
  <c r="H1485" i="3"/>
  <c r="J1485" i="3" s="1"/>
  <c r="F1485" i="3"/>
  <c r="E1485" i="3"/>
  <c r="D1485" i="3"/>
  <c r="C1485" i="3"/>
  <c r="G1485" i="3" s="1"/>
  <c r="J1484" i="3"/>
  <c r="I1484" i="3"/>
  <c r="H1484" i="3"/>
  <c r="L1484" i="3" s="1"/>
  <c r="F1484" i="3"/>
  <c r="E1484" i="3"/>
  <c r="D1484" i="3"/>
  <c r="C1484" i="3"/>
  <c r="I1483" i="3"/>
  <c r="H1483" i="3"/>
  <c r="J1483" i="3" s="1"/>
  <c r="F1483" i="3"/>
  <c r="E1483" i="3"/>
  <c r="D1483" i="3"/>
  <c r="C1483" i="3"/>
  <c r="J1482" i="3"/>
  <c r="I1482" i="3"/>
  <c r="H1482" i="3"/>
  <c r="L1482" i="3" s="1"/>
  <c r="F1482" i="3"/>
  <c r="E1482" i="3"/>
  <c r="D1482" i="3"/>
  <c r="C1482" i="3"/>
  <c r="G1482" i="3" s="1"/>
  <c r="L1481" i="3"/>
  <c r="I1481" i="3"/>
  <c r="H1481" i="3"/>
  <c r="J1481" i="3" s="1"/>
  <c r="F1481" i="3"/>
  <c r="E1481" i="3"/>
  <c r="D1481" i="3"/>
  <c r="C1481" i="3"/>
  <c r="G1481" i="3" s="1"/>
  <c r="J1480" i="3"/>
  <c r="I1480" i="3"/>
  <c r="H1480" i="3"/>
  <c r="L1480" i="3" s="1"/>
  <c r="F1480" i="3"/>
  <c r="E1480" i="3"/>
  <c r="D1480" i="3"/>
  <c r="C1480" i="3"/>
  <c r="I1479" i="3"/>
  <c r="H1479" i="3"/>
  <c r="J1479" i="3" s="1"/>
  <c r="F1479" i="3"/>
  <c r="E1479" i="3"/>
  <c r="D1479" i="3"/>
  <c r="C1479" i="3"/>
  <c r="J1478" i="3"/>
  <c r="I1478" i="3"/>
  <c r="H1478" i="3"/>
  <c r="L1478" i="3" s="1"/>
  <c r="F1478" i="3"/>
  <c r="E1478" i="3"/>
  <c r="D1478" i="3"/>
  <c r="C1478" i="3"/>
  <c r="G1478" i="3" s="1"/>
  <c r="L1477" i="3"/>
  <c r="I1477" i="3"/>
  <c r="H1477" i="3"/>
  <c r="J1477" i="3" s="1"/>
  <c r="F1477" i="3"/>
  <c r="E1477" i="3"/>
  <c r="D1477" i="3"/>
  <c r="C1477" i="3"/>
  <c r="G1477" i="3" s="1"/>
  <c r="J1476" i="3"/>
  <c r="I1476" i="3"/>
  <c r="I1490" i="3" s="1"/>
  <c r="H1476" i="3"/>
  <c r="F1476" i="3"/>
  <c r="E1476" i="3"/>
  <c r="E1490" i="3" s="1"/>
  <c r="D1476" i="3"/>
  <c r="C1476" i="3"/>
  <c r="C1490" i="3" s="1"/>
  <c r="H1475" i="3"/>
  <c r="J1474" i="3"/>
  <c r="I1474" i="3"/>
  <c r="H1474" i="3"/>
  <c r="L1474" i="3" s="1"/>
  <c r="F1474" i="3"/>
  <c r="E1474" i="3"/>
  <c r="D1474" i="3"/>
  <c r="C1474" i="3"/>
  <c r="G1474" i="3" s="1"/>
  <c r="L1473" i="3"/>
  <c r="I1473" i="3"/>
  <c r="H1473" i="3"/>
  <c r="J1473" i="3" s="1"/>
  <c r="F1473" i="3"/>
  <c r="E1473" i="3"/>
  <c r="D1473" i="3"/>
  <c r="C1473" i="3"/>
  <c r="G1473" i="3" s="1"/>
  <c r="J1472" i="3"/>
  <c r="I1472" i="3"/>
  <c r="H1472" i="3"/>
  <c r="L1472" i="3" s="1"/>
  <c r="F1472" i="3"/>
  <c r="E1472" i="3"/>
  <c r="D1472" i="3"/>
  <c r="C1472" i="3"/>
  <c r="I1471" i="3"/>
  <c r="H1471" i="3"/>
  <c r="J1471" i="3" s="1"/>
  <c r="F1471" i="3"/>
  <c r="E1471" i="3"/>
  <c r="D1471" i="3"/>
  <c r="C1471" i="3"/>
  <c r="J1470" i="3"/>
  <c r="I1470" i="3"/>
  <c r="H1470" i="3"/>
  <c r="L1470" i="3" s="1"/>
  <c r="F1470" i="3"/>
  <c r="E1470" i="3"/>
  <c r="D1470" i="3"/>
  <c r="C1470" i="3"/>
  <c r="G1470" i="3" s="1"/>
  <c r="L1469" i="3"/>
  <c r="I1469" i="3"/>
  <c r="H1469" i="3"/>
  <c r="J1469" i="3" s="1"/>
  <c r="F1469" i="3"/>
  <c r="E1469" i="3"/>
  <c r="D1469" i="3"/>
  <c r="C1469" i="3"/>
  <c r="G1469" i="3" s="1"/>
  <c r="J1468" i="3"/>
  <c r="I1468" i="3"/>
  <c r="H1468" i="3"/>
  <c r="L1468" i="3" s="1"/>
  <c r="F1468" i="3"/>
  <c r="E1468" i="3"/>
  <c r="D1468" i="3"/>
  <c r="C1468" i="3"/>
  <c r="I1467" i="3"/>
  <c r="H1467" i="3"/>
  <c r="J1467" i="3" s="1"/>
  <c r="F1467" i="3"/>
  <c r="E1467" i="3"/>
  <c r="D1467" i="3"/>
  <c r="C1467" i="3"/>
  <c r="J1466" i="3"/>
  <c r="I1466" i="3"/>
  <c r="H1466" i="3"/>
  <c r="L1466" i="3" s="1"/>
  <c r="F1466" i="3"/>
  <c r="E1466" i="3"/>
  <c r="D1466" i="3"/>
  <c r="C1466" i="3"/>
  <c r="G1466" i="3" s="1"/>
  <c r="L1465" i="3"/>
  <c r="I1465" i="3"/>
  <c r="H1465" i="3"/>
  <c r="J1465" i="3" s="1"/>
  <c r="F1465" i="3"/>
  <c r="E1465" i="3"/>
  <c r="D1465" i="3"/>
  <c r="C1465" i="3"/>
  <c r="G1465" i="3" s="1"/>
  <c r="J1464" i="3"/>
  <c r="I1464" i="3"/>
  <c r="H1464" i="3"/>
  <c r="L1464" i="3" s="1"/>
  <c r="F1464" i="3"/>
  <c r="E1464" i="3"/>
  <c r="D1464" i="3"/>
  <c r="C1464" i="3"/>
  <c r="I1463" i="3"/>
  <c r="I1475" i="3" s="1"/>
  <c r="H1463" i="3"/>
  <c r="J1463" i="3" s="1"/>
  <c r="F1463" i="3"/>
  <c r="E1463" i="3"/>
  <c r="E1475" i="3" s="1"/>
  <c r="D1463" i="3"/>
  <c r="D1475" i="3" s="1"/>
  <c r="C1463" i="3"/>
  <c r="C1475" i="3" s="1"/>
  <c r="A1459" i="3"/>
  <c r="I1454" i="3"/>
  <c r="L1454" i="3" s="1"/>
  <c r="H1454" i="3"/>
  <c r="J1454" i="3" s="1"/>
  <c r="F1454" i="3"/>
  <c r="E1454" i="3"/>
  <c r="D1454" i="3"/>
  <c r="C1454" i="3"/>
  <c r="I1450" i="3"/>
  <c r="L1450" i="3" s="1"/>
  <c r="H1450" i="3"/>
  <c r="J1450" i="3" s="1"/>
  <c r="F1450" i="3"/>
  <c r="E1450" i="3"/>
  <c r="D1450" i="3"/>
  <c r="C1450" i="3"/>
  <c r="G1450" i="3" s="1"/>
  <c r="K1450" i="3" s="1"/>
  <c r="I1449" i="3"/>
  <c r="L1449" i="3" s="1"/>
  <c r="H1449" i="3"/>
  <c r="F1449" i="3"/>
  <c r="F1451" i="3" s="1"/>
  <c r="E1449" i="3"/>
  <c r="E1451" i="3" s="1"/>
  <c r="D1449" i="3"/>
  <c r="D1451" i="3" s="1"/>
  <c r="C1449" i="3"/>
  <c r="C1448" i="3"/>
  <c r="I1447" i="3"/>
  <c r="H1447" i="3"/>
  <c r="H1448" i="3" s="1"/>
  <c r="F1447" i="3"/>
  <c r="F1448" i="3" s="1"/>
  <c r="E1447" i="3"/>
  <c r="E1448" i="3" s="1"/>
  <c r="D1447" i="3"/>
  <c r="D1448" i="3" s="1"/>
  <c r="C1447" i="3"/>
  <c r="C1446" i="3"/>
  <c r="I1445" i="3"/>
  <c r="H1445" i="3"/>
  <c r="H1446" i="3" s="1"/>
  <c r="F1445" i="3"/>
  <c r="F1446" i="3" s="1"/>
  <c r="E1445" i="3"/>
  <c r="E1446" i="3" s="1"/>
  <c r="D1445" i="3"/>
  <c r="D1446" i="3" s="1"/>
  <c r="C1445" i="3"/>
  <c r="G1445" i="3" s="1"/>
  <c r="G1446" i="3" s="1"/>
  <c r="I1443" i="3"/>
  <c r="L1443" i="3" s="1"/>
  <c r="H1443" i="3"/>
  <c r="F1443" i="3"/>
  <c r="E1443" i="3"/>
  <c r="D1443" i="3"/>
  <c r="C1443" i="3"/>
  <c r="G1443" i="3" s="1"/>
  <c r="I1442" i="3"/>
  <c r="L1442" i="3" s="1"/>
  <c r="H1442" i="3"/>
  <c r="J1442" i="3" s="1"/>
  <c r="F1442" i="3"/>
  <c r="E1442" i="3"/>
  <c r="D1442" i="3"/>
  <c r="C1442" i="3"/>
  <c r="G1442" i="3" s="1"/>
  <c r="I1441" i="3"/>
  <c r="L1441" i="3" s="1"/>
  <c r="H1441" i="3"/>
  <c r="J1441" i="3" s="1"/>
  <c r="F1441" i="3"/>
  <c r="E1441" i="3"/>
  <c r="D1441" i="3"/>
  <c r="C1441" i="3"/>
  <c r="K1440" i="3"/>
  <c r="I1440" i="3"/>
  <c r="L1440" i="3" s="1"/>
  <c r="H1440" i="3"/>
  <c r="J1440" i="3" s="1"/>
  <c r="F1440" i="3"/>
  <c r="E1440" i="3"/>
  <c r="D1440" i="3"/>
  <c r="C1440" i="3"/>
  <c r="G1440" i="3" s="1"/>
  <c r="I1439" i="3"/>
  <c r="L1439" i="3" s="1"/>
  <c r="H1439" i="3"/>
  <c r="F1439" i="3"/>
  <c r="E1439" i="3"/>
  <c r="D1439" i="3"/>
  <c r="C1439" i="3"/>
  <c r="G1439" i="3" s="1"/>
  <c r="I1438" i="3"/>
  <c r="L1438" i="3" s="1"/>
  <c r="H1438" i="3"/>
  <c r="J1438" i="3" s="1"/>
  <c r="F1438" i="3"/>
  <c r="E1438" i="3"/>
  <c r="D1438" i="3"/>
  <c r="C1438" i="3"/>
  <c r="G1438" i="3" s="1"/>
  <c r="I1437" i="3"/>
  <c r="L1437" i="3" s="1"/>
  <c r="H1437" i="3"/>
  <c r="J1437" i="3" s="1"/>
  <c r="F1437" i="3"/>
  <c r="E1437" i="3"/>
  <c r="D1437" i="3"/>
  <c r="C1437" i="3"/>
  <c r="I1436" i="3"/>
  <c r="L1436" i="3" s="1"/>
  <c r="H1436" i="3"/>
  <c r="J1436" i="3" s="1"/>
  <c r="F1436" i="3"/>
  <c r="E1436" i="3"/>
  <c r="D1436" i="3"/>
  <c r="C1436" i="3"/>
  <c r="C1444" i="3" s="1"/>
  <c r="I1435" i="3"/>
  <c r="H1435" i="3"/>
  <c r="H1444" i="3" s="1"/>
  <c r="F1435" i="3"/>
  <c r="F1444" i="3" s="1"/>
  <c r="E1435" i="3"/>
  <c r="D1435" i="3"/>
  <c r="D1444" i="3" s="1"/>
  <c r="C1435" i="3"/>
  <c r="G1435" i="3" s="1"/>
  <c r="I1433" i="3"/>
  <c r="L1433" i="3" s="1"/>
  <c r="H1433" i="3"/>
  <c r="F1433" i="3"/>
  <c r="E1433" i="3"/>
  <c r="D1433" i="3"/>
  <c r="C1433" i="3"/>
  <c r="I1432" i="3"/>
  <c r="L1432" i="3" s="1"/>
  <c r="H1432" i="3"/>
  <c r="J1432" i="3" s="1"/>
  <c r="F1432" i="3"/>
  <c r="E1432" i="3"/>
  <c r="D1432" i="3"/>
  <c r="C1432" i="3"/>
  <c r="G1432" i="3" s="1"/>
  <c r="I1431" i="3"/>
  <c r="L1431" i="3" s="1"/>
  <c r="H1431" i="3"/>
  <c r="J1431" i="3" s="1"/>
  <c r="F1431" i="3"/>
  <c r="E1431" i="3"/>
  <c r="D1431" i="3"/>
  <c r="C1431" i="3"/>
  <c r="G1431" i="3" s="1"/>
  <c r="I1430" i="3"/>
  <c r="L1430" i="3" s="1"/>
  <c r="H1430" i="3"/>
  <c r="J1430" i="3" s="1"/>
  <c r="F1430" i="3"/>
  <c r="E1430" i="3"/>
  <c r="D1430" i="3"/>
  <c r="C1430" i="3"/>
  <c r="G1430" i="3" s="1"/>
  <c r="K1430" i="3" s="1"/>
  <c r="I1429" i="3"/>
  <c r="L1429" i="3" s="1"/>
  <c r="H1429" i="3"/>
  <c r="F1429" i="3"/>
  <c r="E1429" i="3"/>
  <c r="D1429" i="3"/>
  <c r="C1429" i="3"/>
  <c r="I1428" i="3"/>
  <c r="L1428" i="3" s="1"/>
  <c r="H1428" i="3"/>
  <c r="J1428" i="3" s="1"/>
  <c r="F1428" i="3"/>
  <c r="E1428" i="3"/>
  <c r="D1428" i="3"/>
  <c r="C1428" i="3"/>
  <c r="G1428" i="3" s="1"/>
  <c r="I1427" i="3"/>
  <c r="L1427" i="3" s="1"/>
  <c r="H1427" i="3"/>
  <c r="J1427" i="3" s="1"/>
  <c r="F1427" i="3"/>
  <c r="E1427" i="3"/>
  <c r="D1427" i="3"/>
  <c r="C1427" i="3"/>
  <c r="G1427" i="3" s="1"/>
  <c r="I1426" i="3"/>
  <c r="L1426" i="3" s="1"/>
  <c r="H1426" i="3"/>
  <c r="J1426" i="3" s="1"/>
  <c r="F1426" i="3"/>
  <c r="E1426" i="3"/>
  <c r="D1426" i="3"/>
  <c r="C1426" i="3"/>
  <c r="G1426" i="3" s="1"/>
  <c r="K1426" i="3" s="1"/>
  <c r="I1425" i="3"/>
  <c r="L1425" i="3" s="1"/>
  <c r="H1425" i="3"/>
  <c r="F1425" i="3"/>
  <c r="E1425" i="3"/>
  <c r="D1425" i="3"/>
  <c r="C1425" i="3"/>
  <c r="I1424" i="3"/>
  <c r="L1424" i="3" s="1"/>
  <c r="H1424" i="3"/>
  <c r="J1424" i="3" s="1"/>
  <c r="F1424" i="3"/>
  <c r="E1424" i="3"/>
  <c r="D1424" i="3"/>
  <c r="C1424" i="3"/>
  <c r="G1424" i="3" s="1"/>
  <c r="I1423" i="3"/>
  <c r="L1423" i="3" s="1"/>
  <c r="H1423" i="3"/>
  <c r="J1423" i="3" s="1"/>
  <c r="F1423" i="3"/>
  <c r="E1423" i="3"/>
  <c r="D1423" i="3"/>
  <c r="C1423" i="3"/>
  <c r="G1423" i="3" s="1"/>
  <c r="I1422" i="3"/>
  <c r="L1422" i="3" s="1"/>
  <c r="H1422" i="3"/>
  <c r="J1422" i="3" s="1"/>
  <c r="F1422" i="3"/>
  <c r="E1422" i="3"/>
  <c r="D1422" i="3"/>
  <c r="C1422" i="3"/>
  <c r="C1434" i="3" s="1"/>
  <c r="I1421" i="3"/>
  <c r="L1421" i="3" s="1"/>
  <c r="H1421" i="3"/>
  <c r="F1421" i="3"/>
  <c r="E1421" i="3"/>
  <c r="D1421" i="3"/>
  <c r="C1421" i="3"/>
  <c r="I1420" i="3"/>
  <c r="L1420" i="3" s="1"/>
  <c r="H1420" i="3"/>
  <c r="H1434" i="3" s="1"/>
  <c r="F1420" i="3"/>
  <c r="F1434" i="3" s="1"/>
  <c r="E1420" i="3"/>
  <c r="D1420" i="3"/>
  <c r="D1434" i="3" s="1"/>
  <c r="C1420" i="3"/>
  <c r="G1420" i="3" s="1"/>
  <c r="I1418" i="3"/>
  <c r="L1418" i="3" s="1"/>
  <c r="H1418" i="3"/>
  <c r="J1418" i="3" s="1"/>
  <c r="F1418" i="3"/>
  <c r="E1418" i="3"/>
  <c r="D1418" i="3"/>
  <c r="C1418" i="3"/>
  <c r="G1418" i="3" s="1"/>
  <c r="K1418" i="3" s="1"/>
  <c r="I1417" i="3"/>
  <c r="L1417" i="3" s="1"/>
  <c r="H1417" i="3"/>
  <c r="F1417" i="3"/>
  <c r="E1417" i="3"/>
  <c r="D1417" i="3"/>
  <c r="C1417" i="3"/>
  <c r="I1416" i="3"/>
  <c r="L1416" i="3" s="1"/>
  <c r="H1416" i="3"/>
  <c r="J1416" i="3" s="1"/>
  <c r="F1416" i="3"/>
  <c r="E1416" i="3"/>
  <c r="D1416" i="3"/>
  <c r="C1416" i="3"/>
  <c r="G1416" i="3" s="1"/>
  <c r="I1415" i="3"/>
  <c r="L1415" i="3" s="1"/>
  <c r="H1415" i="3"/>
  <c r="J1415" i="3" s="1"/>
  <c r="F1415" i="3"/>
  <c r="E1415" i="3"/>
  <c r="D1415" i="3"/>
  <c r="C1415" i="3"/>
  <c r="G1415" i="3" s="1"/>
  <c r="I1414" i="3"/>
  <c r="L1414" i="3" s="1"/>
  <c r="H1414" i="3"/>
  <c r="J1414" i="3" s="1"/>
  <c r="F1414" i="3"/>
  <c r="E1414" i="3"/>
  <c r="D1414" i="3"/>
  <c r="C1414" i="3"/>
  <c r="G1414" i="3" s="1"/>
  <c r="K1414" i="3" s="1"/>
  <c r="I1413" i="3"/>
  <c r="L1413" i="3" s="1"/>
  <c r="H1413" i="3"/>
  <c r="F1413" i="3"/>
  <c r="E1413" i="3"/>
  <c r="D1413" i="3"/>
  <c r="C1413" i="3"/>
  <c r="I1412" i="3"/>
  <c r="L1412" i="3" s="1"/>
  <c r="H1412" i="3"/>
  <c r="J1412" i="3" s="1"/>
  <c r="F1412" i="3"/>
  <c r="E1412" i="3"/>
  <c r="D1412" i="3"/>
  <c r="C1412" i="3"/>
  <c r="G1412" i="3" s="1"/>
  <c r="I1411" i="3"/>
  <c r="L1411" i="3" s="1"/>
  <c r="H1411" i="3"/>
  <c r="J1411" i="3" s="1"/>
  <c r="F1411" i="3"/>
  <c r="E1411" i="3"/>
  <c r="D1411" i="3"/>
  <c r="C1411" i="3"/>
  <c r="G1411" i="3" s="1"/>
  <c r="I1410" i="3"/>
  <c r="L1410" i="3" s="1"/>
  <c r="H1410" i="3"/>
  <c r="J1410" i="3" s="1"/>
  <c r="F1410" i="3"/>
  <c r="E1410" i="3"/>
  <c r="D1410" i="3"/>
  <c r="C1410" i="3"/>
  <c r="G1410" i="3" s="1"/>
  <c r="K1410" i="3" s="1"/>
  <c r="I1409" i="3"/>
  <c r="L1409" i="3" s="1"/>
  <c r="H1409" i="3"/>
  <c r="F1409" i="3"/>
  <c r="E1409" i="3"/>
  <c r="E1419" i="3" s="1"/>
  <c r="D1409" i="3"/>
  <c r="C1409" i="3"/>
  <c r="I1408" i="3"/>
  <c r="L1408" i="3" s="1"/>
  <c r="H1408" i="3"/>
  <c r="J1408" i="3" s="1"/>
  <c r="F1408" i="3"/>
  <c r="E1408" i="3"/>
  <c r="D1408" i="3"/>
  <c r="C1408" i="3"/>
  <c r="G1408" i="3" s="1"/>
  <c r="I1407" i="3"/>
  <c r="L1407" i="3" s="1"/>
  <c r="H1407" i="3"/>
  <c r="J1407" i="3" s="1"/>
  <c r="F1407" i="3"/>
  <c r="F1419" i="3" s="1"/>
  <c r="E1407" i="3"/>
  <c r="D1407" i="3"/>
  <c r="D1419" i="3" s="1"/>
  <c r="C1407" i="3"/>
  <c r="C1419" i="3" s="1"/>
  <c r="A1403" i="3"/>
  <c r="J1398" i="3"/>
  <c r="I1398" i="3"/>
  <c r="H1398" i="3"/>
  <c r="L1398" i="3" s="1"/>
  <c r="F1398" i="3"/>
  <c r="E1398" i="3"/>
  <c r="D1398" i="3"/>
  <c r="C1398" i="3"/>
  <c r="F1395" i="3"/>
  <c r="L1394" i="3"/>
  <c r="I1394" i="3"/>
  <c r="H1394" i="3"/>
  <c r="J1394" i="3" s="1"/>
  <c r="F1394" i="3"/>
  <c r="E1394" i="3"/>
  <c r="D1394" i="3"/>
  <c r="C1394" i="3"/>
  <c r="G1394" i="3" s="1"/>
  <c r="J1393" i="3"/>
  <c r="I1393" i="3"/>
  <c r="I1395" i="3" s="1"/>
  <c r="H1393" i="3"/>
  <c r="F1393" i="3"/>
  <c r="E1393" i="3"/>
  <c r="E1395" i="3" s="1"/>
  <c r="D1393" i="3"/>
  <c r="D1395" i="3" s="1"/>
  <c r="C1393" i="3"/>
  <c r="C1395" i="3" s="1"/>
  <c r="H1392" i="3"/>
  <c r="D1392" i="3"/>
  <c r="J1391" i="3"/>
  <c r="I1391" i="3"/>
  <c r="I1392" i="3" s="1"/>
  <c r="H1391" i="3"/>
  <c r="L1391" i="3" s="1"/>
  <c r="F1391" i="3"/>
  <c r="F1392" i="3" s="1"/>
  <c r="E1391" i="3"/>
  <c r="E1392" i="3" s="1"/>
  <c r="D1391" i="3"/>
  <c r="C1391" i="3"/>
  <c r="G1391" i="3" s="1"/>
  <c r="G1392" i="3" s="1"/>
  <c r="H1390" i="3"/>
  <c r="D1390" i="3"/>
  <c r="J1389" i="3"/>
  <c r="I1389" i="3"/>
  <c r="I1390" i="3" s="1"/>
  <c r="L1390" i="3" s="1"/>
  <c r="H1389" i="3"/>
  <c r="L1389" i="3" s="1"/>
  <c r="F1389" i="3"/>
  <c r="F1390" i="3" s="1"/>
  <c r="E1389" i="3"/>
  <c r="E1390" i="3" s="1"/>
  <c r="D1389" i="3"/>
  <c r="C1389" i="3"/>
  <c r="H1388" i="3"/>
  <c r="J1387" i="3"/>
  <c r="I1387" i="3"/>
  <c r="H1387" i="3"/>
  <c r="L1387" i="3" s="1"/>
  <c r="F1387" i="3"/>
  <c r="E1387" i="3"/>
  <c r="D1387" i="3"/>
  <c r="C1387" i="3"/>
  <c r="G1387" i="3" s="1"/>
  <c r="L1386" i="3"/>
  <c r="I1386" i="3"/>
  <c r="H1386" i="3"/>
  <c r="J1386" i="3" s="1"/>
  <c r="F1386" i="3"/>
  <c r="E1386" i="3"/>
  <c r="D1386" i="3"/>
  <c r="C1386" i="3"/>
  <c r="G1386" i="3" s="1"/>
  <c r="J1385" i="3"/>
  <c r="I1385" i="3"/>
  <c r="H1385" i="3"/>
  <c r="L1385" i="3" s="1"/>
  <c r="F1385" i="3"/>
  <c r="E1385" i="3"/>
  <c r="D1385" i="3"/>
  <c r="C1385" i="3"/>
  <c r="L1384" i="3"/>
  <c r="J1384" i="3"/>
  <c r="I1384" i="3"/>
  <c r="H1384" i="3"/>
  <c r="F1384" i="3"/>
  <c r="E1384" i="3"/>
  <c r="D1384" i="3"/>
  <c r="C1384" i="3"/>
  <c r="L1383" i="3"/>
  <c r="J1383" i="3"/>
  <c r="I1383" i="3"/>
  <c r="H1383" i="3"/>
  <c r="F1383" i="3"/>
  <c r="E1383" i="3"/>
  <c r="D1383" i="3"/>
  <c r="C1383" i="3"/>
  <c r="L1382" i="3"/>
  <c r="J1382" i="3"/>
  <c r="I1382" i="3"/>
  <c r="H1382" i="3"/>
  <c r="F1382" i="3"/>
  <c r="E1382" i="3"/>
  <c r="D1382" i="3"/>
  <c r="C1382" i="3"/>
  <c r="L1381" i="3"/>
  <c r="J1381" i="3"/>
  <c r="I1381" i="3"/>
  <c r="H1381" i="3"/>
  <c r="F1381" i="3"/>
  <c r="E1381" i="3"/>
  <c r="D1381" i="3"/>
  <c r="C1381" i="3"/>
  <c r="L1380" i="3"/>
  <c r="J1380" i="3"/>
  <c r="I1380" i="3"/>
  <c r="H1380" i="3"/>
  <c r="F1380" i="3"/>
  <c r="E1380" i="3"/>
  <c r="D1380" i="3"/>
  <c r="C1380" i="3"/>
  <c r="L1379" i="3"/>
  <c r="J1379" i="3"/>
  <c r="I1379" i="3"/>
  <c r="I1388" i="3" s="1"/>
  <c r="L1388" i="3" s="1"/>
  <c r="H1379" i="3"/>
  <c r="F1379" i="3"/>
  <c r="F1388" i="3" s="1"/>
  <c r="E1379" i="3"/>
  <c r="E1388" i="3" s="1"/>
  <c r="D1379" i="3"/>
  <c r="D1388" i="3" s="1"/>
  <c r="C1379" i="3"/>
  <c r="L1377" i="3"/>
  <c r="J1377" i="3"/>
  <c r="I1377" i="3"/>
  <c r="H1377" i="3"/>
  <c r="F1377" i="3"/>
  <c r="E1377" i="3"/>
  <c r="D1377" i="3"/>
  <c r="C1377" i="3"/>
  <c r="L1376" i="3"/>
  <c r="J1376" i="3"/>
  <c r="I1376" i="3"/>
  <c r="H1376" i="3"/>
  <c r="F1376" i="3"/>
  <c r="E1376" i="3"/>
  <c r="D1376" i="3"/>
  <c r="C1376" i="3"/>
  <c r="L1375" i="3"/>
  <c r="J1375" i="3"/>
  <c r="I1375" i="3"/>
  <c r="H1375" i="3"/>
  <c r="F1375" i="3"/>
  <c r="E1375" i="3"/>
  <c r="D1375" i="3"/>
  <c r="C1375" i="3"/>
  <c r="L1374" i="3"/>
  <c r="J1374" i="3"/>
  <c r="I1374" i="3"/>
  <c r="H1374" i="3"/>
  <c r="F1374" i="3"/>
  <c r="E1374" i="3"/>
  <c r="D1374" i="3"/>
  <c r="C1374" i="3"/>
  <c r="L1373" i="3"/>
  <c r="J1373" i="3"/>
  <c r="I1373" i="3"/>
  <c r="H1373" i="3"/>
  <c r="F1373" i="3"/>
  <c r="E1373" i="3"/>
  <c r="D1373" i="3"/>
  <c r="C1373" i="3"/>
  <c r="L1372" i="3"/>
  <c r="J1372" i="3"/>
  <c r="I1372" i="3"/>
  <c r="H1372" i="3"/>
  <c r="F1372" i="3"/>
  <c r="E1372" i="3"/>
  <c r="D1372" i="3"/>
  <c r="C1372" i="3"/>
  <c r="L1371" i="3"/>
  <c r="J1371" i="3"/>
  <c r="I1371" i="3"/>
  <c r="H1371" i="3"/>
  <c r="F1371" i="3"/>
  <c r="E1371" i="3"/>
  <c r="D1371" i="3"/>
  <c r="C1371" i="3"/>
  <c r="L1370" i="3"/>
  <c r="J1370" i="3"/>
  <c r="I1370" i="3"/>
  <c r="H1370" i="3"/>
  <c r="F1370" i="3"/>
  <c r="E1370" i="3"/>
  <c r="D1370" i="3"/>
  <c r="C1370" i="3"/>
  <c r="L1369" i="3"/>
  <c r="J1369" i="3"/>
  <c r="I1369" i="3"/>
  <c r="H1369" i="3"/>
  <c r="F1369" i="3"/>
  <c r="E1369" i="3"/>
  <c r="D1369" i="3"/>
  <c r="C1369" i="3"/>
  <c r="L1368" i="3"/>
  <c r="I1368" i="3"/>
  <c r="H1368" i="3"/>
  <c r="J1368" i="3" s="1"/>
  <c r="F1368" i="3"/>
  <c r="E1368" i="3"/>
  <c r="D1368" i="3"/>
  <c r="C1368" i="3"/>
  <c r="J1367" i="3"/>
  <c r="I1367" i="3"/>
  <c r="L1367" i="3" s="1"/>
  <c r="H1367" i="3"/>
  <c r="F1367" i="3"/>
  <c r="E1367" i="3"/>
  <c r="D1367" i="3"/>
  <c r="C1367" i="3"/>
  <c r="G1367" i="3" s="1"/>
  <c r="I1366" i="3"/>
  <c r="H1366" i="3"/>
  <c r="J1366" i="3" s="1"/>
  <c r="F1366" i="3"/>
  <c r="E1366" i="3"/>
  <c r="D1366" i="3"/>
  <c r="C1366" i="3"/>
  <c r="G1366" i="3" s="1"/>
  <c r="J1365" i="3"/>
  <c r="I1365" i="3"/>
  <c r="L1365" i="3" s="1"/>
  <c r="H1365" i="3"/>
  <c r="F1365" i="3"/>
  <c r="E1365" i="3"/>
  <c r="D1365" i="3"/>
  <c r="C1365" i="3"/>
  <c r="L1364" i="3"/>
  <c r="I1364" i="3"/>
  <c r="H1364" i="3"/>
  <c r="F1364" i="3"/>
  <c r="E1364" i="3"/>
  <c r="D1364" i="3"/>
  <c r="D1378" i="3" s="1"/>
  <c r="C1364" i="3"/>
  <c r="C1378" i="3" s="1"/>
  <c r="L1362" i="3"/>
  <c r="I1362" i="3"/>
  <c r="H1362" i="3"/>
  <c r="J1362" i="3" s="1"/>
  <c r="F1362" i="3"/>
  <c r="E1362" i="3"/>
  <c r="D1362" i="3"/>
  <c r="C1362" i="3"/>
  <c r="G1362" i="3" s="1"/>
  <c r="J1361" i="3"/>
  <c r="I1361" i="3"/>
  <c r="L1361" i="3" s="1"/>
  <c r="H1361" i="3"/>
  <c r="F1361" i="3"/>
  <c r="E1361" i="3"/>
  <c r="D1361" i="3"/>
  <c r="C1361" i="3"/>
  <c r="L1360" i="3"/>
  <c r="J1360" i="3"/>
  <c r="I1360" i="3"/>
  <c r="H1360" i="3"/>
  <c r="G1360" i="3"/>
  <c r="K1360" i="3" s="1"/>
  <c r="F1360" i="3"/>
  <c r="E1360" i="3"/>
  <c r="D1360" i="3"/>
  <c r="C1360" i="3"/>
  <c r="J1359" i="3"/>
  <c r="I1359" i="3"/>
  <c r="L1359" i="3" s="1"/>
  <c r="H1359" i="3"/>
  <c r="F1359" i="3"/>
  <c r="E1359" i="3"/>
  <c r="D1359" i="3"/>
  <c r="C1359" i="3"/>
  <c r="I1358" i="3"/>
  <c r="H1358" i="3"/>
  <c r="F1358" i="3"/>
  <c r="E1358" i="3"/>
  <c r="D1358" i="3"/>
  <c r="C1358" i="3"/>
  <c r="G1358" i="3" s="1"/>
  <c r="J1357" i="3"/>
  <c r="I1357" i="3"/>
  <c r="L1357" i="3" s="1"/>
  <c r="H1357" i="3"/>
  <c r="F1357" i="3"/>
  <c r="E1357" i="3"/>
  <c r="D1357" i="3"/>
  <c r="C1357" i="3"/>
  <c r="L1356" i="3"/>
  <c r="I1356" i="3"/>
  <c r="H1356" i="3"/>
  <c r="J1356" i="3" s="1"/>
  <c r="F1356" i="3"/>
  <c r="E1356" i="3"/>
  <c r="D1356" i="3"/>
  <c r="C1356" i="3"/>
  <c r="G1356" i="3" s="1"/>
  <c r="J1355" i="3"/>
  <c r="I1355" i="3"/>
  <c r="L1355" i="3" s="1"/>
  <c r="H1355" i="3"/>
  <c r="F1355" i="3"/>
  <c r="E1355" i="3"/>
  <c r="D1355" i="3"/>
  <c r="C1355" i="3"/>
  <c r="I1354" i="3"/>
  <c r="H1354" i="3"/>
  <c r="F1354" i="3"/>
  <c r="E1354" i="3"/>
  <c r="D1354" i="3"/>
  <c r="C1354" i="3"/>
  <c r="G1354" i="3" s="1"/>
  <c r="J1353" i="3"/>
  <c r="I1353" i="3"/>
  <c r="L1353" i="3" s="1"/>
  <c r="H1353" i="3"/>
  <c r="F1353" i="3"/>
  <c r="E1353" i="3"/>
  <c r="D1353" i="3"/>
  <c r="C1353" i="3"/>
  <c r="L1352" i="3"/>
  <c r="I1352" i="3"/>
  <c r="H1352" i="3"/>
  <c r="J1352" i="3" s="1"/>
  <c r="F1352" i="3"/>
  <c r="E1352" i="3"/>
  <c r="D1352" i="3"/>
  <c r="C1352" i="3"/>
  <c r="G1352" i="3" s="1"/>
  <c r="J1351" i="3"/>
  <c r="I1351" i="3"/>
  <c r="I1363" i="3" s="1"/>
  <c r="H1351" i="3"/>
  <c r="F1351" i="3"/>
  <c r="E1351" i="3"/>
  <c r="E1363" i="3" s="1"/>
  <c r="D1351" i="3"/>
  <c r="D1363" i="3" s="1"/>
  <c r="D1396" i="3" s="1"/>
  <c r="D1400" i="3" s="1"/>
  <c r="C1351" i="3"/>
  <c r="C1363" i="3" s="1"/>
  <c r="A1347" i="3"/>
  <c r="J1342" i="3"/>
  <c r="I1342" i="3"/>
  <c r="H1342" i="3"/>
  <c r="L1342" i="3" s="1"/>
  <c r="F1342" i="3"/>
  <c r="E1342" i="3"/>
  <c r="D1342" i="3"/>
  <c r="C1342" i="3"/>
  <c r="G1342" i="3" s="1"/>
  <c r="K1342" i="3" s="1"/>
  <c r="C1339" i="3"/>
  <c r="I1338" i="3"/>
  <c r="L1338" i="3" s="1"/>
  <c r="H1338" i="3"/>
  <c r="J1338" i="3" s="1"/>
  <c r="F1338" i="3"/>
  <c r="E1338" i="3"/>
  <c r="D1338" i="3"/>
  <c r="C1338" i="3"/>
  <c r="G1338" i="3" s="1"/>
  <c r="J1337" i="3"/>
  <c r="I1337" i="3"/>
  <c r="I1339" i="3" s="1"/>
  <c r="H1337" i="3"/>
  <c r="H1339" i="3" s="1"/>
  <c r="F1337" i="3"/>
  <c r="F1339" i="3" s="1"/>
  <c r="E1337" i="3"/>
  <c r="E1339" i="3" s="1"/>
  <c r="D1337" i="3"/>
  <c r="D1339" i="3" s="1"/>
  <c r="C1337" i="3"/>
  <c r="G1337" i="3" s="1"/>
  <c r="I1336" i="3"/>
  <c r="L1336" i="3" s="1"/>
  <c r="H1336" i="3"/>
  <c r="E1336" i="3"/>
  <c r="D1336" i="3"/>
  <c r="J1335" i="3"/>
  <c r="J1336" i="3" s="1"/>
  <c r="I1335" i="3"/>
  <c r="H1335" i="3"/>
  <c r="L1335" i="3" s="1"/>
  <c r="F1335" i="3"/>
  <c r="F1336" i="3" s="1"/>
  <c r="E1335" i="3"/>
  <c r="D1335" i="3"/>
  <c r="C1335" i="3"/>
  <c r="C1336" i="3" s="1"/>
  <c r="I1334" i="3"/>
  <c r="L1334" i="3" s="1"/>
  <c r="H1334" i="3"/>
  <c r="E1334" i="3"/>
  <c r="D1334" i="3"/>
  <c r="J1333" i="3"/>
  <c r="J1334" i="3" s="1"/>
  <c r="I1333" i="3"/>
  <c r="H1333" i="3"/>
  <c r="L1333" i="3" s="1"/>
  <c r="F1333" i="3"/>
  <c r="F1334" i="3" s="1"/>
  <c r="E1333" i="3"/>
  <c r="D1333" i="3"/>
  <c r="C1333" i="3"/>
  <c r="C1334" i="3" s="1"/>
  <c r="I1332" i="3"/>
  <c r="J1331" i="3"/>
  <c r="I1331" i="3"/>
  <c r="H1331" i="3"/>
  <c r="L1331" i="3" s="1"/>
  <c r="F1331" i="3"/>
  <c r="E1331" i="3"/>
  <c r="D1331" i="3"/>
  <c r="C1331" i="3"/>
  <c r="G1331" i="3" s="1"/>
  <c r="K1331" i="3" s="1"/>
  <c r="I1330" i="3"/>
  <c r="L1330" i="3" s="1"/>
  <c r="H1330" i="3"/>
  <c r="J1330" i="3" s="1"/>
  <c r="F1330" i="3"/>
  <c r="E1330" i="3"/>
  <c r="D1330" i="3"/>
  <c r="C1330" i="3"/>
  <c r="G1330" i="3" s="1"/>
  <c r="J1329" i="3"/>
  <c r="I1329" i="3"/>
  <c r="H1329" i="3"/>
  <c r="L1329" i="3" s="1"/>
  <c r="F1329" i="3"/>
  <c r="E1329" i="3"/>
  <c r="D1329" i="3"/>
  <c r="C1329" i="3"/>
  <c r="G1329" i="3" s="1"/>
  <c r="K1329" i="3" s="1"/>
  <c r="I1328" i="3"/>
  <c r="L1328" i="3" s="1"/>
  <c r="H1328" i="3"/>
  <c r="F1328" i="3"/>
  <c r="E1328" i="3"/>
  <c r="D1328" i="3"/>
  <c r="C1328" i="3"/>
  <c r="G1328" i="3" s="1"/>
  <c r="J1327" i="3"/>
  <c r="I1327" i="3"/>
  <c r="H1327" i="3"/>
  <c r="L1327" i="3" s="1"/>
  <c r="F1327" i="3"/>
  <c r="E1327" i="3"/>
  <c r="D1327" i="3"/>
  <c r="C1327" i="3"/>
  <c r="G1327" i="3" s="1"/>
  <c r="K1327" i="3" s="1"/>
  <c r="I1326" i="3"/>
  <c r="L1326" i="3" s="1"/>
  <c r="H1326" i="3"/>
  <c r="J1326" i="3" s="1"/>
  <c r="F1326" i="3"/>
  <c r="E1326" i="3"/>
  <c r="D1326" i="3"/>
  <c r="C1326" i="3"/>
  <c r="J1325" i="3"/>
  <c r="I1325" i="3"/>
  <c r="H1325" i="3"/>
  <c r="L1325" i="3" s="1"/>
  <c r="F1325" i="3"/>
  <c r="E1325" i="3"/>
  <c r="D1325" i="3"/>
  <c r="C1325" i="3"/>
  <c r="G1325" i="3" s="1"/>
  <c r="K1325" i="3" s="1"/>
  <c r="I1324" i="3"/>
  <c r="L1324" i="3" s="1"/>
  <c r="H1324" i="3"/>
  <c r="F1324" i="3"/>
  <c r="E1324" i="3"/>
  <c r="D1324" i="3"/>
  <c r="C1324" i="3"/>
  <c r="J1323" i="3"/>
  <c r="I1323" i="3"/>
  <c r="H1323" i="3"/>
  <c r="L1323" i="3" s="1"/>
  <c r="F1323" i="3"/>
  <c r="F1332" i="3" s="1"/>
  <c r="E1323" i="3"/>
  <c r="D1323" i="3"/>
  <c r="D1332" i="3" s="1"/>
  <c r="C1323" i="3"/>
  <c r="J1321" i="3"/>
  <c r="I1321" i="3"/>
  <c r="H1321" i="3"/>
  <c r="L1321" i="3" s="1"/>
  <c r="F1321" i="3"/>
  <c r="E1321" i="3"/>
  <c r="D1321" i="3"/>
  <c r="C1321" i="3"/>
  <c r="G1321" i="3" s="1"/>
  <c r="K1321" i="3" s="1"/>
  <c r="I1320" i="3"/>
  <c r="L1320" i="3" s="1"/>
  <c r="H1320" i="3"/>
  <c r="F1320" i="3"/>
  <c r="E1320" i="3"/>
  <c r="D1320" i="3"/>
  <c r="C1320" i="3"/>
  <c r="G1320" i="3" s="1"/>
  <c r="J1319" i="3"/>
  <c r="I1319" i="3"/>
  <c r="H1319" i="3"/>
  <c r="L1319" i="3" s="1"/>
  <c r="F1319" i="3"/>
  <c r="E1319" i="3"/>
  <c r="D1319" i="3"/>
  <c r="C1319" i="3"/>
  <c r="G1319" i="3" s="1"/>
  <c r="K1319" i="3" s="1"/>
  <c r="I1318" i="3"/>
  <c r="L1318" i="3" s="1"/>
  <c r="H1318" i="3"/>
  <c r="J1318" i="3" s="1"/>
  <c r="F1318" i="3"/>
  <c r="E1318" i="3"/>
  <c r="E1322" i="3" s="1"/>
  <c r="D1318" i="3"/>
  <c r="C1318" i="3"/>
  <c r="J1317" i="3"/>
  <c r="I1317" i="3"/>
  <c r="H1317" i="3"/>
  <c r="L1317" i="3" s="1"/>
  <c r="F1317" i="3"/>
  <c r="E1317" i="3"/>
  <c r="D1317" i="3"/>
  <c r="C1317" i="3"/>
  <c r="G1317" i="3" s="1"/>
  <c r="K1317" i="3" s="1"/>
  <c r="I1316" i="3"/>
  <c r="L1316" i="3" s="1"/>
  <c r="H1316" i="3"/>
  <c r="F1316" i="3"/>
  <c r="E1316" i="3"/>
  <c r="D1316" i="3"/>
  <c r="C1316" i="3"/>
  <c r="J1315" i="3"/>
  <c r="I1315" i="3"/>
  <c r="H1315" i="3"/>
  <c r="L1315" i="3" s="1"/>
  <c r="F1315" i="3"/>
  <c r="E1315" i="3"/>
  <c r="D1315" i="3"/>
  <c r="C1315" i="3"/>
  <c r="G1315" i="3" s="1"/>
  <c r="K1315" i="3" s="1"/>
  <c r="I1314" i="3"/>
  <c r="L1314" i="3" s="1"/>
  <c r="H1314" i="3"/>
  <c r="J1314" i="3" s="1"/>
  <c r="F1314" i="3"/>
  <c r="E1314" i="3"/>
  <c r="D1314" i="3"/>
  <c r="C1314" i="3"/>
  <c r="G1314" i="3" s="1"/>
  <c r="J1313" i="3"/>
  <c r="I1313" i="3"/>
  <c r="H1313" i="3"/>
  <c r="L1313" i="3" s="1"/>
  <c r="F1313" i="3"/>
  <c r="E1313" i="3"/>
  <c r="D1313" i="3"/>
  <c r="C1313" i="3"/>
  <c r="G1313" i="3" s="1"/>
  <c r="K1313" i="3" s="1"/>
  <c r="I1312" i="3"/>
  <c r="L1312" i="3" s="1"/>
  <c r="H1312" i="3"/>
  <c r="F1312" i="3"/>
  <c r="E1312" i="3"/>
  <c r="D1312" i="3"/>
  <c r="C1312" i="3"/>
  <c r="G1312" i="3" s="1"/>
  <c r="I1311" i="3"/>
  <c r="H1311" i="3"/>
  <c r="L1311" i="3" s="1"/>
  <c r="F1311" i="3"/>
  <c r="E1311" i="3"/>
  <c r="D1311" i="3"/>
  <c r="C1311" i="3"/>
  <c r="G1311" i="3" s="1"/>
  <c r="I1310" i="3"/>
  <c r="L1310" i="3" s="1"/>
  <c r="H1310" i="3"/>
  <c r="F1310" i="3"/>
  <c r="E1310" i="3"/>
  <c r="D1310" i="3"/>
  <c r="C1310" i="3"/>
  <c r="I1309" i="3"/>
  <c r="H1309" i="3"/>
  <c r="L1309" i="3" s="1"/>
  <c r="F1309" i="3"/>
  <c r="E1309" i="3"/>
  <c r="D1309" i="3"/>
  <c r="C1309" i="3"/>
  <c r="G1309" i="3" s="1"/>
  <c r="I1308" i="3"/>
  <c r="L1308" i="3" s="1"/>
  <c r="H1308" i="3"/>
  <c r="F1308" i="3"/>
  <c r="F1322" i="3" s="1"/>
  <c r="E1308" i="3"/>
  <c r="D1308" i="3"/>
  <c r="D1322" i="3" s="1"/>
  <c r="C1308" i="3"/>
  <c r="I1306" i="3"/>
  <c r="L1306" i="3" s="1"/>
  <c r="H1306" i="3"/>
  <c r="J1306" i="3" s="1"/>
  <c r="F1306" i="3"/>
  <c r="E1306" i="3"/>
  <c r="D1306" i="3"/>
  <c r="C1306" i="3"/>
  <c r="G1306" i="3" s="1"/>
  <c r="I1305" i="3"/>
  <c r="L1305" i="3" s="1"/>
  <c r="H1305" i="3"/>
  <c r="J1305" i="3" s="1"/>
  <c r="F1305" i="3"/>
  <c r="E1305" i="3"/>
  <c r="D1305" i="3"/>
  <c r="C1305" i="3"/>
  <c r="G1305" i="3" s="1"/>
  <c r="I1304" i="3"/>
  <c r="L1304" i="3" s="1"/>
  <c r="H1304" i="3"/>
  <c r="J1304" i="3" s="1"/>
  <c r="F1304" i="3"/>
  <c r="E1304" i="3"/>
  <c r="D1304" i="3"/>
  <c r="C1304" i="3"/>
  <c r="I1303" i="3"/>
  <c r="L1303" i="3" s="1"/>
  <c r="H1303" i="3"/>
  <c r="J1303" i="3" s="1"/>
  <c r="F1303" i="3"/>
  <c r="E1303" i="3"/>
  <c r="D1303" i="3"/>
  <c r="C1303" i="3"/>
  <c r="G1303" i="3" s="1"/>
  <c r="K1303" i="3" s="1"/>
  <c r="I1302" i="3"/>
  <c r="L1302" i="3" s="1"/>
  <c r="H1302" i="3"/>
  <c r="J1302" i="3" s="1"/>
  <c r="F1302" i="3"/>
  <c r="E1302" i="3"/>
  <c r="D1302" i="3"/>
  <c r="C1302" i="3"/>
  <c r="G1302" i="3" s="1"/>
  <c r="I1301" i="3"/>
  <c r="L1301" i="3" s="1"/>
  <c r="H1301" i="3"/>
  <c r="J1301" i="3" s="1"/>
  <c r="F1301" i="3"/>
  <c r="E1301" i="3"/>
  <c r="D1301" i="3"/>
  <c r="C1301" i="3"/>
  <c r="G1301" i="3" s="1"/>
  <c r="I1300" i="3"/>
  <c r="L1300" i="3" s="1"/>
  <c r="H1300" i="3"/>
  <c r="J1300" i="3" s="1"/>
  <c r="F1300" i="3"/>
  <c r="E1300" i="3"/>
  <c r="D1300" i="3"/>
  <c r="C1300" i="3"/>
  <c r="I1299" i="3"/>
  <c r="L1299" i="3" s="1"/>
  <c r="H1299" i="3"/>
  <c r="J1299" i="3" s="1"/>
  <c r="F1299" i="3"/>
  <c r="E1299" i="3"/>
  <c r="D1299" i="3"/>
  <c r="C1299" i="3"/>
  <c r="G1299" i="3" s="1"/>
  <c r="K1299" i="3" s="1"/>
  <c r="I1298" i="3"/>
  <c r="L1298" i="3" s="1"/>
  <c r="H1298" i="3"/>
  <c r="J1298" i="3" s="1"/>
  <c r="F1298" i="3"/>
  <c r="E1298" i="3"/>
  <c r="D1298" i="3"/>
  <c r="C1298" i="3"/>
  <c r="G1298" i="3" s="1"/>
  <c r="I1297" i="3"/>
  <c r="L1297" i="3" s="1"/>
  <c r="H1297" i="3"/>
  <c r="J1297" i="3" s="1"/>
  <c r="F1297" i="3"/>
  <c r="E1297" i="3"/>
  <c r="D1297" i="3"/>
  <c r="C1297" i="3"/>
  <c r="G1297" i="3" s="1"/>
  <c r="I1296" i="3"/>
  <c r="L1296" i="3" s="1"/>
  <c r="H1296" i="3"/>
  <c r="J1296" i="3" s="1"/>
  <c r="F1296" i="3"/>
  <c r="E1296" i="3"/>
  <c r="D1296" i="3"/>
  <c r="C1296" i="3"/>
  <c r="I1295" i="3"/>
  <c r="L1295" i="3" s="1"/>
  <c r="H1295" i="3"/>
  <c r="H1307" i="3" s="1"/>
  <c r="F1295" i="3"/>
  <c r="F1307" i="3" s="1"/>
  <c r="E1295" i="3"/>
  <c r="E1307" i="3" s="1"/>
  <c r="D1295" i="3"/>
  <c r="D1307" i="3" s="1"/>
  <c r="C1295" i="3"/>
  <c r="A1291" i="3"/>
  <c r="I1286" i="3"/>
  <c r="H1286" i="3"/>
  <c r="F1286" i="3"/>
  <c r="E1286" i="3"/>
  <c r="D1286" i="3"/>
  <c r="C1286" i="3"/>
  <c r="G1286" i="3" s="1"/>
  <c r="H1283" i="3"/>
  <c r="J1282" i="3"/>
  <c r="I1282" i="3"/>
  <c r="L1282" i="3" s="1"/>
  <c r="H1282" i="3"/>
  <c r="F1282" i="3"/>
  <c r="E1282" i="3"/>
  <c r="D1282" i="3"/>
  <c r="C1282" i="3"/>
  <c r="G1282" i="3" s="1"/>
  <c r="I1281" i="3"/>
  <c r="I1283" i="3" s="1"/>
  <c r="L1283" i="3" s="1"/>
  <c r="H1281" i="3"/>
  <c r="J1281" i="3" s="1"/>
  <c r="F1281" i="3"/>
  <c r="F1283" i="3" s="1"/>
  <c r="E1281" i="3"/>
  <c r="E1283" i="3" s="1"/>
  <c r="D1281" i="3"/>
  <c r="D1283" i="3" s="1"/>
  <c r="C1281" i="3"/>
  <c r="C1283" i="3" s="1"/>
  <c r="F1280" i="3"/>
  <c r="I1279" i="3"/>
  <c r="I1280" i="3" s="1"/>
  <c r="H1279" i="3"/>
  <c r="F1279" i="3"/>
  <c r="E1279" i="3"/>
  <c r="E1280" i="3" s="1"/>
  <c r="D1279" i="3"/>
  <c r="D1280" i="3" s="1"/>
  <c r="C1279" i="3"/>
  <c r="C1280" i="3" s="1"/>
  <c r="F1278" i="3"/>
  <c r="L1277" i="3"/>
  <c r="I1277" i="3"/>
  <c r="I1278" i="3" s="1"/>
  <c r="H1277" i="3"/>
  <c r="F1277" i="3"/>
  <c r="E1277" i="3"/>
  <c r="E1278" i="3" s="1"/>
  <c r="D1277" i="3"/>
  <c r="D1278" i="3" s="1"/>
  <c r="C1277" i="3"/>
  <c r="C1278" i="3" s="1"/>
  <c r="L1275" i="3"/>
  <c r="I1275" i="3"/>
  <c r="H1275" i="3"/>
  <c r="J1275" i="3" s="1"/>
  <c r="F1275" i="3"/>
  <c r="E1275" i="3"/>
  <c r="D1275" i="3"/>
  <c r="C1275" i="3"/>
  <c r="G1275" i="3" s="1"/>
  <c r="J1274" i="3"/>
  <c r="I1274" i="3"/>
  <c r="L1274" i="3" s="1"/>
  <c r="H1274" i="3"/>
  <c r="F1274" i="3"/>
  <c r="E1274" i="3"/>
  <c r="D1274" i="3"/>
  <c r="C1274" i="3"/>
  <c r="I1273" i="3"/>
  <c r="H1273" i="3"/>
  <c r="F1273" i="3"/>
  <c r="E1273" i="3"/>
  <c r="D1273" i="3"/>
  <c r="C1273" i="3"/>
  <c r="G1273" i="3" s="1"/>
  <c r="J1272" i="3"/>
  <c r="I1272" i="3"/>
  <c r="L1272" i="3" s="1"/>
  <c r="H1272" i="3"/>
  <c r="F1272" i="3"/>
  <c r="E1272" i="3"/>
  <c r="D1272" i="3"/>
  <c r="C1272" i="3"/>
  <c r="L1271" i="3"/>
  <c r="I1271" i="3"/>
  <c r="H1271" i="3"/>
  <c r="J1271" i="3" s="1"/>
  <c r="F1271" i="3"/>
  <c r="E1271" i="3"/>
  <c r="D1271" i="3"/>
  <c r="C1271" i="3"/>
  <c r="G1271" i="3" s="1"/>
  <c r="J1270" i="3"/>
  <c r="I1270" i="3"/>
  <c r="L1270" i="3" s="1"/>
  <c r="H1270" i="3"/>
  <c r="F1270" i="3"/>
  <c r="E1270" i="3"/>
  <c r="D1270" i="3"/>
  <c r="C1270" i="3"/>
  <c r="I1269" i="3"/>
  <c r="H1269" i="3"/>
  <c r="F1269" i="3"/>
  <c r="E1269" i="3"/>
  <c r="D1269" i="3"/>
  <c r="C1269" i="3"/>
  <c r="G1269" i="3" s="1"/>
  <c r="J1268" i="3"/>
  <c r="I1268" i="3"/>
  <c r="L1268" i="3" s="1"/>
  <c r="H1268" i="3"/>
  <c r="F1268" i="3"/>
  <c r="F1276" i="3" s="1"/>
  <c r="E1268" i="3"/>
  <c r="D1268" i="3"/>
  <c r="C1268" i="3"/>
  <c r="L1267" i="3"/>
  <c r="I1267" i="3"/>
  <c r="I1276" i="3" s="1"/>
  <c r="H1267" i="3"/>
  <c r="F1267" i="3"/>
  <c r="E1267" i="3"/>
  <c r="E1276" i="3" s="1"/>
  <c r="D1267" i="3"/>
  <c r="C1267" i="3"/>
  <c r="C1276" i="3" s="1"/>
  <c r="F1266" i="3"/>
  <c r="I1265" i="3"/>
  <c r="H1265" i="3"/>
  <c r="J1265" i="3" s="1"/>
  <c r="F1265" i="3"/>
  <c r="E1265" i="3"/>
  <c r="D1265" i="3"/>
  <c r="C1265" i="3"/>
  <c r="J1264" i="3"/>
  <c r="K1264" i="3" s="1"/>
  <c r="I1264" i="3"/>
  <c r="L1264" i="3" s="1"/>
  <c r="H1264" i="3"/>
  <c r="F1264" i="3"/>
  <c r="E1264" i="3"/>
  <c r="D1264" i="3"/>
  <c r="C1264" i="3"/>
  <c r="G1264" i="3" s="1"/>
  <c r="L1263" i="3"/>
  <c r="I1263" i="3"/>
  <c r="H1263" i="3"/>
  <c r="J1263" i="3" s="1"/>
  <c r="F1263" i="3"/>
  <c r="E1263" i="3"/>
  <c r="D1263" i="3"/>
  <c r="C1263" i="3"/>
  <c r="J1262" i="3"/>
  <c r="I1262" i="3"/>
  <c r="L1262" i="3" s="1"/>
  <c r="H1262" i="3"/>
  <c r="F1262" i="3"/>
  <c r="E1262" i="3"/>
  <c r="D1262" i="3"/>
  <c r="C1262" i="3"/>
  <c r="G1262" i="3" s="1"/>
  <c r="I1261" i="3"/>
  <c r="H1261" i="3"/>
  <c r="J1261" i="3" s="1"/>
  <c r="F1261" i="3"/>
  <c r="E1261" i="3"/>
  <c r="D1261" i="3"/>
  <c r="C1261" i="3"/>
  <c r="J1260" i="3"/>
  <c r="K1260" i="3" s="1"/>
  <c r="I1260" i="3"/>
  <c r="L1260" i="3" s="1"/>
  <c r="H1260" i="3"/>
  <c r="F1260" i="3"/>
  <c r="E1260" i="3"/>
  <c r="D1260" i="3"/>
  <c r="C1260" i="3"/>
  <c r="G1260" i="3" s="1"/>
  <c r="L1259" i="3"/>
  <c r="I1259" i="3"/>
  <c r="H1259" i="3"/>
  <c r="J1259" i="3" s="1"/>
  <c r="F1259" i="3"/>
  <c r="E1259" i="3"/>
  <c r="D1259" i="3"/>
  <c r="C1259" i="3"/>
  <c r="J1258" i="3"/>
  <c r="I1258" i="3"/>
  <c r="L1258" i="3" s="1"/>
  <c r="H1258" i="3"/>
  <c r="F1258" i="3"/>
  <c r="E1258" i="3"/>
  <c r="D1258" i="3"/>
  <c r="C1258" i="3"/>
  <c r="G1258" i="3" s="1"/>
  <c r="I1257" i="3"/>
  <c r="H1257" i="3"/>
  <c r="J1257" i="3" s="1"/>
  <c r="F1257" i="3"/>
  <c r="E1257" i="3"/>
  <c r="D1257" i="3"/>
  <c r="C1257" i="3"/>
  <c r="J1256" i="3"/>
  <c r="K1256" i="3" s="1"/>
  <c r="I1256" i="3"/>
  <c r="L1256" i="3" s="1"/>
  <c r="H1256" i="3"/>
  <c r="F1256" i="3"/>
  <c r="E1256" i="3"/>
  <c r="D1256" i="3"/>
  <c r="C1256" i="3"/>
  <c r="G1256" i="3" s="1"/>
  <c r="L1255" i="3"/>
  <c r="I1255" i="3"/>
  <c r="H1255" i="3"/>
  <c r="J1255" i="3" s="1"/>
  <c r="F1255" i="3"/>
  <c r="E1255" i="3"/>
  <c r="D1255" i="3"/>
  <c r="C1255" i="3"/>
  <c r="J1254" i="3"/>
  <c r="I1254" i="3"/>
  <c r="L1254" i="3" s="1"/>
  <c r="H1254" i="3"/>
  <c r="F1254" i="3"/>
  <c r="E1254" i="3"/>
  <c r="D1254" i="3"/>
  <c r="C1254" i="3"/>
  <c r="G1254" i="3" s="1"/>
  <c r="I1253" i="3"/>
  <c r="H1253" i="3"/>
  <c r="J1253" i="3" s="1"/>
  <c r="F1253" i="3"/>
  <c r="E1253" i="3"/>
  <c r="D1253" i="3"/>
  <c r="C1253" i="3"/>
  <c r="J1252" i="3"/>
  <c r="I1252" i="3"/>
  <c r="I1266" i="3" s="1"/>
  <c r="H1252" i="3"/>
  <c r="H1266" i="3" s="1"/>
  <c r="F1252" i="3"/>
  <c r="E1252" i="3"/>
  <c r="E1266" i="3" s="1"/>
  <c r="D1252" i="3"/>
  <c r="C1252" i="3"/>
  <c r="C1266" i="3" s="1"/>
  <c r="H1251" i="3"/>
  <c r="J1250" i="3"/>
  <c r="I1250" i="3"/>
  <c r="H1250" i="3"/>
  <c r="L1250" i="3" s="1"/>
  <c r="F1250" i="3"/>
  <c r="E1250" i="3"/>
  <c r="D1250" i="3"/>
  <c r="C1250" i="3"/>
  <c r="G1250" i="3" s="1"/>
  <c r="I1249" i="3"/>
  <c r="H1249" i="3"/>
  <c r="J1249" i="3" s="1"/>
  <c r="F1249" i="3"/>
  <c r="E1249" i="3"/>
  <c r="D1249" i="3"/>
  <c r="C1249" i="3"/>
  <c r="J1248" i="3"/>
  <c r="K1248" i="3" s="1"/>
  <c r="I1248" i="3"/>
  <c r="H1248" i="3"/>
  <c r="L1248" i="3" s="1"/>
  <c r="F1248" i="3"/>
  <c r="E1248" i="3"/>
  <c r="D1248" i="3"/>
  <c r="C1248" i="3"/>
  <c r="G1248" i="3" s="1"/>
  <c r="L1247" i="3"/>
  <c r="I1247" i="3"/>
  <c r="H1247" i="3"/>
  <c r="J1247" i="3" s="1"/>
  <c r="F1247" i="3"/>
  <c r="E1247" i="3"/>
  <c r="D1247" i="3"/>
  <c r="C1247" i="3"/>
  <c r="J1246" i="3"/>
  <c r="I1246" i="3"/>
  <c r="H1246" i="3"/>
  <c r="L1246" i="3" s="1"/>
  <c r="F1246" i="3"/>
  <c r="E1246" i="3"/>
  <c r="D1246" i="3"/>
  <c r="C1246" i="3"/>
  <c r="G1246" i="3" s="1"/>
  <c r="I1245" i="3"/>
  <c r="H1245" i="3"/>
  <c r="J1245" i="3" s="1"/>
  <c r="F1245" i="3"/>
  <c r="E1245" i="3"/>
  <c r="D1245" i="3"/>
  <c r="C1245" i="3"/>
  <c r="J1244" i="3"/>
  <c r="K1244" i="3" s="1"/>
  <c r="I1244" i="3"/>
  <c r="H1244" i="3"/>
  <c r="L1244" i="3" s="1"/>
  <c r="F1244" i="3"/>
  <c r="E1244" i="3"/>
  <c r="D1244" i="3"/>
  <c r="C1244" i="3"/>
  <c r="G1244" i="3" s="1"/>
  <c r="L1243" i="3"/>
  <c r="I1243" i="3"/>
  <c r="H1243" i="3"/>
  <c r="J1243" i="3" s="1"/>
  <c r="F1243" i="3"/>
  <c r="E1243" i="3"/>
  <c r="D1243" i="3"/>
  <c r="C1243" i="3"/>
  <c r="J1242" i="3"/>
  <c r="I1242" i="3"/>
  <c r="H1242" i="3"/>
  <c r="L1242" i="3" s="1"/>
  <c r="F1242" i="3"/>
  <c r="E1242" i="3"/>
  <c r="D1242" i="3"/>
  <c r="C1242" i="3"/>
  <c r="G1242" i="3" s="1"/>
  <c r="I1241" i="3"/>
  <c r="H1241" i="3"/>
  <c r="J1241" i="3" s="1"/>
  <c r="F1241" i="3"/>
  <c r="E1241" i="3"/>
  <c r="D1241" i="3"/>
  <c r="C1241" i="3"/>
  <c r="J1240" i="3"/>
  <c r="K1240" i="3" s="1"/>
  <c r="I1240" i="3"/>
  <c r="H1240" i="3"/>
  <c r="L1240" i="3" s="1"/>
  <c r="F1240" i="3"/>
  <c r="E1240" i="3"/>
  <c r="D1240" i="3"/>
  <c r="C1240" i="3"/>
  <c r="G1240" i="3" s="1"/>
  <c r="L1239" i="3"/>
  <c r="I1239" i="3"/>
  <c r="I1251" i="3" s="1"/>
  <c r="H1239" i="3"/>
  <c r="J1239" i="3" s="1"/>
  <c r="F1239" i="3"/>
  <c r="F1251" i="3" s="1"/>
  <c r="F1284" i="3" s="1"/>
  <c r="F1288" i="3" s="1"/>
  <c r="E1239" i="3"/>
  <c r="E1251" i="3" s="1"/>
  <c r="D1239" i="3"/>
  <c r="C1239" i="3"/>
  <c r="C1251" i="3" s="1"/>
  <c r="A1235" i="3"/>
  <c r="I1230" i="3"/>
  <c r="L1230" i="3" s="1"/>
  <c r="H1230" i="3"/>
  <c r="F1230" i="3"/>
  <c r="E1230" i="3"/>
  <c r="D1230" i="3"/>
  <c r="C1230" i="3"/>
  <c r="G1230" i="3" s="1"/>
  <c r="I1227" i="3"/>
  <c r="I1226" i="3"/>
  <c r="L1226" i="3" s="1"/>
  <c r="H1226" i="3"/>
  <c r="J1226" i="3" s="1"/>
  <c r="F1226" i="3"/>
  <c r="E1226" i="3"/>
  <c r="D1226" i="3"/>
  <c r="C1226" i="3"/>
  <c r="G1226" i="3" s="1"/>
  <c r="I1225" i="3"/>
  <c r="L1225" i="3" s="1"/>
  <c r="H1225" i="3"/>
  <c r="J1225" i="3" s="1"/>
  <c r="F1225" i="3"/>
  <c r="F1227" i="3" s="1"/>
  <c r="E1225" i="3"/>
  <c r="E1227" i="3" s="1"/>
  <c r="D1225" i="3"/>
  <c r="D1227" i="3" s="1"/>
  <c r="C1225" i="3"/>
  <c r="G1224" i="3"/>
  <c r="C1224" i="3"/>
  <c r="I1223" i="3"/>
  <c r="H1223" i="3"/>
  <c r="H1224" i="3" s="1"/>
  <c r="F1223" i="3"/>
  <c r="F1224" i="3" s="1"/>
  <c r="E1223" i="3"/>
  <c r="E1224" i="3" s="1"/>
  <c r="D1223" i="3"/>
  <c r="D1224" i="3" s="1"/>
  <c r="C1223" i="3"/>
  <c r="G1223" i="3" s="1"/>
  <c r="C1222" i="3"/>
  <c r="I1221" i="3"/>
  <c r="H1221" i="3"/>
  <c r="H1222" i="3" s="1"/>
  <c r="F1221" i="3"/>
  <c r="F1222" i="3" s="1"/>
  <c r="E1221" i="3"/>
  <c r="E1222" i="3" s="1"/>
  <c r="D1221" i="3"/>
  <c r="D1222" i="3" s="1"/>
  <c r="C1221" i="3"/>
  <c r="G1221" i="3" s="1"/>
  <c r="G1222" i="3" s="1"/>
  <c r="I1219" i="3"/>
  <c r="L1219" i="3" s="1"/>
  <c r="H1219" i="3"/>
  <c r="F1219" i="3"/>
  <c r="E1219" i="3"/>
  <c r="D1219" i="3"/>
  <c r="C1219" i="3"/>
  <c r="I1218" i="3"/>
  <c r="L1218" i="3" s="1"/>
  <c r="H1218" i="3"/>
  <c r="J1218" i="3" s="1"/>
  <c r="F1218" i="3"/>
  <c r="E1218" i="3"/>
  <c r="D1218" i="3"/>
  <c r="C1218" i="3"/>
  <c r="G1218" i="3" s="1"/>
  <c r="I1217" i="3"/>
  <c r="L1217" i="3" s="1"/>
  <c r="H1217" i="3"/>
  <c r="F1217" i="3"/>
  <c r="E1217" i="3"/>
  <c r="D1217" i="3"/>
  <c r="C1217" i="3"/>
  <c r="G1217" i="3" s="1"/>
  <c r="I1216" i="3"/>
  <c r="L1216" i="3" s="1"/>
  <c r="H1216" i="3"/>
  <c r="F1216" i="3"/>
  <c r="E1216" i="3"/>
  <c r="D1216" i="3"/>
  <c r="C1216" i="3"/>
  <c r="G1216" i="3" s="1"/>
  <c r="I1215" i="3"/>
  <c r="L1215" i="3" s="1"/>
  <c r="H1215" i="3"/>
  <c r="F1215" i="3"/>
  <c r="E1215" i="3"/>
  <c r="D1215" i="3"/>
  <c r="C1215" i="3"/>
  <c r="I1214" i="3"/>
  <c r="L1214" i="3" s="1"/>
  <c r="H1214" i="3"/>
  <c r="J1214" i="3" s="1"/>
  <c r="F1214" i="3"/>
  <c r="E1214" i="3"/>
  <c r="D1214" i="3"/>
  <c r="C1214" i="3"/>
  <c r="G1214" i="3" s="1"/>
  <c r="I1213" i="3"/>
  <c r="L1213" i="3" s="1"/>
  <c r="H1213" i="3"/>
  <c r="F1213" i="3"/>
  <c r="E1213" i="3"/>
  <c r="D1213" i="3"/>
  <c r="C1213" i="3"/>
  <c r="G1213" i="3" s="1"/>
  <c r="I1212" i="3"/>
  <c r="L1212" i="3" s="1"/>
  <c r="H1212" i="3"/>
  <c r="J1212" i="3" s="1"/>
  <c r="F1212" i="3"/>
  <c r="E1212" i="3"/>
  <c r="D1212" i="3"/>
  <c r="C1212" i="3"/>
  <c r="C1220" i="3" s="1"/>
  <c r="I1211" i="3"/>
  <c r="H1211" i="3"/>
  <c r="H1220" i="3" s="1"/>
  <c r="F1211" i="3"/>
  <c r="F1220" i="3" s="1"/>
  <c r="E1211" i="3"/>
  <c r="E1220" i="3" s="1"/>
  <c r="D1211" i="3"/>
  <c r="D1220" i="3" s="1"/>
  <c r="C1211" i="3"/>
  <c r="C1210" i="3"/>
  <c r="I1209" i="3"/>
  <c r="L1209" i="3" s="1"/>
  <c r="H1209" i="3"/>
  <c r="J1209" i="3" s="1"/>
  <c r="F1209" i="3"/>
  <c r="E1209" i="3"/>
  <c r="D1209" i="3"/>
  <c r="C1209" i="3"/>
  <c r="I1208" i="3"/>
  <c r="L1208" i="3" s="1"/>
  <c r="H1208" i="3"/>
  <c r="J1208" i="3" s="1"/>
  <c r="F1208" i="3"/>
  <c r="E1208" i="3"/>
  <c r="D1208" i="3"/>
  <c r="C1208" i="3"/>
  <c r="G1208" i="3" s="1"/>
  <c r="K1208" i="3" s="1"/>
  <c r="I1207" i="3"/>
  <c r="L1207" i="3" s="1"/>
  <c r="H1207" i="3"/>
  <c r="J1207" i="3" s="1"/>
  <c r="F1207" i="3"/>
  <c r="E1207" i="3"/>
  <c r="D1207" i="3"/>
  <c r="C1207" i="3"/>
  <c r="G1207" i="3" s="1"/>
  <c r="I1206" i="3"/>
  <c r="L1206" i="3" s="1"/>
  <c r="H1206" i="3"/>
  <c r="J1206" i="3" s="1"/>
  <c r="F1206" i="3"/>
  <c r="E1206" i="3"/>
  <c r="D1206" i="3"/>
  <c r="C1206" i="3"/>
  <c r="G1206" i="3" s="1"/>
  <c r="I1205" i="3"/>
  <c r="L1205" i="3" s="1"/>
  <c r="H1205" i="3"/>
  <c r="J1205" i="3" s="1"/>
  <c r="F1205" i="3"/>
  <c r="E1205" i="3"/>
  <c r="D1205" i="3"/>
  <c r="C1205" i="3"/>
  <c r="I1204" i="3"/>
  <c r="L1204" i="3" s="1"/>
  <c r="H1204" i="3"/>
  <c r="J1204" i="3" s="1"/>
  <c r="F1204" i="3"/>
  <c r="E1204" i="3"/>
  <c r="D1204" i="3"/>
  <c r="C1204" i="3"/>
  <c r="G1204" i="3" s="1"/>
  <c r="K1204" i="3" s="1"/>
  <c r="I1203" i="3"/>
  <c r="L1203" i="3" s="1"/>
  <c r="H1203" i="3"/>
  <c r="J1203" i="3" s="1"/>
  <c r="F1203" i="3"/>
  <c r="E1203" i="3"/>
  <c r="D1203" i="3"/>
  <c r="C1203" i="3"/>
  <c r="G1203" i="3" s="1"/>
  <c r="I1202" i="3"/>
  <c r="L1202" i="3" s="1"/>
  <c r="H1202" i="3"/>
  <c r="F1202" i="3"/>
  <c r="E1202" i="3"/>
  <c r="D1202" i="3"/>
  <c r="C1202" i="3"/>
  <c r="G1202" i="3" s="1"/>
  <c r="I1201" i="3"/>
  <c r="L1201" i="3" s="1"/>
  <c r="H1201" i="3"/>
  <c r="J1201" i="3" s="1"/>
  <c r="F1201" i="3"/>
  <c r="E1201" i="3"/>
  <c r="D1201" i="3"/>
  <c r="C1201" i="3"/>
  <c r="I1200" i="3"/>
  <c r="L1200" i="3" s="1"/>
  <c r="H1200" i="3"/>
  <c r="J1200" i="3" s="1"/>
  <c r="F1200" i="3"/>
  <c r="E1200" i="3"/>
  <c r="D1200" i="3"/>
  <c r="C1200" i="3"/>
  <c r="G1200" i="3" s="1"/>
  <c r="K1200" i="3" s="1"/>
  <c r="I1199" i="3"/>
  <c r="L1199" i="3" s="1"/>
  <c r="H1199" i="3"/>
  <c r="J1199" i="3" s="1"/>
  <c r="F1199" i="3"/>
  <c r="E1199" i="3"/>
  <c r="D1199" i="3"/>
  <c r="C1199" i="3"/>
  <c r="G1199" i="3" s="1"/>
  <c r="I1198" i="3"/>
  <c r="L1198" i="3" s="1"/>
  <c r="H1198" i="3"/>
  <c r="J1198" i="3" s="1"/>
  <c r="F1198" i="3"/>
  <c r="E1198" i="3"/>
  <c r="D1198" i="3"/>
  <c r="C1198" i="3"/>
  <c r="G1198" i="3" s="1"/>
  <c r="I1197" i="3"/>
  <c r="L1197" i="3" s="1"/>
  <c r="H1197" i="3"/>
  <c r="J1197" i="3" s="1"/>
  <c r="F1197" i="3"/>
  <c r="E1197" i="3"/>
  <c r="D1197" i="3"/>
  <c r="C1197" i="3"/>
  <c r="I1196" i="3"/>
  <c r="L1196" i="3" s="1"/>
  <c r="H1196" i="3"/>
  <c r="H1210" i="3" s="1"/>
  <c r="F1196" i="3"/>
  <c r="F1210" i="3" s="1"/>
  <c r="E1196" i="3"/>
  <c r="D1196" i="3"/>
  <c r="D1210" i="3" s="1"/>
  <c r="C1196" i="3"/>
  <c r="G1196" i="3" s="1"/>
  <c r="E1195" i="3"/>
  <c r="I1194" i="3"/>
  <c r="L1194" i="3" s="1"/>
  <c r="H1194" i="3"/>
  <c r="J1194" i="3" s="1"/>
  <c r="F1194" i="3"/>
  <c r="E1194" i="3"/>
  <c r="D1194" i="3"/>
  <c r="C1194" i="3"/>
  <c r="G1194" i="3" s="1"/>
  <c r="I1193" i="3"/>
  <c r="L1193" i="3" s="1"/>
  <c r="H1193" i="3"/>
  <c r="J1193" i="3" s="1"/>
  <c r="F1193" i="3"/>
  <c r="E1193" i="3"/>
  <c r="D1193" i="3"/>
  <c r="C1193" i="3"/>
  <c r="I1192" i="3"/>
  <c r="L1192" i="3" s="1"/>
  <c r="H1192" i="3"/>
  <c r="J1192" i="3" s="1"/>
  <c r="F1192" i="3"/>
  <c r="E1192" i="3"/>
  <c r="D1192" i="3"/>
  <c r="C1192" i="3"/>
  <c r="G1192" i="3" s="1"/>
  <c r="K1192" i="3" s="1"/>
  <c r="I1191" i="3"/>
  <c r="L1191" i="3" s="1"/>
  <c r="H1191" i="3"/>
  <c r="J1191" i="3" s="1"/>
  <c r="F1191" i="3"/>
  <c r="E1191" i="3"/>
  <c r="D1191" i="3"/>
  <c r="C1191" i="3"/>
  <c r="G1191" i="3" s="1"/>
  <c r="I1190" i="3"/>
  <c r="L1190" i="3" s="1"/>
  <c r="H1190" i="3"/>
  <c r="J1190" i="3" s="1"/>
  <c r="F1190" i="3"/>
  <c r="E1190" i="3"/>
  <c r="D1190" i="3"/>
  <c r="C1190" i="3"/>
  <c r="G1190" i="3" s="1"/>
  <c r="I1189" i="3"/>
  <c r="L1189" i="3" s="1"/>
  <c r="H1189" i="3"/>
  <c r="J1189" i="3" s="1"/>
  <c r="F1189" i="3"/>
  <c r="E1189" i="3"/>
  <c r="D1189" i="3"/>
  <c r="C1189" i="3"/>
  <c r="I1188" i="3"/>
  <c r="L1188" i="3" s="1"/>
  <c r="H1188" i="3"/>
  <c r="J1188" i="3" s="1"/>
  <c r="F1188" i="3"/>
  <c r="E1188" i="3"/>
  <c r="D1188" i="3"/>
  <c r="C1188" i="3"/>
  <c r="G1188" i="3" s="1"/>
  <c r="K1188" i="3" s="1"/>
  <c r="I1187" i="3"/>
  <c r="L1187" i="3" s="1"/>
  <c r="H1187" i="3"/>
  <c r="J1187" i="3" s="1"/>
  <c r="F1187" i="3"/>
  <c r="E1187" i="3"/>
  <c r="D1187" i="3"/>
  <c r="C1187" i="3"/>
  <c r="G1187" i="3" s="1"/>
  <c r="I1186" i="3"/>
  <c r="L1186" i="3" s="1"/>
  <c r="H1186" i="3"/>
  <c r="J1186" i="3" s="1"/>
  <c r="F1186" i="3"/>
  <c r="E1186" i="3"/>
  <c r="D1186" i="3"/>
  <c r="C1186" i="3"/>
  <c r="G1186" i="3" s="1"/>
  <c r="I1185" i="3"/>
  <c r="L1185" i="3" s="1"/>
  <c r="H1185" i="3"/>
  <c r="J1185" i="3" s="1"/>
  <c r="F1185" i="3"/>
  <c r="E1185" i="3"/>
  <c r="D1185" i="3"/>
  <c r="C1185" i="3"/>
  <c r="I1184" i="3"/>
  <c r="L1184" i="3" s="1"/>
  <c r="H1184" i="3"/>
  <c r="J1184" i="3" s="1"/>
  <c r="F1184" i="3"/>
  <c r="E1184" i="3"/>
  <c r="D1184" i="3"/>
  <c r="C1184" i="3"/>
  <c r="G1184" i="3" s="1"/>
  <c r="K1184" i="3" s="1"/>
  <c r="I1183" i="3"/>
  <c r="L1183" i="3" s="1"/>
  <c r="H1183" i="3"/>
  <c r="J1183" i="3" s="1"/>
  <c r="F1183" i="3"/>
  <c r="F1195" i="3" s="1"/>
  <c r="E1183" i="3"/>
  <c r="D1183" i="3"/>
  <c r="D1195" i="3" s="1"/>
  <c r="C1183" i="3"/>
  <c r="A1179" i="3"/>
  <c r="J1174" i="3"/>
  <c r="I1174" i="3"/>
  <c r="H1174" i="3"/>
  <c r="L1174" i="3" s="1"/>
  <c r="F1174" i="3"/>
  <c r="E1174" i="3"/>
  <c r="D1174" i="3"/>
  <c r="C1174" i="3"/>
  <c r="F1171" i="3"/>
  <c r="I1170" i="3"/>
  <c r="H1170" i="3"/>
  <c r="J1170" i="3" s="1"/>
  <c r="F1170" i="3"/>
  <c r="E1170" i="3"/>
  <c r="D1170" i="3"/>
  <c r="C1170" i="3"/>
  <c r="J1169" i="3"/>
  <c r="I1169" i="3"/>
  <c r="I1171" i="3" s="1"/>
  <c r="H1169" i="3"/>
  <c r="H1171" i="3" s="1"/>
  <c r="F1169" i="3"/>
  <c r="E1169" i="3"/>
  <c r="E1171" i="3" s="1"/>
  <c r="D1169" i="3"/>
  <c r="C1169" i="3"/>
  <c r="C1171" i="3" s="1"/>
  <c r="H1168" i="3"/>
  <c r="D1168" i="3"/>
  <c r="J1167" i="3"/>
  <c r="I1167" i="3"/>
  <c r="I1168" i="3" s="1"/>
  <c r="H1167" i="3"/>
  <c r="L1167" i="3" s="1"/>
  <c r="F1167" i="3"/>
  <c r="F1168" i="3" s="1"/>
  <c r="E1167" i="3"/>
  <c r="E1168" i="3" s="1"/>
  <c r="D1167" i="3"/>
  <c r="C1167" i="3"/>
  <c r="G1167" i="3" s="1"/>
  <c r="G1168" i="3" s="1"/>
  <c r="F1166" i="3"/>
  <c r="D1166" i="3"/>
  <c r="I1165" i="3"/>
  <c r="I1166" i="3" s="1"/>
  <c r="H1165" i="3"/>
  <c r="F1165" i="3"/>
  <c r="E1165" i="3"/>
  <c r="E1166" i="3" s="1"/>
  <c r="D1165" i="3"/>
  <c r="C1165" i="3"/>
  <c r="G1165" i="3" s="1"/>
  <c r="G1166" i="3" s="1"/>
  <c r="L1163" i="3"/>
  <c r="J1163" i="3"/>
  <c r="I1163" i="3"/>
  <c r="H1163" i="3"/>
  <c r="F1163" i="3"/>
  <c r="E1163" i="3"/>
  <c r="D1163" i="3"/>
  <c r="C1163" i="3"/>
  <c r="L1162" i="3"/>
  <c r="J1162" i="3"/>
  <c r="I1162" i="3"/>
  <c r="H1162" i="3"/>
  <c r="F1162" i="3"/>
  <c r="E1162" i="3"/>
  <c r="D1162" i="3"/>
  <c r="C1162" i="3"/>
  <c r="L1161" i="3"/>
  <c r="J1161" i="3"/>
  <c r="I1161" i="3"/>
  <c r="H1161" i="3"/>
  <c r="F1161" i="3"/>
  <c r="E1161" i="3"/>
  <c r="D1161" i="3"/>
  <c r="C1161" i="3"/>
  <c r="J1160" i="3"/>
  <c r="I1160" i="3"/>
  <c r="H1160" i="3"/>
  <c r="L1160" i="3" s="1"/>
  <c r="F1160" i="3"/>
  <c r="E1160" i="3"/>
  <c r="D1160" i="3"/>
  <c r="C1160" i="3"/>
  <c r="G1160" i="3" s="1"/>
  <c r="L1159" i="3"/>
  <c r="I1159" i="3"/>
  <c r="H1159" i="3"/>
  <c r="J1159" i="3" s="1"/>
  <c r="F1159" i="3"/>
  <c r="E1159" i="3"/>
  <c r="D1159" i="3"/>
  <c r="C1159" i="3"/>
  <c r="J1158" i="3"/>
  <c r="K1158" i="3" s="1"/>
  <c r="I1158" i="3"/>
  <c r="H1158" i="3"/>
  <c r="L1158" i="3" s="1"/>
  <c r="F1158" i="3"/>
  <c r="E1158" i="3"/>
  <c r="D1158" i="3"/>
  <c r="C1158" i="3"/>
  <c r="G1158" i="3" s="1"/>
  <c r="I1157" i="3"/>
  <c r="H1157" i="3"/>
  <c r="J1157" i="3" s="1"/>
  <c r="F1157" i="3"/>
  <c r="E1157" i="3"/>
  <c r="D1157" i="3"/>
  <c r="C1157" i="3"/>
  <c r="J1156" i="3"/>
  <c r="I1156" i="3"/>
  <c r="H1156" i="3"/>
  <c r="L1156" i="3" s="1"/>
  <c r="F1156" i="3"/>
  <c r="F1164" i="3" s="1"/>
  <c r="E1156" i="3"/>
  <c r="D1156" i="3"/>
  <c r="C1156" i="3"/>
  <c r="G1156" i="3" s="1"/>
  <c r="L1155" i="3"/>
  <c r="I1155" i="3"/>
  <c r="I1164" i="3" s="1"/>
  <c r="H1155" i="3"/>
  <c r="F1155" i="3"/>
  <c r="E1155" i="3"/>
  <c r="E1164" i="3" s="1"/>
  <c r="D1155" i="3"/>
  <c r="C1155" i="3"/>
  <c r="I1153" i="3"/>
  <c r="H1153" i="3"/>
  <c r="F1153" i="3"/>
  <c r="E1153" i="3"/>
  <c r="D1153" i="3"/>
  <c r="C1153" i="3"/>
  <c r="G1153" i="3" s="1"/>
  <c r="J1152" i="3"/>
  <c r="I1152" i="3"/>
  <c r="H1152" i="3"/>
  <c r="L1152" i="3" s="1"/>
  <c r="F1152" i="3"/>
  <c r="E1152" i="3"/>
  <c r="D1152" i="3"/>
  <c r="C1152" i="3"/>
  <c r="L1151" i="3"/>
  <c r="I1151" i="3"/>
  <c r="H1151" i="3"/>
  <c r="J1151" i="3" s="1"/>
  <c r="F1151" i="3"/>
  <c r="E1151" i="3"/>
  <c r="D1151" i="3"/>
  <c r="C1151" i="3"/>
  <c r="J1150" i="3"/>
  <c r="I1150" i="3"/>
  <c r="H1150" i="3"/>
  <c r="L1150" i="3" s="1"/>
  <c r="F1150" i="3"/>
  <c r="E1150" i="3"/>
  <c r="D1150" i="3"/>
  <c r="C1150" i="3"/>
  <c r="G1150" i="3" s="1"/>
  <c r="I1149" i="3"/>
  <c r="H1149" i="3"/>
  <c r="F1149" i="3"/>
  <c r="E1149" i="3"/>
  <c r="D1149" i="3"/>
  <c r="C1149" i="3"/>
  <c r="G1149" i="3" s="1"/>
  <c r="J1148" i="3"/>
  <c r="I1148" i="3"/>
  <c r="H1148" i="3"/>
  <c r="L1148" i="3" s="1"/>
  <c r="F1148" i="3"/>
  <c r="E1148" i="3"/>
  <c r="D1148" i="3"/>
  <c r="C1148" i="3"/>
  <c r="L1147" i="3"/>
  <c r="I1147" i="3"/>
  <c r="H1147" i="3"/>
  <c r="J1147" i="3" s="1"/>
  <c r="F1147" i="3"/>
  <c r="E1147" i="3"/>
  <c r="D1147" i="3"/>
  <c r="C1147" i="3"/>
  <c r="J1146" i="3"/>
  <c r="I1146" i="3"/>
  <c r="H1146" i="3"/>
  <c r="L1146" i="3" s="1"/>
  <c r="F1146" i="3"/>
  <c r="E1146" i="3"/>
  <c r="D1146" i="3"/>
  <c r="C1146" i="3"/>
  <c r="G1146" i="3" s="1"/>
  <c r="I1145" i="3"/>
  <c r="H1145" i="3"/>
  <c r="F1145" i="3"/>
  <c r="E1145" i="3"/>
  <c r="D1145" i="3"/>
  <c r="C1145" i="3"/>
  <c r="G1145" i="3" s="1"/>
  <c r="J1144" i="3"/>
  <c r="I1144" i="3"/>
  <c r="H1144" i="3"/>
  <c r="L1144" i="3" s="1"/>
  <c r="F1144" i="3"/>
  <c r="E1144" i="3"/>
  <c r="D1144" i="3"/>
  <c r="C1144" i="3"/>
  <c r="L1143" i="3"/>
  <c r="I1143" i="3"/>
  <c r="H1143" i="3"/>
  <c r="J1143" i="3" s="1"/>
  <c r="F1143" i="3"/>
  <c r="E1143" i="3"/>
  <c r="D1143" i="3"/>
  <c r="C1143" i="3"/>
  <c r="J1142" i="3"/>
  <c r="I1142" i="3"/>
  <c r="H1142" i="3"/>
  <c r="L1142" i="3" s="1"/>
  <c r="F1142" i="3"/>
  <c r="E1142" i="3"/>
  <c r="D1142" i="3"/>
  <c r="C1142" i="3"/>
  <c r="G1142" i="3" s="1"/>
  <c r="I1141" i="3"/>
  <c r="H1141" i="3"/>
  <c r="F1141" i="3"/>
  <c r="E1141" i="3"/>
  <c r="D1141" i="3"/>
  <c r="C1141" i="3"/>
  <c r="G1141" i="3" s="1"/>
  <c r="J1140" i="3"/>
  <c r="I1140" i="3"/>
  <c r="I1154" i="3" s="1"/>
  <c r="H1140" i="3"/>
  <c r="F1140" i="3"/>
  <c r="E1140" i="3"/>
  <c r="E1154" i="3" s="1"/>
  <c r="D1140" i="3"/>
  <c r="C1140" i="3"/>
  <c r="C1154" i="3" s="1"/>
  <c r="J1138" i="3"/>
  <c r="I1138" i="3"/>
  <c r="H1138" i="3"/>
  <c r="L1138" i="3" s="1"/>
  <c r="F1138" i="3"/>
  <c r="E1138" i="3"/>
  <c r="D1138" i="3"/>
  <c r="C1138" i="3"/>
  <c r="G1138" i="3" s="1"/>
  <c r="I1137" i="3"/>
  <c r="H1137" i="3"/>
  <c r="F1137" i="3"/>
  <c r="E1137" i="3"/>
  <c r="D1137" i="3"/>
  <c r="C1137" i="3"/>
  <c r="G1137" i="3" s="1"/>
  <c r="J1136" i="3"/>
  <c r="I1136" i="3"/>
  <c r="H1136" i="3"/>
  <c r="L1136" i="3" s="1"/>
  <c r="F1136" i="3"/>
  <c r="E1136" i="3"/>
  <c r="D1136" i="3"/>
  <c r="C1136" i="3"/>
  <c r="L1135" i="3"/>
  <c r="I1135" i="3"/>
  <c r="H1135" i="3"/>
  <c r="J1135" i="3" s="1"/>
  <c r="F1135" i="3"/>
  <c r="E1135" i="3"/>
  <c r="D1135" i="3"/>
  <c r="C1135" i="3"/>
  <c r="J1134" i="3"/>
  <c r="I1134" i="3"/>
  <c r="H1134" i="3"/>
  <c r="L1134" i="3" s="1"/>
  <c r="F1134" i="3"/>
  <c r="E1134" i="3"/>
  <c r="D1134" i="3"/>
  <c r="C1134" i="3"/>
  <c r="G1134" i="3" s="1"/>
  <c r="I1133" i="3"/>
  <c r="H1133" i="3"/>
  <c r="F1133" i="3"/>
  <c r="E1133" i="3"/>
  <c r="D1133" i="3"/>
  <c r="C1133" i="3"/>
  <c r="G1133" i="3" s="1"/>
  <c r="J1132" i="3"/>
  <c r="I1132" i="3"/>
  <c r="H1132" i="3"/>
  <c r="L1132" i="3" s="1"/>
  <c r="F1132" i="3"/>
  <c r="E1132" i="3"/>
  <c r="D1132" i="3"/>
  <c r="C1132" i="3"/>
  <c r="L1131" i="3"/>
  <c r="I1131" i="3"/>
  <c r="H1131" i="3"/>
  <c r="J1131" i="3" s="1"/>
  <c r="F1131" i="3"/>
  <c r="E1131" i="3"/>
  <c r="D1131" i="3"/>
  <c r="C1131" i="3"/>
  <c r="J1130" i="3"/>
  <c r="I1130" i="3"/>
  <c r="H1130" i="3"/>
  <c r="L1130" i="3" s="1"/>
  <c r="F1130" i="3"/>
  <c r="E1130" i="3"/>
  <c r="D1130" i="3"/>
  <c r="C1130" i="3"/>
  <c r="G1130" i="3" s="1"/>
  <c r="I1129" i="3"/>
  <c r="H1129" i="3"/>
  <c r="F1129" i="3"/>
  <c r="E1129" i="3"/>
  <c r="D1129" i="3"/>
  <c r="C1129" i="3"/>
  <c r="G1129" i="3" s="1"/>
  <c r="J1128" i="3"/>
  <c r="I1128" i="3"/>
  <c r="H1128" i="3"/>
  <c r="L1128" i="3" s="1"/>
  <c r="F1128" i="3"/>
  <c r="E1128" i="3"/>
  <c r="D1128" i="3"/>
  <c r="C1128" i="3"/>
  <c r="L1127" i="3"/>
  <c r="I1127" i="3"/>
  <c r="I1139" i="3" s="1"/>
  <c r="I1172" i="3" s="1"/>
  <c r="I1176" i="3" s="1"/>
  <c r="H1127" i="3"/>
  <c r="J1127" i="3" s="1"/>
  <c r="F1127" i="3"/>
  <c r="E1127" i="3"/>
  <c r="E1139" i="3" s="1"/>
  <c r="E1172" i="3" s="1"/>
  <c r="E1176" i="3" s="1"/>
  <c r="D1127" i="3"/>
  <c r="D1139" i="3" s="1"/>
  <c r="C1127" i="3"/>
  <c r="C1139" i="3" s="1"/>
  <c r="A1123" i="3"/>
  <c r="I1118" i="3"/>
  <c r="L1118" i="3" s="1"/>
  <c r="H1118" i="3"/>
  <c r="J1118" i="3" s="1"/>
  <c r="F1118" i="3"/>
  <c r="E1118" i="3"/>
  <c r="D1118" i="3"/>
  <c r="C1118" i="3"/>
  <c r="G1118" i="3" s="1"/>
  <c r="I1115" i="3"/>
  <c r="I1114" i="3"/>
  <c r="L1114" i="3" s="1"/>
  <c r="H1114" i="3"/>
  <c r="J1114" i="3" s="1"/>
  <c r="F1114" i="3"/>
  <c r="E1114" i="3"/>
  <c r="D1114" i="3"/>
  <c r="C1114" i="3"/>
  <c r="G1114" i="3" s="1"/>
  <c r="I1113" i="3"/>
  <c r="L1113" i="3" s="1"/>
  <c r="H1113" i="3"/>
  <c r="F1113" i="3"/>
  <c r="F1115" i="3" s="1"/>
  <c r="E1113" i="3"/>
  <c r="E1115" i="3" s="1"/>
  <c r="D1113" i="3"/>
  <c r="D1115" i="3" s="1"/>
  <c r="C1113" i="3"/>
  <c r="C1112" i="3"/>
  <c r="I1111" i="3"/>
  <c r="H1111" i="3"/>
  <c r="H1112" i="3" s="1"/>
  <c r="F1111" i="3"/>
  <c r="F1112" i="3" s="1"/>
  <c r="E1111" i="3"/>
  <c r="E1112" i="3" s="1"/>
  <c r="D1111" i="3"/>
  <c r="D1112" i="3" s="1"/>
  <c r="C1111" i="3"/>
  <c r="G1111" i="3" s="1"/>
  <c r="G1112" i="3" s="1"/>
  <c r="C1110" i="3"/>
  <c r="I1109" i="3"/>
  <c r="H1109" i="3"/>
  <c r="H1110" i="3" s="1"/>
  <c r="F1109" i="3"/>
  <c r="F1110" i="3" s="1"/>
  <c r="E1109" i="3"/>
  <c r="E1110" i="3" s="1"/>
  <c r="D1109" i="3"/>
  <c r="D1110" i="3" s="1"/>
  <c r="C1109" i="3"/>
  <c r="G1109" i="3" s="1"/>
  <c r="G1110" i="3" s="1"/>
  <c r="I1107" i="3"/>
  <c r="L1107" i="3" s="1"/>
  <c r="H1107" i="3"/>
  <c r="F1107" i="3"/>
  <c r="E1107" i="3"/>
  <c r="D1107" i="3"/>
  <c r="C1107" i="3"/>
  <c r="I1106" i="3"/>
  <c r="L1106" i="3" s="1"/>
  <c r="H1106" i="3"/>
  <c r="J1106" i="3" s="1"/>
  <c r="F1106" i="3"/>
  <c r="E1106" i="3"/>
  <c r="D1106" i="3"/>
  <c r="C1106" i="3"/>
  <c r="G1106" i="3" s="1"/>
  <c r="I1105" i="3"/>
  <c r="L1105" i="3" s="1"/>
  <c r="H1105" i="3"/>
  <c r="J1105" i="3" s="1"/>
  <c r="F1105" i="3"/>
  <c r="E1105" i="3"/>
  <c r="D1105" i="3"/>
  <c r="C1105" i="3"/>
  <c r="G1105" i="3" s="1"/>
  <c r="I1104" i="3"/>
  <c r="L1104" i="3" s="1"/>
  <c r="H1104" i="3"/>
  <c r="J1104" i="3" s="1"/>
  <c r="F1104" i="3"/>
  <c r="E1104" i="3"/>
  <c r="D1104" i="3"/>
  <c r="C1104" i="3"/>
  <c r="G1104" i="3" s="1"/>
  <c r="K1104" i="3" s="1"/>
  <c r="I1103" i="3"/>
  <c r="L1103" i="3" s="1"/>
  <c r="H1103" i="3"/>
  <c r="F1103" i="3"/>
  <c r="E1103" i="3"/>
  <c r="D1103" i="3"/>
  <c r="C1103" i="3"/>
  <c r="I1102" i="3"/>
  <c r="L1102" i="3" s="1"/>
  <c r="H1102" i="3"/>
  <c r="J1102" i="3" s="1"/>
  <c r="F1102" i="3"/>
  <c r="E1102" i="3"/>
  <c r="D1102" i="3"/>
  <c r="C1102" i="3"/>
  <c r="G1102" i="3" s="1"/>
  <c r="I1101" i="3"/>
  <c r="L1101" i="3" s="1"/>
  <c r="H1101" i="3"/>
  <c r="J1101" i="3" s="1"/>
  <c r="F1101" i="3"/>
  <c r="E1101" i="3"/>
  <c r="D1101" i="3"/>
  <c r="C1101" i="3"/>
  <c r="G1101" i="3" s="1"/>
  <c r="I1100" i="3"/>
  <c r="L1100" i="3" s="1"/>
  <c r="H1100" i="3"/>
  <c r="J1100" i="3" s="1"/>
  <c r="F1100" i="3"/>
  <c r="E1100" i="3"/>
  <c r="D1100" i="3"/>
  <c r="C1100" i="3"/>
  <c r="G1100" i="3" s="1"/>
  <c r="K1100" i="3" s="1"/>
  <c r="I1099" i="3"/>
  <c r="H1099" i="3"/>
  <c r="H1108" i="3" s="1"/>
  <c r="F1099" i="3"/>
  <c r="F1108" i="3" s="1"/>
  <c r="E1099" i="3"/>
  <c r="D1099" i="3"/>
  <c r="D1108" i="3" s="1"/>
  <c r="C1099" i="3"/>
  <c r="I1097" i="3"/>
  <c r="L1097" i="3" s="1"/>
  <c r="H1097" i="3"/>
  <c r="F1097" i="3"/>
  <c r="E1097" i="3"/>
  <c r="D1097" i="3"/>
  <c r="C1097" i="3"/>
  <c r="I1096" i="3"/>
  <c r="L1096" i="3" s="1"/>
  <c r="H1096" i="3"/>
  <c r="J1096" i="3" s="1"/>
  <c r="F1096" i="3"/>
  <c r="E1096" i="3"/>
  <c r="D1096" i="3"/>
  <c r="C1096" i="3"/>
  <c r="G1096" i="3" s="1"/>
  <c r="K1096" i="3" s="1"/>
  <c r="I1095" i="3"/>
  <c r="L1095" i="3" s="1"/>
  <c r="H1095" i="3"/>
  <c r="F1095" i="3"/>
  <c r="E1095" i="3"/>
  <c r="D1095" i="3"/>
  <c r="C1095" i="3"/>
  <c r="G1095" i="3" s="1"/>
  <c r="I1094" i="3"/>
  <c r="L1094" i="3" s="1"/>
  <c r="H1094" i="3"/>
  <c r="J1094" i="3" s="1"/>
  <c r="F1094" i="3"/>
  <c r="E1094" i="3"/>
  <c r="D1094" i="3"/>
  <c r="C1094" i="3"/>
  <c r="G1094" i="3" s="1"/>
  <c r="I1093" i="3"/>
  <c r="L1093" i="3" s="1"/>
  <c r="H1093" i="3"/>
  <c r="F1093" i="3"/>
  <c r="E1093" i="3"/>
  <c r="D1093" i="3"/>
  <c r="C1093" i="3"/>
  <c r="I1092" i="3"/>
  <c r="L1092" i="3" s="1"/>
  <c r="H1092" i="3"/>
  <c r="J1092" i="3" s="1"/>
  <c r="F1092" i="3"/>
  <c r="E1092" i="3"/>
  <c r="D1092" i="3"/>
  <c r="C1092" i="3"/>
  <c r="G1092" i="3" s="1"/>
  <c r="K1092" i="3" s="1"/>
  <c r="I1091" i="3"/>
  <c r="L1091" i="3" s="1"/>
  <c r="H1091" i="3"/>
  <c r="F1091" i="3"/>
  <c r="E1091" i="3"/>
  <c r="D1091" i="3"/>
  <c r="C1091" i="3"/>
  <c r="G1091" i="3" s="1"/>
  <c r="I1090" i="3"/>
  <c r="L1090" i="3" s="1"/>
  <c r="H1090" i="3"/>
  <c r="J1090" i="3" s="1"/>
  <c r="F1090" i="3"/>
  <c r="E1090" i="3"/>
  <c r="D1090" i="3"/>
  <c r="C1090" i="3"/>
  <c r="G1090" i="3" s="1"/>
  <c r="I1089" i="3"/>
  <c r="L1089" i="3" s="1"/>
  <c r="H1089" i="3"/>
  <c r="F1089" i="3"/>
  <c r="E1089" i="3"/>
  <c r="D1089" i="3"/>
  <c r="C1089" i="3"/>
  <c r="I1088" i="3"/>
  <c r="L1088" i="3" s="1"/>
  <c r="H1088" i="3"/>
  <c r="F1088" i="3"/>
  <c r="E1088" i="3"/>
  <c r="D1088" i="3"/>
  <c r="C1088" i="3"/>
  <c r="G1088" i="3" s="1"/>
  <c r="I1087" i="3"/>
  <c r="L1087" i="3" s="1"/>
  <c r="H1087" i="3"/>
  <c r="F1087" i="3"/>
  <c r="E1087" i="3"/>
  <c r="D1087" i="3"/>
  <c r="C1087" i="3"/>
  <c r="G1087" i="3" s="1"/>
  <c r="I1086" i="3"/>
  <c r="L1086" i="3" s="1"/>
  <c r="H1086" i="3"/>
  <c r="J1086" i="3" s="1"/>
  <c r="F1086" i="3"/>
  <c r="E1086" i="3"/>
  <c r="D1086" i="3"/>
  <c r="C1086" i="3"/>
  <c r="C1098" i="3" s="1"/>
  <c r="I1085" i="3"/>
  <c r="L1085" i="3" s="1"/>
  <c r="H1085" i="3"/>
  <c r="F1085" i="3"/>
  <c r="E1085" i="3"/>
  <c r="D1085" i="3"/>
  <c r="C1085" i="3"/>
  <c r="I1084" i="3"/>
  <c r="L1084" i="3" s="1"/>
  <c r="H1084" i="3"/>
  <c r="H1098" i="3" s="1"/>
  <c r="F1084" i="3"/>
  <c r="F1098" i="3" s="1"/>
  <c r="E1084" i="3"/>
  <c r="E1098" i="3" s="1"/>
  <c r="D1084" i="3"/>
  <c r="D1098" i="3" s="1"/>
  <c r="C1084" i="3"/>
  <c r="G1084" i="3" s="1"/>
  <c r="I1082" i="3"/>
  <c r="L1082" i="3" s="1"/>
  <c r="H1082" i="3"/>
  <c r="J1082" i="3" s="1"/>
  <c r="F1082" i="3"/>
  <c r="E1082" i="3"/>
  <c r="D1082" i="3"/>
  <c r="C1082" i="3"/>
  <c r="G1082" i="3" s="1"/>
  <c r="I1081" i="3"/>
  <c r="L1081" i="3" s="1"/>
  <c r="H1081" i="3"/>
  <c r="F1081" i="3"/>
  <c r="E1081" i="3"/>
  <c r="D1081" i="3"/>
  <c r="C1081" i="3"/>
  <c r="K1080" i="3"/>
  <c r="I1080" i="3"/>
  <c r="L1080" i="3" s="1"/>
  <c r="H1080" i="3"/>
  <c r="J1080" i="3" s="1"/>
  <c r="F1080" i="3"/>
  <c r="E1080" i="3"/>
  <c r="D1080" i="3"/>
  <c r="C1080" i="3"/>
  <c r="G1080" i="3" s="1"/>
  <c r="I1079" i="3"/>
  <c r="L1079" i="3" s="1"/>
  <c r="H1079" i="3"/>
  <c r="F1079" i="3"/>
  <c r="E1079" i="3"/>
  <c r="D1079" i="3"/>
  <c r="C1079" i="3"/>
  <c r="G1079" i="3" s="1"/>
  <c r="I1078" i="3"/>
  <c r="L1078" i="3" s="1"/>
  <c r="H1078" i="3"/>
  <c r="J1078" i="3" s="1"/>
  <c r="F1078" i="3"/>
  <c r="E1078" i="3"/>
  <c r="D1078" i="3"/>
  <c r="C1078" i="3"/>
  <c r="G1078" i="3" s="1"/>
  <c r="I1077" i="3"/>
  <c r="L1077" i="3" s="1"/>
  <c r="H1077" i="3"/>
  <c r="F1077" i="3"/>
  <c r="E1077" i="3"/>
  <c r="D1077" i="3"/>
  <c r="C1077" i="3"/>
  <c r="I1076" i="3"/>
  <c r="L1076" i="3" s="1"/>
  <c r="H1076" i="3"/>
  <c r="J1076" i="3" s="1"/>
  <c r="F1076" i="3"/>
  <c r="E1076" i="3"/>
  <c r="D1076" i="3"/>
  <c r="C1076" i="3"/>
  <c r="G1076" i="3" s="1"/>
  <c r="K1076" i="3" s="1"/>
  <c r="I1075" i="3"/>
  <c r="L1075" i="3" s="1"/>
  <c r="H1075" i="3"/>
  <c r="F1075" i="3"/>
  <c r="E1075" i="3"/>
  <c r="D1075" i="3"/>
  <c r="C1075" i="3"/>
  <c r="G1075" i="3" s="1"/>
  <c r="I1074" i="3"/>
  <c r="L1074" i="3" s="1"/>
  <c r="H1074" i="3"/>
  <c r="J1074" i="3" s="1"/>
  <c r="F1074" i="3"/>
  <c r="E1074" i="3"/>
  <c r="D1074" i="3"/>
  <c r="C1074" i="3"/>
  <c r="G1074" i="3" s="1"/>
  <c r="I1073" i="3"/>
  <c r="L1073" i="3" s="1"/>
  <c r="H1073" i="3"/>
  <c r="F1073" i="3"/>
  <c r="E1073" i="3"/>
  <c r="E1083" i="3" s="1"/>
  <c r="D1073" i="3"/>
  <c r="C1073" i="3"/>
  <c r="I1072" i="3"/>
  <c r="L1072" i="3" s="1"/>
  <c r="H1072" i="3"/>
  <c r="J1072" i="3" s="1"/>
  <c r="F1072" i="3"/>
  <c r="E1072" i="3"/>
  <c r="D1072" i="3"/>
  <c r="C1072" i="3"/>
  <c r="G1072" i="3" s="1"/>
  <c r="K1072" i="3" s="1"/>
  <c r="I1071" i="3"/>
  <c r="L1071" i="3" s="1"/>
  <c r="H1071" i="3"/>
  <c r="F1071" i="3"/>
  <c r="F1083" i="3" s="1"/>
  <c r="E1071" i="3"/>
  <c r="D1071" i="3"/>
  <c r="D1083" i="3" s="1"/>
  <c r="D1116" i="3" s="1"/>
  <c r="D1120" i="3" s="1"/>
  <c r="C1071" i="3"/>
  <c r="C1083" i="3" s="1"/>
  <c r="A1067" i="3"/>
  <c r="J1062" i="3"/>
  <c r="I1062" i="3"/>
  <c r="H1062" i="3"/>
  <c r="L1062" i="3" s="1"/>
  <c r="F1062" i="3"/>
  <c r="E1062" i="3"/>
  <c r="D1062" i="3"/>
  <c r="C1062" i="3"/>
  <c r="G1062" i="3" s="1"/>
  <c r="I1058" i="3"/>
  <c r="H1058" i="3"/>
  <c r="F1058" i="3"/>
  <c r="E1058" i="3"/>
  <c r="D1058" i="3"/>
  <c r="C1058" i="3"/>
  <c r="G1058" i="3" s="1"/>
  <c r="J1057" i="3"/>
  <c r="I1057" i="3"/>
  <c r="I1059" i="3" s="1"/>
  <c r="H1057" i="3"/>
  <c r="F1057" i="3"/>
  <c r="F1059" i="3" s="1"/>
  <c r="E1057" i="3"/>
  <c r="E1059" i="3" s="1"/>
  <c r="D1057" i="3"/>
  <c r="D1059" i="3" s="1"/>
  <c r="C1057" i="3"/>
  <c r="C1059" i="3" s="1"/>
  <c r="H1056" i="3"/>
  <c r="D1056" i="3"/>
  <c r="J1055" i="3"/>
  <c r="I1055" i="3"/>
  <c r="I1056" i="3" s="1"/>
  <c r="L1056" i="3" s="1"/>
  <c r="H1055" i="3"/>
  <c r="L1055" i="3" s="1"/>
  <c r="F1055" i="3"/>
  <c r="F1056" i="3" s="1"/>
  <c r="E1055" i="3"/>
  <c r="E1056" i="3" s="1"/>
  <c r="D1055" i="3"/>
  <c r="C1055" i="3"/>
  <c r="G1055" i="3" s="1"/>
  <c r="G1056" i="3" s="1"/>
  <c r="H1054" i="3"/>
  <c r="D1054" i="3"/>
  <c r="J1053" i="3"/>
  <c r="I1053" i="3"/>
  <c r="I1054" i="3" s="1"/>
  <c r="L1054" i="3" s="1"/>
  <c r="H1053" i="3"/>
  <c r="L1053" i="3" s="1"/>
  <c r="F1053" i="3"/>
  <c r="F1054" i="3" s="1"/>
  <c r="E1053" i="3"/>
  <c r="E1054" i="3" s="1"/>
  <c r="D1053" i="3"/>
  <c r="C1053" i="3"/>
  <c r="J1051" i="3"/>
  <c r="I1051" i="3"/>
  <c r="H1051" i="3"/>
  <c r="L1051" i="3" s="1"/>
  <c r="F1051" i="3"/>
  <c r="E1051" i="3"/>
  <c r="D1051" i="3"/>
  <c r="C1051" i="3"/>
  <c r="G1051" i="3" s="1"/>
  <c r="I1050" i="3"/>
  <c r="H1050" i="3"/>
  <c r="F1050" i="3"/>
  <c r="E1050" i="3"/>
  <c r="D1050" i="3"/>
  <c r="C1050" i="3"/>
  <c r="G1050" i="3" s="1"/>
  <c r="J1049" i="3"/>
  <c r="I1049" i="3"/>
  <c r="H1049" i="3"/>
  <c r="L1049" i="3" s="1"/>
  <c r="F1049" i="3"/>
  <c r="E1049" i="3"/>
  <c r="D1049" i="3"/>
  <c r="C1049" i="3"/>
  <c r="L1048" i="3"/>
  <c r="I1048" i="3"/>
  <c r="H1048" i="3"/>
  <c r="J1048" i="3" s="1"/>
  <c r="F1048" i="3"/>
  <c r="E1048" i="3"/>
  <c r="D1048" i="3"/>
  <c r="C1048" i="3"/>
  <c r="J1047" i="3"/>
  <c r="I1047" i="3"/>
  <c r="H1047" i="3"/>
  <c r="L1047" i="3" s="1"/>
  <c r="F1047" i="3"/>
  <c r="E1047" i="3"/>
  <c r="D1047" i="3"/>
  <c r="C1047" i="3"/>
  <c r="G1047" i="3" s="1"/>
  <c r="I1046" i="3"/>
  <c r="H1046" i="3"/>
  <c r="F1046" i="3"/>
  <c r="E1046" i="3"/>
  <c r="D1046" i="3"/>
  <c r="C1046" i="3"/>
  <c r="G1046" i="3" s="1"/>
  <c r="J1045" i="3"/>
  <c r="I1045" i="3"/>
  <c r="H1045" i="3"/>
  <c r="L1045" i="3" s="1"/>
  <c r="F1045" i="3"/>
  <c r="E1045" i="3"/>
  <c r="D1045" i="3"/>
  <c r="C1045" i="3"/>
  <c r="L1044" i="3"/>
  <c r="I1044" i="3"/>
  <c r="H1044" i="3"/>
  <c r="J1044" i="3" s="1"/>
  <c r="F1044" i="3"/>
  <c r="E1044" i="3"/>
  <c r="D1044" i="3"/>
  <c r="D1052" i="3" s="1"/>
  <c r="C1044" i="3"/>
  <c r="J1043" i="3"/>
  <c r="I1043" i="3"/>
  <c r="I1052" i="3" s="1"/>
  <c r="H1043" i="3"/>
  <c r="L1043" i="3" s="1"/>
  <c r="F1043" i="3"/>
  <c r="E1043" i="3"/>
  <c r="E1052" i="3" s="1"/>
  <c r="D1043" i="3"/>
  <c r="C1043" i="3"/>
  <c r="G1043" i="3" s="1"/>
  <c r="D1042" i="3"/>
  <c r="J1041" i="3"/>
  <c r="I1041" i="3"/>
  <c r="H1041" i="3"/>
  <c r="L1041" i="3" s="1"/>
  <c r="F1041" i="3"/>
  <c r="E1041" i="3"/>
  <c r="D1041" i="3"/>
  <c r="C1041" i="3"/>
  <c r="L1040" i="3"/>
  <c r="I1040" i="3"/>
  <c r="H1040" i="3"/>
  <c r="J1040" i="3" s="1"/>
  <c r="F1040" i="3"/>
  <c r="E1040" i="3"/>
  <c r="D1040" i="3"/>
  <c r="C1040" i="3"/>
  <c r="J1039" i="3"/>
  <c r="I1039" i="3"/>
  <c r="H1039" i="3"/>
  <c r="L1039" i="3" s="1"/>
  <c r="F1039" i="3"/>
  <c r="E1039" i="3"/>
  <c r="D1039" i="3"/>
  <c r="C1039" i="3"/>
  <c r="G1039" i="3" s="1"/>
  <c r="I1038" i="3"/>
  <c r="H1038" i="3"/>
  <c r="F1038" i="3"/>
  <c r="E1038" i="3"/>
  <c r="D1038" i="3"/>
  <c r="C1038" i="3"/>
  <c r="G1038" i="3" s="1"/>
  <c r="J1037" i="3"/>
  <c r="I1037" i="3"/>
  <c r="H1037" i="3"/>
  <c r="L1037" i="3" s="1"/>
  <c r="F1037" i="3"/>
  <c r="E1037" i="3"/>
  <c r="D1037" i="3"/>
  <c r="C1037" i="3"/>
  <c r="L1036" i="3"/>
  <c r="I1036" i="3"/>
  <c r="H1036" i="3"/>
  <c r="J1036" i="3" s="1"/>
  <c r="F1036" i="3"/>
  <c r="E1036" i="3"/>
  <c r="D1036" i="3"/>
  <c r="C1036" i="3"/>
  <c r="J1035" i="3"/>
  <c r="I1035" i="3"/>
  <c r="H1035" i="3"/>
  <c r="L1035" i="3" s="1"/>
  <c r="F1035" i="3"/>
  <c r="E1035" i="3"/>
  <c r="D1035" i="3"/>
  <c r="C1035" i="3"/>
  <c r="G1035" i="3" s="1"/>
  <c r="I1034" i="3"/>
  <c r="H1034" i="3"/>
  <c r="F1034" i="3"/>
  <c r="E1034" i="3"/>
  <c r="D1034" i="3"/>
  <c r="C1034" i="3"/>
  <c r="G1034" i="3" s="1"/>
  <c r="J1033" i="3"/>
  <c r="I1033" i="3"/>
  <c r="H1033" i="3"/>
  <c r="L1033" i="3" s="1"/>
  <c r="F1033" i="3"/>
  <c r="E1033" i="3"/>
  <c r="D1033" i="3"/>
  <c r="C1033" i="3"/>
  <c r="L1032" i="3"/>
  <c r="I1032" i="3"/>
  <c r="H1032" i="3"/>
  <c r="J1032" i="3" s="1"/>
  <c r="F1032" i="3"/>
  <c r="E1032" i="3"/>
  <c r="D1032" i="3"/>
  <c r="C1032" i="3"/>
  <c r="J1031" i="3"/>
  <c r="I1031" i="3"/>
  <c r="H1031" i="3"/>
  <c r="L1031" i="3" s="1"/>
  <c r="F1031" i="3"/>
  <c r="E1031" i="3"/>
  <c r="D1031" i="3"/>
  <c r="C1031" i="3"/>
  <c r="G1031" i="3" s="1"/>
  <c r="I1030" i="3"/>
  <c r="H1030" i="3"/>
  <c r="F1030" i="3"/>
  <c r="E1030" i="3"/>
  <c r="D1030" i="3"/>
  <c r="C1030" i="3"/>
  <c r="G1030" i="3" s="1"/>
  <c r="J1029" i="3"/>
  <c r="I1029" i="3"/>
  <c r="H1029" i="3"/>
  <c r="L1029" i="3" s="1"/>
  <c r="F1029" i="3"/>
  <c r="E1029" i="3"/>
  <c r="D1029" i="3"/>
  <c r="C1029" i="3"/>
  <c r="L1028" i="3"/>
  <c r="I1028" i="3"/>
  <c r="I1042" i="3" s="1"/>
  <c r="H1028" i="3"/>
  <c r="J1028" i="3" s="1"/>
  <c r="F1028" i="3"/>
  <c r="E1028" i="3"/>
  <c r="E1042" i="3" s="1"/>
  <c r="D1028" i="3"/>
  <c r="C1028" i="3"/>
  <c r="C1042" i="3" s="1"/>
  <c r="F1027" i="3"/>
  <c r="L1026" i="3"/>
  <c r="I1026" i="3"/>
  <c r="H1026" i="3"/>
  <c r="J1026" i="3" s="1"/>
  <c r="F1026" i="3"/>
  <c r="E1026" i="3"/>
  <c r="D1026" i="3"/>
  <c r="C1026" i="3"/>
  <c r="J1025" i="3"/>
  <c r="K1025" i="3" s="1"/>
  <c r="I1025" i="3"/>
  <c r="H1025" i="3"/>
  <c r="L1025" i="3" s="1"/>
  <c r="F1025" i="3"/>
  <c r="E1025" i="3"/>
  <c r="D1025" i="3"/>
  <c r="C1025" i="3"/>
  <c r="G1025" i="3" s="1"/>
  <c r="I1024" i="3"/>
  <c r="H1024" i="3"/>
  <c r="J1024" i="3" s="1"/>
  <c r="F1024" i="3"/>
  <c r="E1024" i="3"/>
  <c r="D1024" i="3"/>
  <c r="C1024" i="3"/>
  <c r="J1023" i="3"/>
  <c r="I1023" i="3"/>
  <c r="H1023" i="3"/>
  <c r="L1023" i="3" s="1"/>
  <c r="F1023" i="3"/>
  <c r="E1023" i="3"/>
  <c r="D1023" i="3"/>
  <c r="C1023" i="3"/>
  <c r="G1023" i="3" s="1"/>
  <c r="L1022" i="3"/>
  <c r="I1022" i="3"/>
  <c r="H1022" i="3"/>
  <c r="J1022" i="3" s="1"/>
  <c r="F1022" i="3"/>
  <c r="E1022" i="3"/>
  <c r="D1022" i="3"/>
  <c r="C1022" i="3"/>
  <c r="J1021" i="3"/>
  <c r="K1021" i="3" s="1"/>
  <c r="I1021" i="3"/>
  <c r="H1021" i="3"/>
  <c r="L1021" i="3" s="1"/>
  <c r="F1021" i="3"/>
  <c r="E1021" i="3"/>
  <c r="D1021" i="3"/>
  <c r="C1021" i="3"/>
  <c r="G1021" i="3" s="1"/>
  <c r="I1020" i="3"/>
  <c r="H1020" i="3"/>
  <c r="J1020" i="3" s="1"/>
  <c r="F1020" i="3"/>
  <c r="E1020" i="3"/>
  <c r="D1020" i="3"/>
  <c r="C1020" i="3"/>
  <c r="J1019" i="3"/>
  <c r="I1019" i="3"/>
  <c r="H1019" i="3"/>
  <c r="L1019" i="3" s="1"/>
  <c r="F1019" i="3"/>
  <c r="E1019" i="3"/>
  <c r="D1019" i="3"/>
  <c r="C1019" i="3"/>
  <c r="G1019" i="3" s="1"/>
  <c r="L1018" i="3"/>
  <c r="I1018" i="3"/>
  <c r="H1018" i="3"/>
  <c r="J1018" i="3" s="1"/>
  <c r="F1018" i="3"/>
  <c r="E1018" i="3"/>
  <c r="D1018" i="3"/>
  <c r="C1018" i="3"/>
  <c r="J1017" i="3"/>
  <c r="K1017" i="3" s="1"/>
  <c r="I1017" i="3"/>
  <c r="H1017" i="3"/>
  <c r="L1017" i="3" s="1"/>
  <c r="F1017" i="3"/>
  <c r="E1017" i="3"/>
  <c r="D1017" i="3"/>
  <c r="C1017" i="3"/>
  <c r="G1017" i="3" s="1"/>
  <c r="I1016" i="3"/>
  <c r="H1016" i="3"/>
  <c r="J1016" i="3" s="1"/>
  <c r="F1016" i="3"/>
  <c r="E1016" i="3"/>
  <c r="D1016" i="3"/>
  <c r="C1016" i="3"/>
  <c r="J1015" i="3"/>
  <c r="I1015" i="3"/>
  <c r="I1027" i="3" s="1"/>
  <c r="H1015" i="3"/>
  <c r="H1027" i="3" s="1"/>
  <c r="F1015" i="3"/>
  <c r="E1015" i="3"/>
  <c r="E1027" i="3" s="1"/>
  <c r="D1015" i="3"/>
  <c r="C1015" i="3"/>
  <c r="C1027" i="3" s="1"/>
  <c r="A1011" i="3"/>
  <c r="I1006" i="3"/>
  <c r="L1006" i="3" s="1"/>
  <c r="H1006" i="3"/>
  <c r="J1006" i="3" s="1"/>
  <c r="F1006" i="3"/>
  <c r="E1006" i="3"/>
  <c r="D1006" i="3"/>
  <c r="C1006" i="3"/>
  <c r="G1006" i="3" s="1"/>
  <c r="K1006" i="3" s="1"/>
  <c r="C1003" i="3"/>
  <c r="I1002" i="3"/>
  <c r="L1002" i="3" s="1"/>
  <c r="H1002" i="3"/>
  <c r="F1002" i="3"/>
  <c r="E1002" i="3"/>
  <c r="D1002" i="3"/>
  <c r="C1002" i="3"/>
  <c r="I1001" i="3"/>
  <c r="L1001" i="3" s="1"/>
  <c r="H1001" i="3"/>
  <c r="H1003" i="3" s="1"/>
  <c r="F1001" i="3"/>
  <c r="F1003" i="3" s="1"/>
  <c r="E1001" i="3"/>
  <c r="E1003" i="3" s="1"/>
  <c r="D1001" i="3"/>
  <c r="D1003" i="3" s="1"/>
  <c r="C1001" i="3"/>
  <c r="G1001" i="3" s="1"/>
  <c r="I1000" i="3"/>
  <c r="E1000" i="3"/>
  <c r="I999" i="3"/>
  <c r="L999" i="3" s="1"/>
  <c r="H999" i="3"/>
  <c r="H1000" i="3" s="1"/>
  <c r="F999" i="3"/>
  <c r="F1000" i="3" s="1"/>
  <c r="E999" i="3"/>
  <c r="D999" i="3"/>
  <c r="D1000" i="3" s="1"/>
  <c r="C999" i="3"/>
  <c r="C1000" i="3" s="1"/>
  <c r="I998" i="3"/>
  <c r="E998" i="3"/>
  <c r="I997" i="3"/>
  <c r="L997" i="3" s="1"/>
  <c r="H997" i="3"/>
  <c r="H998" i="3" s="1"/>
  <c r="F997" i="3"/>
  <c r="F998" i="3" s="1"/>
  <c r="E997" i="3"/>
  <c r="D997" i="3"/>
  <c r="D998" i="3" s="1"/>
  <c r="C997" i="3"/>
  <c r="C998" i="3" s="1"/>
  <c r="I995" i="3"/>
  <c r="L995" i="3" s="1"/>
  <c r="H995" i="3"/>
  <c r="J995" i="3" s="1"/>
  <c r="F995" i="3"/>
  <c r="E995" i="3"/>
  <c r="D995" i="3"/>
  <c r="C995" i="3"/>
  <c r="G995" i="3" s="1"/>
  <c r="K995" i="3" s="1"/>
  <c r="I994" i="3"/>
  <c r="L994" i="3" s="1"/>
  <c r="H994" i="3"/>
  <c r="F994" i="3"/>
  <c r="E994" i="3"/>
  <c r="D994" i="3"/>
  <c r="C994" i="3"/>
  <c r="I993" i="3"/>
  <c r="L993" i="3" s="1"/>
  <c r="H993" i="3"/>
  <c r="J993" i="3" s="1"/>
  <c r="F993" i="3"/>
  <c r="E993" i="3"/>
  <c r="D993" i="3"/>
  <c r="C993" i="3"/>
  <c r="G993" i="3" s="1"/>
  <c r="I992" i="3"/>
  <c r="L992" i="3" s="1"/>
  <c r="H992" i="3"/>
  <c r="J992" i="3" s="1"/>
  <c r="F992" i="3"/>
  <c r="E992" i="3"/>
  <c r="D992" i="3"/>
  <c r="C992" i="3"/>
  <c r="G992" i="3" s="1"/>
  <c r="I991" i="3"/>
  <c r="L991" i="3" s="1"/>
  <c r="H991" i="3"/>
  <c r="F991" i="3"/>
  <c r="E991" i="3"/>
  <c r="D991" i="3"/>
  <c r="C991" i="3"/>
  <c r="G991" i="3" s="1"/>
  <c r="I990" i="3"/>
  <c r="L990" i="3" s="1"/>
  <c r="H990" i="3"/>
  <c r="F990" i="3"/>
  <c r="E990" i="3"/>
  <c r="E996" i="3" s="1"/>
  <c r="D990" i="3"/>
  <c r="C990" i="3"/>
  <c r="I989" i="3"/>
  <c r="L989" i="3" s="1"/>
  <c r="H989" i="3"/>
  <c r="F989" i="3"/>
  <c r="E989" i="3"/>
  <c r="D989" i="3"/>
  <c r="C989" i="3"/>
  <c r="G989" i="3" s="1"/>
  <c r="I988" i="3"/>
  <c r="L988" i="3" s="1"/>
  <c r="H988" i="3"/>
  <c r="J988" i="3" s="1"/>
  <c r="F988" i="3"/>
  <c r="E988" i="3"/>
  <c r="D988" i="3"/>
  <c r="C988" i="3"/>
  <c r="G988" i="3" s="1"/>
  <c r="I987" i="3"/>
  <c r="L987" i="3" s="1"/>
  <c r="H987" i="3"/>
  <c r="H996" i="3" s="1"/>
  <c r="F987" i="3"/>
  <c r="F996" i="3" s="1"/>
  <c r="E987" i="3"/>
  <c r="D987" i="3"/>
  <c r="D996" i="3" s="1"/>
  <c r="C987" i="3"/>
  <c r="I985" i="3"/>
  <c r="L985" i="3" s="1"/>
  <c r="H985" i="3"/>
  <c r="J985" i="3" s="1"/>
  <c r="F985" i="3"/>
  <c r="E985" i="3"/>
  <c r="D985" i="3"/>
  <c r="C985" i="3"/>
  <c r="G985" i="3" s="1"/>
  <c r="I984" i="3"/>
  <c r="L984" i="3" s="1"/>
  <c r="H984" i="3"/>
  <c r="J984" i="3" s="1"/>
  <c r="F984" i="3"/>
  <c r="E984" i="3"/>
  <c r="D984" i="3"/>
  <c r="C984" i="3"/>
  <c r="G984" i="3" s="1"/>
  <c r="I983" i="3"/>
  <c r="L983" i="3" s="1"/>
  <c r="H983" i="3"/>
  <c r="J983" i="3" s="1"/>
  <c r="F983" i="3"/>
  <c r="E983" i="3"/>
  <c r="D983" i="3"/>
  <c r="C983" i="3"/>
  <c r="G983" i="3" s="1"/>
  <c r="K983" i="3" s="1"/>
  <c r="I982" i="3"/>
  <c r="L982" i="3" s="1"/>
  <c r="H982" i="3"/>
  <c r="F982" i="3"/>
  <c r="E982" i="3"/>
  <c r="D982" i="3"/>
  <c r="C982" i="3"/>
  <c r="I981" i="3"/>
  <c r="L981" i="3" s="1"/>
  <c r="H981" i="3"/>
  <c r="J981" i="3" s="1"/>
  <c r="F981" i="3"/>
  <c r="E981" i="3"/>
  <c r="D981" i="3"/>
  <c r="C981" i="3"/>
  <c r="G981" i="3" s="1"/>
  <c r="I980" i="3"/>
  <c r="L980" i="3" s="1"/>
  <c r="H980" i="3"/>
  <c r="J980" i="3" s="1"/>
  <c r="F980" i="3"/>
  <c r="E980" i="3"/>
  <c r="D980" i="3"/>
  <c r="C980" i="3"/>
  <c r="G980" i="3" s="1"/>
  <c r="I979" i="3"/>
  <c r="L979" i="3" s="1"/>
  <c r="H979" i="3"/>
  <c r="J979" i="3" s="1"/>
  <c r="F979" i="3"/>
  <c r="E979" i="3"/>
  <c r="D979" i="3"/>
  <c r="C979" i="3"/>
  <c r="G979" i="3" s="1"/>
  <c r="K979" i="3" s="1"/>
  <c r="I978" i="3"/>
  <c r="L978" i="3" s="1"/>
  <c r="H978" i="3"/>
  <c r="F978" i="3"/>
  <c r="E978" i="3"/>
  <c r="D978" i="3"/>
  <c r="C978" i="3"/>
  <c r="I977" i="3"/>
  <c r="L977" i="3" s="1"/>
  <c r="H977" i="3"/>
  <c r="J977" i="3" s="1"/>
  <c r="F977" i="3"/>
  <c r="E977" i="3"/>
  <c r="D977" i="3"/>
  <c r="C977" i="3"/>
  <c r="G977" i="3" s="1"/>
  <c r="I976" i="3"/>
  <c r="L976" i="3" s="1"/>
  <c r="H976" i="3"/>
  <c r="J976" i="3" s="1"/>
  <c r="F976" i="3"/>
  <c r="E976" i="3"/>
  <c r="D976" i="3"/>
  <c r="C976" i="3"/>
  <c r="G976" i="3" s="1"/>
  <c r="I975" i="3"/>
  <c r="L975" i="3" s="1"/>
  <c r="H975" i="3"/>
  <c r="J975" i="3" s="1"/>
  <c r="F975" i="3"/>
  <c r="E975" i="3"/>
  <c r="D975" i="3"/>
  <c r="C975" i="3"/>
  <c r="G975" i="3" s="1"/>
  <c r="K975" i="3" s="1"/>
  <c r="I974" i="3"/>
  <c r="L974" i="3" s="1"/>
  <c r="H974" i="3"/>
  <c r="F974" i="3"/>
  <c r="E974" i="3"/>
  <c r="D974" i="3"/>
  <c r="C974" i="3"/>
  <c r="I973" i="3"/>
  <c r="L973" i="3" s="1"/>
  <c r="H973" i="3"/>
  <c r="J973" i="3" s="1"/>
  <c r="F973" i="3"/>
  <c r="E973" i="3"/>
  <c r="D973" i="3"/>
  <c r="C973" i="3"/>
  <c r="G973" i="3" s="1"/>
  <c r="I972" i="3"/>
  <c r="L972" i="3" s="1"/>
  <c r="H972" i="3"/>
  <c r="J972" i="3" s="1"/>
  <c r="F972" i="3"/>
  <c r="F986" i="3" s="1"/>
  <c r="E972" i="3"/>
  <c r="D972" i="3"/>
  <c r="D986" i="3" s="1"/>
  <c r="C972" i="3"/>
  <c r="I970" i="3"/>
  <c r="L970" i="3" s="1"/>
  <c r="H970" i="3"/>
  <c r="F970" i="3"/>
  <c r="E970" i="3"/>
  <c r="D970" i="3"/>
  <c r="C970" i="3"/>
  <c r="G970" i="3" s="1"/>
  <c r="I969" i="3"/>
  <c r="L969" i="3" s="1"/>
  <c r="H969" i="3"/>
  <c r="J969" i="3" s="1"/>
  <c r="F969" i="3"/>
  <c r="E969" i="3"/>
  <c r="D969" i="3"/>
  <c r="C969" i="3"/>
  <c r="G969" i="3" s="1"/>
  <c r="I968" i="3"/>
  <c r="L968" i="3" s="1"/>
  <c r="H968" i="3"/>
  <c r="F968" i="3"/>
  <c r="E968" i="3"/>
  <c r="D968" i="3"/>
  <c r="C968" i="3"/>
  <c r="I967" i="3"/>
  <c r="L967" i="3" s="1"/>
  <c r="H967" i="3"/>
  <c r="J967" i="3" s="1"/>
  <c r="F967" i="3"/>
  <c r="E967" i="3"/>
  <c r="D967" i="3"/>
  <c r="C967" i="3"/>
  <c r="G967" i="3" s="1"/>
  <c r="K967" i="3" s="1"/>
  <c r="I966" i="3"/>
  <c r="L966" i="3" s="1"/>
  <c r="H966" i="3"/>
  <c r="F966" i="3"/>
  <c r="E966" i="3"/>
  <c r="D966" i="3"/>
  <c r="C966" i="3"/>
  <c r="G966" i="3" s="1"/>
  <c r="I965" i="3"/>
  <c r="L965" i="3" s="1"/>
  <c r="H965" i="3"/>
  <c r="J965" i="3" s="1"/>
  <c r="F965" i="3"/>
  <c r="E965" i="3"/>
  <c r="D965" i="3"/>
  <c r="C965" i="3"/>
  <c r="G965" i="3" s="1"/>
  <c r="I964" i="3"/>
  <c r="L964" i="3" s="1"/>
  <c r="H964" i="3"/>
  <c r="F964" i="3"/>
  <c r="E964" i="3"/>
  <c r="D964" i="3"/>
  <c r="C964" i="3"/>
  <c r="K963" i="3"/>
  <c r="I963" i="3"/>
  <c r="L963" i="3" s="1"/>
  <c r="H963" i="3"/>
  <c r="J963" i="3" s="1"/>
  <c r="F963" i="3"/>
  <c r="E963" i="3"/>
  <c r="D963" i="3"/>
  <c r="C963" i="3"/>
  <c r="G963" i="3" s="1"/>
  <c r="I962" i="3"/>
  <c r="L962" i="3" s="1"/>
  <c r="H962" i="3"/>
  <c r="F962" i="3"/>
  <c r="E962" i="3"/>
  <c r="D962" i="3"/>
  <c r="C962" i="3"/>
  <c r="G962" i="3" s="1"/>
  <c r="I961" i="3"/>
  <c r="L961" i="3" s="1"/>
  <c r="H961" i="3"/>
  <c r="F961" i="3"/>
  <c r="E961" i="3"/>
  <c r="D961" i="3"/>
  <c r="C961" i="3"/>
  <c r="G961" i="3" s="1"/>
  <c r="I960" i="3"/>
  <c r="L960" i="3" s="1"/>
  <c r="H960" i="3"/>
  <c r="F960" i="3"/>
  <c r="E960" i="3"/>
  <c r="D960" i="3"/>
  <c r="C960" i="3"/>
  <c r="G960" i="3" s="1"/>
  <c r="I959" i="3"/>
  <c r="H959" i="3"/>
  <c r="H971" i="3" s="1"/>
  <c r="F959" i="3"/>
  <c r="F971" i="3" s="1"/>
  <c r="F1004" i="3" s="1"/>
  <c r="F1008" i="3" s="1"/>
  <c r="E959" i="3"/>
  <c r="E971" i="3" s="1"/>
  <c r="D959" i="3"/>
  <c r="D971" i="3" s="1"/>
  <c r="C959" i="3"/>
  <c r="C971" i="3" s="1"/>
  <c r="A955" i="3"/>
  <c r="J950" i="3"/>
  <c r="I950" i="3"/>
  <c r="H950" i="3"/>
  <c r="L950" i="3" s="1"/>
  <c r="F950" i="3"/>
  <c r="E950" i="3"/>
  <c r="D950" i="3"/>
  <c r="C950" i="3"/>
  <c r="G950" i="3" s="1"/>
  <c r="K950" i="3" s="1"/>
  <c r="C947" i="3"/>
  <c r="I946" i="3"/>
  <c r="L946" i="3" s="1"/>
  <c r="H946" i="3"/>
  <c r="J946" i="3" s="1"/>
  <c r="F946" i="3"/>
  <c r="E946" i="3"/>
  <c r="D946" i="3"/>
  <c r="C946" i="3"/>
  <c r="G946" i="3" s="1"/>
  <c r="J945" i="3"/>
  <c r="I945" i="3"/>
  <c r="L945" i="3" s="1"/>
  <c r="H945" i="3"/>
  <c r="H947" i="3" s="1"/>
  <c r="F945" i="3"/>
  <c r="F947" i="3" s="1"/>
  <c r="E945" i="3"/>
  <c r="D945" i="3"/>
  <c r="D947" i="3" s="1"/>
  <c r="C945" i="3"/>
  <c r="G945" i="3" s="1"/>
  <c r="I944" i="3"/>
  <c r="L944" i="3" s="1"/>
  <c r="H944" i="3"/>
  <c r="E944" i="3"/>
  <c r="D944" i="3"/>
  <c r="J943" i="3"/>
  <c r="J944" i="3" s="1"/>
  <c r="I943" i="3"/>
  <c r="L943" i="3" s="1"/>
  <c r="H943" i="3"/>
  <c r="F943" i="3"/>
  <c r="F944" i="3" s="1"/>
  <c r="E943" i="3"/>
  <c r="D943" i="3"/>
  <c r="C943" i="3"/>
  <c r="C944" i="3" s="1"/>
  <c r="I942" i="3"/>
  <c r="L942" i="3" s="1"/>
  <c r="H942" i="3"/>
  <c r="E942" i="3"/>
  <c r="D942" i="3"/>
  <c r="J941" i="3"/>
  <c r="J942" i="3" s="1"/>
  <c r="I941" i="3"/>
  <c r="L941" i="3" s="1"/>
  <c r="H941" i="3"/>
  <c r="F941" i="3"/>
  <c r="F942" i="3" s="1"/>
  <c r="E941" i="3"/>
  <c r="D941" i="3"/>
  <c r="C941" i="3"/>
  <c r="C942" i="3" s="1"/>
  <c r="J939" i="3"/>
  <c r="I939" i="3"/>
  <c r="L939" i="3" s="1"/>
  <c r="H939" i="3"/>
  <c r="F939" i="3"/>
  <c r="E939" i="3"/>
  <c r="D939" i="3"/>
  <c r="C939" i="3"/>
  <c r="G939" i="3" s="1"/>
  <c r="K939" i="3" s="1"/>
  <c r="I938" i="3"/>
  <c r="L938" i="3" s="1"/>
  <c r="H938" i="3"/>
  <c r="J938" i="3" s="1"/>
  <c r="K938" i="3" s="1"/>
  <c r="F938" i="3"/>
  <c r="E938" i="3"/>
  <c r="D938" i="3"/>
  <c r="C938" i="3"/>
  <c r="G938" i="3" s="1"/>
  <c r="J937" i="3"/>
  <c r="I937" i="3"/>
  <c r="L937" i="3" s="1"/>
  <c r="H937" i="3"/>
  <c r="F937" i="3"/>
  <c r="E937" i="3"/>
  <c r="D937" i="3"/>
  <c r="C937" i="3"/>
  <c r="G937" i="3" s="1"/>
  <c r="K937" i="3" s="1"/>
  <c r="I936" i="3"/>
  <c r="L936" i="3" s="1"/>
  <c r="H936" i="3"/>
  <c r="F936" i="3"/>
  <c r="E936" i="3"/>
  <c r="D936" i="3"/>
  <c r="C936" i="3"/>
  <c r="J935" i="3"/>
  <c r="I935" i="3"/>
  <c r="L935" i="3" s="1"/>
  <c r="H935" i="3"/>
  <c r="F935" i="3"/>
  <c r="E935" i="3"/>
  <c r="D935" i="3"/>
  <c r="C935" i="3"/>
  <c r="G935" i="3" s="1"/>
  <c r="K935" i="3" s="1"/>
  <c r="I934" i="3"/>
  <c r="L934" i="3" s="1"/>
  <c r="H934" i="3"/>
  <c r="J934" i="3" s="1"/>
  <c r="F934" i="3"/>
  <c r="E934" i="3"/>
  <c r="D934" i="3"/>
  <c r="C934" i="3"/>
  <c r="J933" i="3"/>
  <c r="I933" i="3"/>
  <c r="L933" i="3" s="1"/>
  <c r="H933" i="3"/>
  <c r="F933" i="3"/>
  <c r="E933" i="3"/>
  <c r="D933" i="3"/>
  <c r="C933" i="3"/>
  <c r="G933" i="3" s="1"/>
  <c r="K933" i="3" s="1"/>
  <c r="I932" i="3"/>
  <c r="L932" i="3" s="1"/>
  <c r="H932" i="3"/>
  <c r="F932" i="3"/>
  <c r="E932" i="3"/>
  <c r="E940" i="3" s="1"/>
  <c r="D932" i="3"/>
  <c r="D940" i="3" s="1"/>
  <c r="C932" i="3"/>
  <c r="G932" i="3" s="1"/>
  <c r="J931" i="3"/>
  <c r="I931" i="3"/>
  <c r="L931" i="3" s="1"/>
  <c r="H931" i="3"/>
  <c r="F931" i="3"/>
  <c r="F940" i="3" s="1"/>
  <c r="E931" i="3"/>
  <c r="D931" i="3"/>
  <c r="C931" i="3"/>
  <c r="J929" i="3"/>
  <c r="I929" i="3"/>
  <c r="L929" i="3" s="1"/>
  <c r="H929" i="3"/>
  <c r="F929" i="3"/>
  <c r="E929" i="3"/>
  <c r="D929" i="3"/>
  <c r="C929" i="3"/>
  <c r="G929" i="3" s="1"/>
  <c r="K929" i="3" s="1"/>
  <c r="I928" i="3"/>
  <c r="L928" i="3" s="1"/>
  <c r="H928" i="3"/>
  <c r="F928" i="3"/>
  <c r="E928" i="3"/>
  <c r="D928" i="3"/>
  <c r="C928" i="3"/>
  <c r="J927" i="3"/>
  <c r="I927" i="3"/>
  <c r="L927" i="3" s="1"/>
  <c r="H927" i="3"/>
  <c r="F927" i="3"/>
  <c r="E927" i="3"/>
  <c r="D927" i="3"/>
  <c r="C927" i="3"/>
  <c r="G927" i="3" s="1"/>
  <c r="K927" i="3" s="1"/>
  <c r="I926" i="3"/>
  <c r="L926" i="3" s="1"/>
  <c r="H926" i="3"/>
  <c r="J926" i="3" s="1"/>
  <c r="F926" i="3"/>
  <c r="E926" i="3"/>
  <c r="D926" i="3"/>
  <c r="C926" i="3"/>
  <c r="J925" i="3"/>
  <c r="I925" i="3"/>
  <c r="L925" i="3" s="1"/>
  <c r="H925" i="3"/>
  <c r="F925" i="3"/>
  <c r="E925" i="3"/>
  <c r="D925" i="3"/>
  <c r="C925" i="3"/>
  <c r="G925" i="3" s="1"/>
  <c r="K925" i="3" s="1"/>
  <c r="I924" i="3"/>
  <c r="L924" i="3" s="1"/>
  <c r="H924" i="3"/>
  <c r="F924" i="3"/>
  <c r="E924" i="3"/>
  <c r="D924" i="3"/>
  <c r="C924" i="3"/>
  <c r="G924" i="3" s="1"/>
  <c r="J923" i="3"/>
  <c r="I923" i="3"/>
  <c r="L923" i="3" s="1"/>
  <c r="H923" i="3"/>
  <c r="F923" i="3"/>
  <c r="E923" i="3"/>
  <c r="D923" i="3"/>
  <c r="C923" i="3"/>
  <c r="G923" i="3" s="1"/>
  <c r="K923" i="3" s="1"/>
  <c r="I922" i="3"/>
  <c r="L922" i="3" s="1"/>
  <c r="H922" i="3"/>
  <c r="J922" i="3" s="1"/>
  <c r="F922" i="3"/>
  <c r="E922" i="3"/>
  <c r="D922" i="3"/>
  <c r="C922" i="3"/>
  <c r="G922" i="3" s="1"/>
  <c r="J921" i="3"/>
  <c r="I921" i="3"/>
  <c r="L921" i="3" s="1"/>
  <c r="H921" i="3"/>
  <c r="F921" i="3"/>
  <c r="E921" i="3"/>
  <c r="D921" i="3"/>
  <c r="C921" i="3"/>
  <c r="G921" i="3" s="1"/>
  <c r="K921" i="3" s="1"/>
  <c r="I920" i="3"/>
  <c r="L920" i="3" s="1"/>
  <c r="H920" i="3"/>
  <c r="F920" i="3"/>
  <c r="E920" i="3"/>
  <c r="D920" i="3"/>
  <c r="C920" i="3"/>
  <c r="J919" i="3"/>
  <c r="I919" i="3"/>
  <c r="L919" i="3" s="1"/>
  <c r="H919" i="3"/>
  <c r="F919" i="3"/>
  <c r="E919" i="3"/>
  <c r="D919" i="3"/>
  <c r="C919" i="3"/>
  <c r="G919" i="3" s="1"/>
  <c r="K919" i="3" s="1"/>
  <c r="I918" i="3"/>
  <c r="L918" i="3" s="1"/>
  <c r="H918" i="3"/>
  <c r="J918" i="3" s="1"/>
  <c r="F918" i="3"/>
  <c r="E918" i="3"/>
  <c r="E930" i="3" s="1"/>
  <c r="D918" i="3"/>
  <c r="C918" i="3"/>
  <c r="J917" i="3"/>
  <c r="I917" i="3"/>
  <c r="L917" i="3" s="1"/>
  <c r="H917" i="3"/>
  <c r="F917" i="3"/>
  <c r="E917" i="3"/>
  <c r="D917" i="3"/>
  <c r="C917" i="3"/>
  <c r="G917" i="3" s="1"/>
  <c r="K917" i="3" s="1"/>
  <c r="I916" i="3"/>
  <c r="H916" i="3"/>
  <c r="F916" i="3"/>
  <c r="F930" i="3" s="1"/>
  <c r="E916" i="3"/>
  <c r="D916" i="3"/>
  <c r="D930" i="3" s="1"/>
  <c r="C916" i="3"/>
  <c r="I914" i="3"/>
  <c r="L914" i="3" s="1"/>
  <c r="H914" i="3"/>
  <c r="J914" i="3" s="1"/>
  <c r="F914" i="3"/>
  <c r="E914" i="3"/>
  <c r="D914" i="3"/>
  <c r="C914" i="3"/>
  <c r="J913" i="3"/>
  <c r="I913" i="3"/>
  <c r="L913" i="3" s="1"/>
  <c r="H913" i="3"/>
  <c r="F913" i="3"/>
  <c r="E913" i="3"/>
  <c r="D913" i="3"/>
  <c r="C913" i="3"/>
  <c r="G913" i="3" s="1"/>
  <c r="K913" i="3" s="1"/>
  <c r="I912" i="3"/>
  <c r="L912" i="3" s="1"/>
  <c r="H912" i="3"/>
  <c r="F912" i="3"/>
  <c r="E912" i="3"/>
  <c r="D912" i="3"/>
  <c r="C912" i="3"/>
  <c r="G912" i="3" s="1"/>
  <c r="J911" i="3"/>
  <c r="I911" i="3"/>
  <c r="L911" i="3" s="1"/>
  <c r="H911" i="3"/>
  <c r="F911" i="3"/>
  <c r="E911" i="3"/>
  <c r="D911" i="3"/>
  <c r="C911" i="3"/>
  <c r="G911" i="3" s="1"/>
  <c r="K911" i="3" s="1"/>
  <c r="I910" i="3"/>
  <c r="L910" i="3" s="1"/>
  <c r="H910" i="3"/>
  <c r="J910" i="3" s="1"/>
  <c r="F910" i="3"/>
  <c r="E910" i="3"/>
  <c r="D910" i="3"/>
  <c r="C910" i="3"/>
  <c r="G910" i="3" s="1"/>
  <c r="J909" i="3"/>
  <c r="I909" i="3"/>
  <c r="L909" i="3" s="1"/>
  <c r="H909" i="3"/>
  <c r="F909" i="3"/>
  <c r="E909" i="3"/>
  <c r="D909" i="3"/>
  <c r="C909" i="3"/>
  <c r="G909" i="3" s="1"/>
  <c r="K909" i="3" s="1"/>
  <c r="I908" i="3"/>
  <c r="L908" i="3" s="1"/>
  <c r="H908" i="3"/>
  <c r="F908" i="3"/>
  <c r="E908" i="3"/>
  <c r="D908" i="3"/>
  <c r="C908" i="3"/>
  <c r="J907" i="3"/>
  <c r="I907" i="3"/>
  <c r="L907" i="3" s="1"/>
  <c r="H907" i="3"/>
  <c r="F907" i="3"/>
  <c r="E907" i="3"/>
  <c r="D907" i="3"/>
  <c r="C907" i="3"/>
  <c r="G907" i="3" s="1"/>
  <c r="K907" i="3" s="1"/>
  <c r="I906" i="3"/>
  <c r="L906" i="3" s="1"/>
  <c r="H906" i="3"/>
  <c r="J906" i="3" s="1"/>
  <c r="F906" i="3"/>
  <c r="E906" i="3"/>
  <c r="D906" i="3"/>
  <c r="C906" i="3"/>
  <c r="J905" i="3"/>
  <c r="I905" i="3"/>
  <c r="L905" i="3" s="1"/>
  <c r="H905" i="3"/>
  <c r="F905" i="3"/>
  <c r="E905" i="3"/>
  <c r="D905" i="3"/>
  <c r="C905" i="3"/>
  <c r="G905" i="3" s="1"/>
  <c r="K905" i="3" s="1"/>
  <c r="I904" i="3"/>
  <c r="L904" i="3" s="1"/>
  <c r="H904" i="3"/>
  <c r="F904" i="3"/>
  <c r="E904" i="3"/>
  <c r="D904" i="3"/>
  <c r="C904" i="3"/>
  <c r="G904" i="3" s="1"/>
  <c r="J903" i="3"/>
  <c r="I903" i="3"/>
  <c r="L903" i="3" s="1"/>
  <c r="H903" i="3"/>
  <c r="H915" i="3" s="1"/>
  <c r="F903" i="3"/>
  <c r="F915" i="3" s="1"/>
  <c r="E903" i="3"/>
  <c r="E915" i="3" s="1"/>
  <c r="D903" i="3"/>
  <c r="D915" i="3" s="1"/>
  <c r="C903" i="3"/>
  <c r="G903" i="3" s="1"/>
  <c r="A899" i="3"/>
  <c r="I894" i="3"/>
  <c r="H894" i="3"/>
  <c r="F894" i="3"/>
  <c r="E894" i="3"/>
  <c r="D894" i="3"/>
  <c r="C894" i="3"/>
  <c r="G894" i="3" s="1"/>
  <c r="H891" i="3"/>
  <c r="J890" i="3"/>
  <c r="I890" i="3"/>
  <c r="L890" i="3" s="1"/>
  <c r="H890" i="3"/>
  <c r="F890" i="3"/>
  <c r="E890" i="3"/>
  <c r="D890" i="3"/>
  <c r="C890" i="3"/>
  <c r="G890" i="3" s="1"/>
  <c r="L889" i="3"/>
  <c r="I889" i="3"/>
  <c r="I891" i="3" s="1"/>
  <c r="L891" i="3" s="1"/>
  <c r="H889" i="3"/>
  <c r="J889" i="3" s="1"/>
  <c r="F889" i="3"/>
  <c r="F891" i="3" s="1"/>
  <c r="E889" i="3"/>
  <c r="E891" i="3" s="1"/>
  <c r="D889" i="3"/>
  <c r="D891" i="3" s="1"/>
  <c r="C889" i="3"/>
  <c r="C891" i="3" s="1"/>
  <c r="I888" i="3"/>
  <c r="F888" i="3"/>
  <c r="E888" i="3"/>
  <c r="L887" i="3"/>
  <c r="I887" i="3"/>
  <c r="H887" i="3"/>
  <c r="F887" i="3"/>
  <c r="E887" i="3"/>
  <c r="D887" i="3"/>
  <c r="D888" i="3" s="1"/>
  <c r="C887" i="3"/>
  <c r="C888" i="3" s="1"/>
  <c r="I886" i="3"/>
  <c r="F886" i="3"/>
  <c r="E886" i="3"/>
  <c r="I885" i="3"/>
  <c r="H885" i="3"/>
  <c r="F885" i="3"/>
  <c r="E885" i="3"/>
  <c r="D885" i="3"/>
  <c r="D886" i="3" s="1"/>
  <c r="C885" i="3"/>
  <c r="C886" i="3" s="1"/>
  <c r="L883" i="3"/>
  <c r="I883" i="3"/>
  <c r="H883" i="3"/>
  <c r="J883" i="3" s="1"/>
  <c r="F883" i="3"/>
  <c r="E883" i="3"/>
  <c r="D883" i="3"/>
  <c r="C883" i="3"/>
  <c r="G883" i="3" s="1"/>
  <c r="J882" i="3"/>
  <c r="I882" i="3"/>
  <c r="L882" i="3" s="1"/>
  <c r="H882" i="3"/>
  <c r="F882" i="3"/>
  <c r="E882" i="3"/>
  <c r="D882" i="3"/>
  <c r="C882" i="3"/>
  <c r="I881" i="3"/>
  <c r="H881" i="3"/>
  <c r="F881" i="3"/>
  <c r="E881" i="3"/>
  <c r="D881" i="3"/>
  <c r="C881" i="3"/>
  <c r="G881" i="3" s="1"/>
  <c r="J880" i="3"/>
  <c r="I880" i="3"/>
  <c r="L880" i="3" s="1"/>
  <c r="H880" i="3"/>
  <c r="F880" i="3"/>
  <c r="E880" i="3"/>
  <c r="D880" i="3"/>
  <c r="C880" i="3"/>
  <c r="L879" i="3"/>
  <c r="I879" i="3"/>
  <c r="H879" i="3"/>
  <c r="J879" i="3" s="1"/>
  <c r="F879" i="3"/>
  <c r="E879" i="3"/>
  <c r="D879" i="3"/>
  <c r="C879" i="3"/>
  <c r="G879" i="3" s="1"/>
  <c r="J878" i="3"/>
  <c r="I878" i="3"/>
  <c r="L878" i="3" s="1"/>
  <c r="H878" i="3"/>
  <c r="F878" i="3"/>
  <c r="E878" i="3"/>
  <c r="D878" i="3"/>
  <c r="C878" i="3"/>
  <c r="I877" i="3"/>
  <c r="H877" i="3"/>
  <c r="F877" i="3"/>
  <c r="E877" i="3"/>
  <c r="D877" i="3"/>
  <c r="C877" i="3"/>
  <c r="G877" i="3" s="1"/>
  <c r="J876" i="3"/>
  <c r="I876" i="3"/>
  <c r="I884" i="3" s="1"/>
  <c r="H876" i="3"/>
  <c r="F876" i="3"/>
  <c r="E876" i="3"/>
  <c r="E884" i="3" s="1"/>
  <c r="D876" i="3"/>
  <c r="C876" i="3"/>
  <c r="L875" i="3"/>
  <c r="I875" i="3"/>
  <c r="H875" i="3"/>
  <c r="F875" i="3"/>
  <c r="E875" i="3"/>
  <c r="D875" i="3"/>
  <c r="D884" i="3" s="1"/>
  <c r="C875" i="3"/>
  <c r="C884" i="3" s="1"/>
  <c r="F874" i="3"/>
  <c r="L873" i="3"/>
  <c r="I873" i="3"/>
  <c r="H873" i="3"/>
  <c r="J873" i="3" s="1"/>
  <c r="F873" i="3"/>
  <c r="E873" i="3"/>
  <c r="D873" i="3"/>
  <c r="C873" i="3"/>
  <c r="J872" i="3"/>
  <c r="K872" i="3" s="1"/>
  <c r="I872" i="3"/>
  <c r="L872" i="3" s="1"/>
  <c r="H872" i="3"/>
  <c r="F872" i="3"/>
  <c r="E872" i="3"/>
  <c r="D872" i="3"/>
  <c r="C872" i="3"/>
  <c r="G872" i="3" s="1"/>
  <c r="I871" i="3"/>
  <c r="H871" i="3"/>
  <c r="J871" i="3" s="1"/>
  <c r="F871" i="3"/>
  <c r="E871" i="3"/>
  <c r="D871" i="3"/>
  <c r="C871" i="3"/>
  <c r="J870" i="3"/>
  <c r="I870" i="3"/>
  <c r="L870" i="3" s="1"/>
  <c r="H870" i="3"/>
  <c r="F870" i="3"/>
  <c r="E870" i="3"/>
  <c r="D870" i="3"/>
  <c r="C870" i="3"/>
  <c r="G870" i="3" s="1"/>
  <c r="L869" i="3"/>
  <c r="I869" i="3"/>
  <c r="H869" i="3"/>
  <c r="J869" i="3" s="1"/>
  <c r="F869" i="3"/>
  <c r="E869" i="3"/>
  <c r="D869" i="3"/>
  <c r="C869" i="3"/>
  <c r="J868" i="3"/>
  <c r="K868" i="3" s="1"/>
  <c r="I868" i="3"/>
  <c r="L868" i="3" s="1"/>
  <c r="H868" i="3"/>
  <c r="F868" i="3"/>
  <c r="E868" i="3"/>
  <c r="D868" i="3"/>
  <c r="C868" i="3"/>
  <c r="G868" i="3" s="1"/>
  <c r="I867" i="3"/>
  <c r="H867" i="3"/>
  <c r="J867" i="3" s="1"/>
  <c r="F867" i="3"/>
  <c r="E867" i="3"/>
  <c r="D867" i="3"/>
  <c r="C867" i="3"/>
  <c r="J866" i="3"/>
  <c r="I866" i="3"/>
  <c r="L866" i="3" s="1"/>
  <c r="H866" i="3"/>
  <c r="F866" i="3"/>
  <c r="E866" i="3"/>
  <c r="D866" i="3"/>
  <c r="C866" i="3"/>
  <c r="G866" i="3" s="1"/>
  <c r="L865" i="3"/>
  <c r="I865" i="3"/>
  <c r="H865" i="3"/>
  <c r="J865" i="3" s="1"/>
  <c r="F865" i="3"/>
  <c r="E865" i="3"/>
  <c r="D865" i="3"/>
  <c r="C865" i="3"/>
  <c r="J864" i="3"/>
  <c r="K864" i="3" s="1"/>
  <c r="I864" i="3"/>
  <c r="L864" i="3" s="1"/>
  <c r="H864" i="3"/>
  <c r="F864" i="3"/>
  <c r="E864" i="3"/>
  <c r="D864" i="3"/>
  <c r="C864" i="3"/>
  <c r="G864" i="3" s="1"/>
  <c r="I863" i="3"/>
  <c r="H863" i="3"/>
  <c r="J863" i="3" s="1"/>
  <c r="F863" i="3"/>
  <c r="E863" i="3"/>
  <c r="D863" i="3"/>
  <c r="C863" i="3"/>
  <c r="J862" i="3"/>
  <c r="I862" i="3"/>
  <c r="L862" i="3" s="1"/>
  <c r="H862" i="3"/>
  <c r="F862" i="3"/>
  <c r="E862" i="3"/>
  <c r="D862" i="3"/>
  <c r="C862" i="3"/>
  <c r="G862" i="3" s="1"/>
  <c r="L861" i="3"/>
  <c r="I861" i="3"/>
  <c r="H861" i="3"/>
  <c r="J861" i="3" s="1"/>
  <c r="F861" i="3"/>
  <c r="E861" i="3"/>
  <c r="D861" i="3"/>
  <c r="C861" i="3"/>
  <c r="J860" i="3"/>
  <c r="I860" i="3"/>
  <c r="I874" i="3" s="1"/>
  <c r="H860" i="3"/>
  <c r="H874" i="3" s="1"/>
  <c r="F860" i="3"/>
  <c r="E860" i="3"/>
  <c r="E874" i="3" s="1"/>
  <c r="D860" i="3"/>
  <c r="C860" i="3"/>
  <c r="C874" i="3" s="1"/>
  <c r="H859" i="3"/>
  <c r="J858" i="3"/>
  <c r="I858" i="3"/>
  <c r="L858" i="3" s="1"/>
  <c r="H858" i="3"/>
  <c r="F858" i="3"/>
  <c r="E858" i="3"/>
  <c r="D858" i="3"/>
  <c r="C858" i="3"/>
  <c r="G858" i="3" s="1"/>
  <c r="L857" i="3"/>
  <c r="I857" i="3"/>
  <c r="H857" i="3"/>
  <c r="J857" i="3" s="1"/>
  <c r="F857" i="3"/>
  <c r="E857" i="3"/>
  <c r="D857" i="3"/>
  <c r="C857" i="3"/>
  <c r="J856" i="3"/>
  <c r="K856" i="3" s="1"/>
  <c r="I856" i="3"/>
  <c r="L856" i="3" s="1"/>
  <c r="H856" i="3"/>
  <c r="F856" i="3"/>
  <c r="E856" i="3"/>
  <c r="D856" i="3"/>
  <c r="C856" i="3"/>
  <c r="G856" i="3" s="1"/>
  <c r="I855" i="3"/>
  <c r="H855" i="3"/>
  <c r="J855" i="3" s="1"/>
  <c r="F855" i="3"/>
  <c r="E855" i="3"/>
  <c r="D855" i="3"/>
  <c r="C855" i="3"/>
  <c r="J854" i="3"/>
  <c r="I854" i="3"/>
  <c r="L854" i="3" s="1"/>
  <c r="H854" i="3"/>
  <c r="F854" i="3"/>
  <c r="E854" i="3"/>
  <c r="D854" i="3"/>
  <c r="C854" i="3"/>
  <c r="G854" i="3" s="1"/>
  <c r="L853" i="3"/>
  <c r="I853" i="3"/>
  <c r="H853" i="3"/>
  <c r="J853" i="3" s="1"/>
  <c r="F853" i="3"/>
  <c r="E853" i="3"/>
  <c r="D853" i="3"/>
  <c r="C853" i="3"/>
  <c r="J852" i="3"/>
  <c r="K852" i="3" s="1"/>
  <c r="I852" i="3"/>
  <c r="L852" i="3" s="1"/>
  <c r="H852" i="3"/>
  <c r="F852" i="3"/>
  <c r="E852" i="3"/>
  <c r="D852" i="3"/>
  <c r="C852" i="3"/>
  <c r="G852" i="3" s="1"/>
  <c r="I851" i="3"/>
  <c r="H851" i="3"/>
  <c r="J851" i="3" s="1"/>
  <c r="F851" i="3"/>
  <c r="E851" i="3"/>
  <c r="D851" i="3"/>
  <c r="C851" i="3"/>
  <c r="J850" i="3"/>
  <c r="I850" i="3"/>
  <c r="L850" i="3" s="1"/>
  <c r="H850" i="3"/>
  <c r="F850" i="3"/>
  <c r="E850" i="3"/>
  <c r="D850" i="3"/>
  <c r="C850" i="3"/>
  <c r="G850" i="3" s="1"/>
  <c r="L849" i="3"/>
  <c r="I849" i="3"/>
  <c r="H849" i="3"/>
  <c r="J849" i="3" s="1"/>
  <c r="F849" i="3"/>
  <c r="E849" i="3"/>
  <c r="D849" i="3"/>
  <c r="C849" i="3"/>
  <c r="J848" i="3"/>
  <c r="K848" i="3" s="1"/>
  <c r="I848" i="3"/>
  <c r="L848" i="3" s="1"/>
  <c r="H848" i="3"/>
  <c r="F848" i="3"/>
  <c r="E848" i="3"/>
  <c r="D848" i="3"/>
  <c r="C848" i="3"/>
  <c r="G848" i="3" s="1"/>
  <c r="I847" i="3"/>
  <c r="I859" i="3" s="1"/>
  <c r="H847" i="3"/>
  <c r="J847" i="3" s="1"/>
  <c r="F847" i="3"/>
  <c r="F859" i="3" s="1"/>
  <c r="E847" i="3"/>
  <c r="E859" i="3" s="1"/>
  <c r="D847" i="3"/>
  <c r="C847" i="3"/>
  <c r="C859" i="3" s="1"/>
  <c r="A843" i="3"/>
  <c r="I838" i="3"/>
  <c r="L838" i="3" s="1"/>
  <c r="H838" i="3"/>
  <c r="F838" i="3"/>
  <c r="E838" i="3"/>
  <c r="D838" i="3"/>
  <c r="C838" i="3"/>
  <c r="E835" i="3"/>
  <c r="J834" i="3"/>
  <c r="I834" i="3"/>
  <c r="L834" i="3" s="1"/>
  <c r="H834" i="3"/>
  <c r="F834" i="3"/>
  <c r="E834" i="3"/>
  <c r="D834" i="3"/>
  <c r="C834" i="3"/>
  <c r="G834" i="3" s="1"/>
  <c r="K834" i="3" s="1"/>
  <c r="I833" i="3"/>
  <c r="L833" i="3" s="1"/>
  <c r="H833" i="3"/>
  <c r="F833" i="3"/>
  <c r="F835" i="3" s="1"/>
  <c r="E833" i="3"/>
  <c r="D833" i="3"/>
  <c r="D835" i="3" s="1"/>
  <c r="C833" i="3"/>
  <c r="F832" i="3"/>
  <c r="C832" i="3"/>
  <c r="I831" i="3"/>
  <c r="H831" i="3"/>
  <c r="H832" i="3" s="1"/>
  <c r="F831" i="3"/>
  <c r="E831" i="3"/>
  <c r="E832" i="3" s="1"/>
  <c r="D831" i="3"/>
  <c r="D832" i="3" s="1"/>
  <c r="C831" i="3"/>
  <c r="G831" i="3" s="1"/>
  <c r="G832" i="3" s="1"/>
  <c r="F830" i="3"/>
  <c r="C830" i="3"/>
  <c r="I829" i="3"/>
  <c r="H829" i="3"/>
  <c r="H830" i="3" s="1"/>
  <c r="F829" i="3"/>
  <c r="E829" i="3"/>
  <c r="E830" i="3" s="1"/>
  <c r="D829" i="3"/>
  <c r="D830" i="3" s="1"/>
  <c r="C829" i="3"/>
  <c r="I827" i="3"/>
  <c r="L827" i="3" s="1"/>
  <c r="H827" i="3"/>
  <c r="J827" i="3" s="1"/>
  <c r="F827" i="3"/>
  <c r="E827" i="3"/>
  <c r="D827" i="3"/>
  <c r="C827" i="3"/>
  <c r="G827" i="3" s="1"/>
  <c r="J826" i="3"/>
  <c r="I826" i="3"/>
  <c r="L826" i="3" s="1"/>
  <c r="H826" i="3"/>
  <c r="F826" i="3"/>
  <c r="E826" i="3"/>
  <c r="D826" i="3"/>
  <c r="C826" i="3"/>
  <c r="G826" i="3" s="1"/>
  <c r="K826" i="3" s="1"/>
  <c r="I825" i="3"/>
  <c r="L825" i="3" s="1"/>
  <c r="H825" i="3"/>
  <c r="F825" i="3"/>
  <c r="E825" i="3"/>
  <c r="D825" i="3"/>
  <c r="C825" i="3"/>
  <c r="J824" i="3"/>
  <c r="I824" i="3"/>
  <c r="L824" i="3" s="1"/>
  <c r="H824" i="3"/>
  <c r="F824" i="3"/>
  <c r="E824" i="3"/>
  <c r="D824" i="3"/>
  <c r="C824" i="3"/>
  <c r="G824" i="3" s="1"/>
  <c r="K824" i="3" s="1"/>
  <c r="I823" i="3"/>
  <c r="L823" i="3" s="1"/>
  <c r="H823" i="3"/>
  <c r="J823" i="3" s="1"/>
  <c r="F823" i="3"/>
  <c r="E823" i="3"/>
  <c r="D823" i="3"/>
  <c r="C823" i="3"/>
  <c r="J822" i="3"/>
  <c r="I822" i="3"/>
  <c r="L822" i="3" s="1"/>
  <c r="H822" i="3"/>
  <c r="F822" i="3"/>
  <c r="E822" i="3"/>
  <c r="D822" i="3"/>
  <c r="C822" i="3"/>
  <c r="G822" i="3" s="1"/>
  <c r="K822" i="3" s="1"/>
  <c r="I821" i="3"/>
  <c r="L821" i="3" s="1"/>
  <c r="H821" i="3"/>
  <c r="F821" i="3"/>
  <c r="E821" i="3"/>
  <c r="D821" i="3"/>
  <c r="C821" i="3"/>
  <c r="G821" i="3" s="1"/>
  <c r="J820" i="3"/>
  <c r="I820" i="3"/>
  <c r="L820" i="3" s="1"/>
  <c r="H820" i="3"/>
  <c r="F820" i="3"/>
  <c r="F828" i="3" s="1"/>
  <c r="E820" i="3"/>
  <c r="D820" i="3"/>
  <c r="C820" i="3"/>
  <c r="I819" i="3"/>
  <c r="H819" i="3"/>
  <c r="H828" i="3" s="1"/>
  <c r="F819" i="3"/>
  <c r="E819" i="3"/>
  <c r="D819" i="3"/>
  <c r="D828" i="3" s="1"/>
  <c r="C819" i="3"/>
  <c r="G819" i="3" s="1"/>
  <c r="I817" i="3"/>
  <c r="L817" i="3" s="1"/>
  <c r="H817" i="3"/>
  <c r="F817" i="3"/>
  <c r="E817" i="3"/>
  <c r="D817" i="3"/>
  <c r="C817" i="3"/>
  <c r="G817" i="3" s="1"/>
  <c r="J816" i="3"/>
  <c r="I816" i="3"/>
  <c r="L816" i="3" s="1"/>
  <c r="H816" i="3"/>
  <c r="F816" i="3"/>
  <c r="E816" i="3"/>
  <c r="D816" i="3"/>
  <c r="C816" i="3"/>
  <c r="G816" i="3" s="1"/>
  <c r="K816" i="3" s="1"/>
  <c r="I815" i="3"/>
  <c r="L815" i="3" s="1"/>
  <c r="H815" i="3"/>
  <c r="J815" i="3" s="1"/>
  <c r="F815" i="3"/>
  <c r="E815" i="3"/>
  <c r="D815" i="3"/>
  <c r="C815" i="3"/>
  <c r="G815" i="3" s="1"/>
  <c r="J814" i="3"/>
  <c r="I814" i="3"/>
  <c r="L814" i="3" s="1"/>
  <c r="H814" i="3"/>
  <c r="F814" i="3"/>
  <c r="E814" i="3"/>
  <c r="D814" i="3"/>
  <c r="C814" i="3"/>
  <c r="G814" i="3" s="1"/>
  <c r="K814" i="3" s="1"/>
  <c r="I813" i="3"/>
  <c r="L813" i="3" s="1"/>
  <c r="H813" i="3"/>
  <c r="F813" i="3"/>
  <c r="E813" i="3"/>
  <c r="D813" i="3"/>
  <c r="C813" i="3"/>
  <c r="J812" i="3"/>
  <c r="I812" i="3"/>
  <c r="L812" i="3" s="1"/>
  <c r="H812" i="3"/>
  <c r="F812" i="3"/>
  <c r="E812" i="3"/>
  <c r="D812" i="3"/>
  <c r="C812" i="3"/>
  <c r="G812" i="3" s="1"/>
  <c r="K812" i="3" s="1"/>
  <c r="I811" i="3"/>
  <c r="L811" i="3" s="1"/>
  <c r="H811" i="3"/>
  <c r="J811" i="3" s="1"/>
  <c r="F811" i="3"/>
  <c r="E811" i="3"/>
  <c r="D811" i="3"/>
  <c r="C811" i="3"/>
  <c r="J810" i="3"/>
  <c r="I810" i="3"/>
  <c r="L810" i="3" s="1"/>
  <c r="H810" i="3"/>
  <c r="F810" i="3"/>
  <c r="E810" i="3"/>
  <c r="D810" i="3"/>
  <c r="C810" i="3"/>
  <c r="G810" i="3" s="1"/>
  <c r="K810" i="3" s="1"/>
  <c r="I809" i="3"/>
  <c r="L809" i="3" s="1"/>
  <c r="H809" i="3"/>
  <c r="F809" i="3"/>
  <c r="E809" i="3"/>
  <c r="D809" i="3"/>
  <c r="C809" i="3"/>
  <c r="G809" i="3" s="1"/>
  <c r="J808" i="3"/>
  <c r="I808" i="3"/>
  <c r="L808" i="3" s="1"/>
  <c r="H808" i="3"/>
  <c r="F808" i="3"/>
  <c r="E808" i="3"/>
  <c r="D808" i="3"/>
  <c r="C808" i="3"/>
  <c r="G808" i="3" s="1"/>
  <c r="K808" i="3" s="1"/>
  <c r="I807" i="3"/>
  <c r="L807" i="3" s="1"/>
  <c r="H807" i="3"/>
  <c r="J807" i="3" s="1"/>
  <c r="F807" i="3"/>
  <c r="E807" i="3"/>
  <c r="D807" i="3"/>
  <c r="C807" i="3"/>
  <c r="G807" i="3" s="1"/>
  <c r="J806" i="3"/>
  <c r="I806" i="3"/>
  <c r="L806" i="3" s="1"/>
  <c r="H806" i="3"/>
  <c r="F806" i="3"/>
  <c r="E806" i="3"/>
  <c r="D806" i="3"/>
  <c r="C806" i="3"/>
  <c r="G806" i="3" s="1"/>
  <c r="K806" i="3" s="1"/>
  <c r="I805" i="3"/>
  <c r="L805" i="3" s="1"/>
  <c r="H805" i="3"/>
  <c r="F805" i="3"/>
  <c r="E805" i="3"/>
  <c r="D805" i="3"/>
  <c r="C805" i="3"/>
  <c r="J804" i="3"/>
  <c r="I804" i="3"/>
  <c r="L804" i="3" s="1"/>
  <c r="H804" i="3"/>
  <c r="H818" i="3" s="1"/>
  <c r="F804" i="3"/>
  <c r="F818" i="3" s="1"/>
  <c r="E804" i="3"/>
  <c r="D804" i="3"/>
  <c r="D818" i="3" s="1"/>
  <c r="C804" i="3"/>
  <c r="C818" i="3" s="1"/>
  <c r="J802" i="3"/>
  <c r="I802" i="3"/>
  <c r="L802" i="3" s="1"/>
  <c r="H802" i="3"/>
  <c r="F802" i="3"/>
  <c r="E802" i="3"/>
  <c r="D802" i="3"/>
  <c r="C802" i="3"/>
  <c r="G802" i="3" s="1"/>
  <c r="K802" i="3" s="1"/>
  <c r="I801" i="3"/>
  <c r="L801" i="3" s="1"/>
  <c r="H801" i="3"/>
  <c r="F801" i="3"/>
  <c r="E801" i="3"/>
  <c r="D801" i="3"/>
  <c r="C801" i="3"/>
  <c r="G801" i="3" s="1"/>
  <c r="J800" i="3"/>
  <c r="I800" i="3"/>
  <c r="L800" i="3" s="1"/>
  <c r="H800" i="3"/>
  <c r="F800" i="3"/>
  <c r="E800" i="3"/>
  <c r="D800" i="3"/>
  <c r="C800" i="3"/>
  <c r="G800" i="3" s="1"/>
  <c r="K800" i="3" s="1"/>
  <c r="I799" i="3"/>
  <c r="L799" i="3" s="1"/>
  <c r="H799" i="3"/>
  <c r="J799" i="3" s="1"/>
  <c r="F799" i="3"/>
  <c r="E799" i="3"/>
  <c r="D799" i="3"/>
  <c r="C799" i="3"/>
  <c r="G799" i="3" s="1"/>
  <c r="J798" i="3"/>
  <c r="I798" i="3"/>
  <c r="L798" i="3" s="1"/>
  <c r="H798" i="3"/>
  <c r="F798" i="3"/>
  <c r="E798" i="3"/>
  <c r="D798" i="3"/>
  <c r="C798" i="3"/>
  <c r="G798" i="3" s="1"/>
  <c r="K798" i="3" s="1"/>
  <c r="I797" i="3"/>
  <c r="L797" i="3" s="1"/>
  <c r="H797" i="3"/>
  <c r="F797" i="3"/>
  <c r="E797" i="3"/>
  <c r="D797" i="3"/>
  <c r="C797" i="3"/>
  <c r="J796" i="3"/>
  <c r="I796" i="3"/>
  <c r="L796" i="3" s="1"/>
  <c r="H796" i="3"/>
  <c r="F796" i="3"/>
  <c r="E796" i="3"/>
  <c r="D796" i="3"/>
  <c r="C796" i="3"/>
  <c r="G796" i="3" s="1"/>
  <c r="K796" i="3" s="1"/>
  <c r="I795" i="3"/>
  <c r="L795" i="3" s="1"/>
  <c r="H795" i="3"/>
  <c r="J795" i="3" s="1"/>
  <c r="F795" i="3"/>
  <c r="E795" i="3"/>
  <c r="D795" i="3"/>
  <c r="C795" i="3"/>
  <c r="J794" i="3"/>
  <c r="I794" i="3"/>
  <c r="L794" i="3" s="1"/>
  <c r="H794" i="3"/>
  <c r="F794" i="3"/>
  <c r="E794" i="3"/>
  <c r="D794" i="3"/>
  <c r="C794" i="3"/>
  <c r="G794" i="3" s="1"/>
  <c r="K794" i="3" s="1"/>
  <c r="I793" i="3"/>
  <c r="L793" i="3" s="1"/>
  <c r="H793" i="3"/>
  <c r="F793" i="3"/>
  <c r="E793" i="3"/>
  <c r="D793" i="3"/>
  <c r="C793" i="3"/>
  <c r="G793" i="3" s="1"/>
  <c r="J792" i="3"/>
  <c r="I792" i="3"/>
  <c r="L792" i="3" s="1"/>
  <c r="H792" i="3"/>
  <c r="F792" i="3"/>
  <c r="E792" i="3"/>
  <c r="D792" i="3"/>
  <c r="C792" i="3"/>
  <c r="G792" i="3" s="1"/>
  <c r="K792" i="3" s="1"/>
  <c r="I791" i="3"/>
  <c r="L791" i="3" s="1"/>
  <c r="H791" i="3"/>
  <c r="J791" i="3" s="1"/>
  <c r="F791" i="3"/>
  <c r="F803" i="3" s="1"/>
  <c r="E791" i="3"/>
  <c r="D791" i="3"/>
  <c r="D803" i="3" s="1"/>
  <c r="C791" i="3"/>
  <c r="C803" i="3" s="1"/>
  <c r="A787" i="3"/>
  <c r="J782" i="3"/>
  <c r="I782" i="3"/>
  <c r="L782" i="3" s="1"/>
  <c r="H782" i="3"/>
  <c r="F782" i="3"/>
  <c r="E782" i="3"/>
  <c r="D782" i="3"/>
  <c r="C782" i="3"/>
  <c r="F779" i="3"/>
  <c r="L778" i="3"/>
  <c r="I778" i="3"/>
  <c r="H778" i="3"/>
  <c r="J778" i="3" s="1"/>
  <c r="F778" i="3"/>
  <c r="E778" i="3"/>
  <c r="D778" i="3"/>
  <c r="C778" i="3"/>
  <c r="J777" i="3"/>
  <c r="I777" i="3"/>
  <c r="I779" i="3" s="1"/>
  <c r="H777" i="3"/>
  <c r="H779" i="3" s="1"/>
  <c r="F777" i="3"/>
  <c r="E777" i="3"/>
  <c r="E779" i="3" s="1"/>
  <c r="D777" i="3"/>
  <c r="C777" i="3"/>
  <c r="C779" i="3" s="1"/>
  <c r="H776" i="3"/>
  <c r="D776" i="3"/>
  <c r="C776" i="3"/>
  <c r="J775" i="3"/>
  <c r="I775" i="3"/>
  <c r="I776" i="3" s="1"/>
  <c r="L776" i="3" s="1"/>
  <c r="H775" i="3"/>
  <c r="F775" i="3"/>
  <c r="F776" i="3" s="1"/>
  <c r="E775" i="3"/>
  <c r="E776" i="3" s="1"/>
  <c r="D775" i="3"/>
  <c r="C775" i="3"/>
  <c r="L774" i="3"/>
  <c r="H774" i="3"/>
  <c r="D774" i="3"/>
  <c r="C774" i="3"/>
  <c r="J773" i="3"/>
  <c r="I773" i="3"/>
  <c r="I774" i="3" s="1"/>
  <c r="H773" i="3"/>
  <c r="F773" i="3"/>
  <c r="F774" i="3" s="1"/>
  <c r="E773" i="3"/>
  <c r="E774" i="3" s="1"/>
  <c r="D773" i="3"/>
  <c r="C773" i="3"/>
  <c r="G773" i="3" s="1"/>
  <c r="G774" i="3" s="1"/>
  <c r="H772" i="3"/>
  <c r="J771" i="3"/>
  <c r="K771" i="3" s="1"/>
  <c r="I771" i="3"/>
  <c r="L771" i="3" s="1"/>
  <c r="H771" i="3"/>
  <c r="F771" i="3"/>
  <c r="E771" i="3"/>
  <c r="D771" i="3"/>
  <c r="C771" i="3"/>
  <c r="G771" i="3" s="1"/>
  <c r="I770" i="3"/>
  <c r="H770" i="3"/>
  <c r="J770" i="3" s="1"/>
  <c r="F770" i="3"/>
  <c r="E770" i="3"/>
  <c r="D770" i="3"/>
  <c r="C770" i="3"/>
  <c r="J769" i="3"/>
  <c r="I769" i="3"/>
  <c r="L769" i="3" s="1"/>
  <c r="H769" i="3"/>
  <c r="F769" i="3"/>
  <c r="E769" i="3"/>
  <c r="D769" i="3"/>
  <c r="C769" i="3"/>
  <c r="G769" i="3" s="1"/>
  <c r="L768" i="3"/>
  <c r="I768" i="3"/>
  <c r="H768" i="3"/>
  <c r="J768" i="3" s="1"/>
  <c r="F768" i="3"/>
  <c r="E768" i="3"/>
  <c r="D768" i="3"/>
  <c r="C768" i="3"/>
  <c r="J767" i="3"/>
  <c r="K767" i="3" s="1"/>
  <c r="I767" i="3"/>
  <c r="L767" i="3" s="1"/>
  <c r="H767" i="3"/>
  <c r="F767" i="3"/>
  <c r="E767" i="3"/>
  <c r="D767" i="3"/>
  <c r="C767" i="3"/>
  <c r="G767" i="3" s="1"/>
  <c r="I766" i="3"/>
  <c r="H766" i="3"/>
  <c r="J766" i="3" s="1"/>
  <c r="F766" i="3"/>
  <c r="E766" i="3"/>
  <c r="D766" i="3"/>
  <c r="C766" i="3"/>
  <c r="J765" i="3"/>
  <c r="I765" i="3"/>
  <c r="L765" i="3" s="1"/>
  <c r="H765" i="3"/>
  <c r="F765" i="3"/>
  <c r="E765" i="3"/>
  <c r="D765" i="3"/>
  <c r="C765" i="3"/>
  <c r="G765" i="3" s="1"/>
  <c r="L764" i="3"/>
  <c r="I764" i="3"/>
  <c r="H764" i="3"/>
  <c r="J764" i="3" s="1"/>
  <c r="F764" i="3"/>
  <c r="E764" i="3"/>
  <c r="D764" i="3"/>
  <c r="D772" i="3" s="1"/>
  <c r="C764" i="3"/>
  <c r="C772" i="3" s="1"/>
  <c r="J763" i="3"/>
  <c r="I763" i="3"/>
  <c r="I772" i="3" s="1"/>
  <c r="L772" i="3" s="1"/>
  <c r="H763" i="3"/>
  <c r="F763" i="3"/>
  <c r="E763" i="3"/>
  <c r="E772" i="3" s="1"/>
  <c r="D763" i="3"/>
  <c r="C763" i="3"/>
  <c r="G763" i="3" s="1"/>
  <c r="H762" i="3"/>
  <c r="J761" i="3"/>
  <c r="I761" i="3"/>
  <c r="L761" i="3" s="1"/>
  <c r="H761" i="3"/>
  <c r="F761" i="3"/>
  <c r="E761" i="3"/>
  <c r="D761" i="3"/>
  <c r="C761" i="3"/>
  <c r="G761" i="3" s="1"/>
  <c r="I760" i="3"/>
  <c r="H760" i="3"/>
  <c r="J760" i="3" s="1"/>
  <c r="F760" i="3"/>
  <c r="E760" i="3"/>
  <c r="D760" i="3"/>
  <c r="C760" i="3"/>
  <c r="J759" i="3"/>
  <c r="K759" i="3" s="1"/>
  <c r="I759" i="3"/>
  <c r="L759" i="3" s="1"/>
  <c r="H759" i="3"/>
  <c r="F759" i="3"/>
  <c r="E759" i="3"/>
  <c r="D759" i="3"/>
  <c r="C759" i="3"/>
  <c r="G759" i="3" s="1"/>
  <c r="L758" i="3"/>
  <c r="I758" i="3"/>
  <c r="H758" i="3"/>
  <c r="J758" i="3" s="1"/>
  <c r="F758" i="3"/>
  <c r="E758" i="3"/>
  <c r="D758" i="3"/>
  <c r="C758" i="3"/>
  <c r="J757" i="3"/>
  <c r="I757" i="3"/>
  <c r="L757" i="3" s="1"/>
  <c r="H757" i="3"/>
  <c r="F757" i="3"/>
  <c r="E757" i="3"/>
  <c r="D757" i="3"/>
  <c r="C757" i="3"/>
  <c r="G757" i="3" s="1"/>
  <c r="I756" i="3"/>
  <c r="H756" i="3"/>
  <c r="J756" i="3" s="1"/>
  <c r="F756" i="3"/>
  <c r="E756" i="3"/>
  <c r="D756" i="3"/>
  <c r="C756" i="3"/>
  <c r="J755" i="3"/>
  <c r="K755" i="3" s="1"/>
  <c r="I755" i="3"/>
  <c r="L755" i="3" s="1"/>
  <c r="H755" i="3"/>
  <c r="F755" i="3"/>
  <c r="E755" i="3"/>
  <c r="D755" i="3"/>
  <c r="C755" i="3"/>
  <c r="G755" i="3" s="1"/>
  <c r="L754" i="3"/>
  <c r="I754" i="3"/>
  <c r="H754" i="3"/>
  <c r="J754" i="3" s="1"/>
  <c r="F754" i="3"/>
  <c r="E754" i="3"/>
  <c r="D754" i="3"/>
  <c r="C754" i="3"/>
  <c r="J753" i="3"/>
  <c r="I753" i="3"/>
  <c r="L753" i="3" s="1"/>
  <c r="H753" i="3"/>
  <c r="F753" i="3"/>
  <c r="E753" i="3"/>
  <c r="D753" i="3"/>
  <c r="C753" i="3"/>
  <c r="G753" i="3" s="1"/>
  <c r="I752" i="3"/>
  <c r="H752" i="3"/>
  <c r="J752" i="3" s="1"/>
  <c r="F752" i="3"/>
  <c r="E752" i="3"/>
  <c r="D752" i="3"/>
  <c r="C752" i="3"/>
  <c r="J751" i="3"/>
  <c r="K751" i="3" s="1"/>
  <c r="I751" i="3"/>
  <c r="L751" i="3" s="1"/>
  <c r="H751" i="3"/>
  <c r="F751" i="3"/>
  <c r="E751" i="3"/>
  <c r="D751" i="3"/>
  <c r="C751" i="3"/>
  <c r="G751" i="3" s="1"/>
  <c r="L750" i="3"/>
  <c r="I750" i="3"/>
  <c r="H750" i="3"/>
  <c r="J750" i="3" s="1"/>
  <c r="F750" i="3"/>
  <c r="E750" i="3"/>
  <c r="D750" i="3"/>
  <c r="C750" i="3"/>
  <c r="J749" i="3"/>
  <c r="I749" i="3"/>
  <c r="L749" i="3" s="1"/>
  <c r="H749" i="3"/>
  <c r="F749" i="3"/>
  <c r="E749" i="3"/>
  <c r="D749" i="3"/>
  <c r="C749" i="3"/>
  <c r="G749" i="3" s="1"/>
  <c r="I748" i="3"/>
  <c r="I762" i="3" s="1"/>
  <c r="H748" i="3"/>
  <c r="J748" i="3" s="1"/>
  <c r="F748" i="3"/>
  <c r="F762" i="3" s="1"/>
  <c r="E748" i="3"/>
  <c r="E762" i="3" s="1"/>
  <c r="D748" i="3"/>
  <c r="C748" i="3"/>
  <c r="C762" i="3" s="1"/>
  <c r="I746" i="3"/>
  <c r="H746" i="3"/>
  <c r="F746" i="3"/>
  <c r="E746" i="3"/>
  <c r="D746" i="3"/>
  <c r="C746" i="3"/>
  <c r="G746" i="3" s="1"/>
  <c r="J745" i="3"/>
  <c r="I745" i="3"/>
  <c r="L745" i="3" s="1"/>
  <c r="H745" i="3"/>
  <c r="F745" i="3"/>
  <c r="E745" i="3"/>
  <c r="D745" i="3"/>
  <c r="C745" i="3"/>
  <c r="L744" i="3"/>
  <c r="I744" i="3"/>
  <c r="H744" i="3"/>
  <c r="J744" i="3" s="1"/>
  <c r="F744" i="3"/>
  <c r="E744" i="3"/>
  <c r="D744" i="3"/>
  <c r="C744" i="3"/>
  <c r="G744" i="3" s="1"/>
  <c r="J743" i="3"/>
  <c r="I743" i="3"/>
  <c r="L743" i="3" s="1"/>
  <c r="H743" i="3"/>
  <c r="F743" i="3"/>
  <c r="E743" i="3"/>
  <c r="D743" i="3"/>
  <c r="C743" i="3"/>
  <c r="I742" i="3"/>
  <c r="H742" i="3"/>
  <c r="F742" i="3"/>
  <c r="E742" i="3"/>
  <c r="D742" i="3"/>
  <c r="C742" i="3"/>
  <c r="G742" i="3" s="1"/>
  <c r="J741" i="3"/>
  <c r="I741" i="3"/>
  <c r="L741" i="3" s="1"/>
  <c r="H741" i="3"/>
  <c r="F741" i="3"/>
  <c r="E741" i="3"/>
  <c r="D741" i="3"/>
  <c r="C741" i="3"/>
  <c r="L740" i="3"/>
  <c r="I740" i="3"/>
  <c r="H740" i="3"/>
  <c r="J740" i="3" s="1"/>
  <c r="F740" i="3"/>
  <c r="E740" i="3"/>
  <c r="D740" i="3"/>
  <c r="C740" i="3"/>
  <c r="G740" i="3" s="1"/>
  <c r="J739" i="3"/>
  <c r="I739" i="3"/>
  <c r="L739" i="3" s="1"/>
  <c r="H739" i="3"/>
  <c r="F739" i="3"/>
  <c r="E739" i="3"/>
  <c r="D739" i="3"/>
  <c r="C739" i="3"/>
  <c r="I738" i="3"/>
  <c r="H738" i="3"/>
  <c r="F738" i="3"/>
  <c r="E738" i="3"/>
  <c r="D738" i="3"/>
  <c r="C738" i="3"/>
  <c r="G738" i="3" s="1"/>
  <c r="J737" i="3"/>
  <c r="I737" i="3"/>
  <c r="L737" i="3" s="1"/>
  <c r="H737" i="3"/>
  <c r="F737" i="3"/>
  <c r="E737" i="3"/>
  <c r="D737" i="3"/>
  <c r="C737" i="3"/>
  <c r="L736" i="3"/>
  <c r="I736" i="3"/>
  <c r="H736" i="3"/>
  <c r="J736" i="3" s="1"/>
  <c r="F736" i="3"/>
  <c r="E736" i="3"/>
  <c r="D736" i="3"/>
  <c r="C736" i="3"/>
  <c r="G736" i="3" s="1"/>
  <c r="J735" i="3"/>
  <c r="I735" i="3"/>
  <c r="I747" i="3" s="1"/>
  <c r="H735" i="3"/>
  <c r="F735" i="3"/>
  <c r="E735" i="3"/>
  <c r="E747" i="3" s="1"/>
  <c r="D735" i="3"/>
  <c r="D747" i="3" s="1"/>
  <c r="C735" i="3"/>
  <c r="C747" i="3" s="1"/>
  <c r="A731" i="3"/>
  <c r="I726" i="3"/>
  <c r="L726" i="3" s="1"/>
  <c r="H726" i="3"/>
  <c r="F726" i="3"/>
  <c r="E726" i="3"/>
  <c r="D726" i="3"/>
  <c r="C726" i="3"/>
  <c r="G726" i="3" s="1"/>
  <c r="I722" i="3"/>
  <c r="L722" i="3" s="1"/>
  <c r="H722" i="3"/>
  <c r="F722" i="3"/>
  <c r="E722" i="3"/>
  <c r="D722" i="3"/>
  <c r="C722" i="3"/>
  <c r="G722" i="3" s="1"/>
  <c r="I721" i="3"/>
  <c r="L721" i="3" s="1"/>
  <c r="H721" i="3"/>
  <c r="H723" i="3" s="1"/>
  <c r="F721" i="3"/>
  <c r="F723" i="3" s="1"/>
  <c r="E721" i="3"/>
  <c r="E723" i="3" s="1"/>
  <c r="D721" i="3"/>
  <c r="D723" i="3" s="1"/>
  <c r="C721" i="3"/>
  <c r="G721" i="3" s="1"/>
  <c r="G723" i="3" s="1"/>
  <c r="I720" i="3"/>
  <c r="L720" i="3" s="1"/>
  <c r="H720" i="3"/>
  <c r="E720" i="3"/>
  <c r="D720" i="3"/>
  <c r="I719" i="3"/>
  <c r="L719" i="3" s="1"/>
  <c r="H719" i="3"/>
  <c r="F719" i="3"/>
  <c r="F720" i="3" s="1"/>
  <c r="E719" i="3"/>
  <c r="D719" i="3"/>
  <c r="C719" i="3"/>
  <c r="C720" i="3" s="1"/>
  <c r="I718" i="3"/>
  <c r="L718" i="3" s="1"/>
  <c r="H718" i="3"/>
  <c r="E718" i="3"/>
  <c r="D718" i="3"/>
  <c r="I717" i="3"/>
  <c r="L717" i="3" s="1"/>
  <c r="H717" i="3"/>
  <c r="F717" i="3"/>
  <c r="F718" i="3" s="1"/>
  <c r="E717" i="3"/>
  <c r="D717" i="3"/>
  <c r="C717" i="3"/>
  <c r="C718" i="3" s="1"/>
  <c r="I715" i="3"/>
  <c r="L715" i="3" s="1"/>
  <c r="H715" i="3"/>
  <c r="F715" i="3"/>
  <c r="E715" i="3"/>
  <c r="D715" i="3"/>
  <c r="C715" i="3"/>
  <c r="G715" i="3" s="1"/>
  <c r="I714" i="3"/>
  <c r="L714" i="3" s="1"/>
  <c r="H714" i="3"/>
  <c r="F714" i="3"/>
  <c r="E714" i="3"/>
  <c r="D714" i="3"/>
  <c r="C714" i="3"/>
  <c r="G714" i="3" s="1"/>
  <c r="I713" i="3"/>
  <c r="L713" i="3" s="1"/>
  <c r="H713" i="3"/>
  <c r="F713" i="3"/>
  <c r="E713" i="3"/>
  <c r="D713" i="3"/>
  <c r="C713" i="3"/>
  <c r="G713" i="3" s="1"/>
  <c r="I712" i="3"/>
  <c r="L712" i="3" s="1"/>
  <c r="H712" i="3"/>
  <c r="F712" i="3"/>
  <c r="E712" i="3"/>
  <c r="D712" i="3"/>
  <c r="C712" i="3"/>
  <c r="I711" i="3"/>
  <c r="L711" i="3" s="1"/>
  <c r="H711" i="3"/>
  <c r="F711" i="3"/>
  <c r="E711" i="3"/>
  <c r="D711" i="3"/>
  <c r="C711" i="3"/>
  <c r="G711" i="3" s="1"/>
  <c r="I710" i="3"/>
  <c r="L710" i="3" s="1"/>
  <c r="H710" i="3"/>
  <c r="F710" i="3"/>
  <c r="E710" i="3"/>
  <c r="D710" i="3"/>
  <c r="C710" i="3"/>
  <c r="G710" i="3" s="1"/>
  <c r="I709" i="3"/>
  <c r="L709" i="3" s="1"/>
  <c r="H709" i="3"/>
  <c r="F709" i="3"/>
  <c r="E709" i="3"/>
  <c r="D709" i="3"/>
  <c r="C709" i="3"/>
  <c r="G709" i="3" s="1"/>
  <c r="I708" i="3"/>
  <c r="L708" i="3" s="1"/>
  <c r="H708" i="3"/>
  <c r="F708" i="3"/>
  <c r="E708" i="3"/>
  <c r="E716" i="3" s="1"/>
  <c r="D708" i="3"/>
  <c r="C708" i="3"/>
  <c r="I707" i="3"/>
  <c r="L707" i="3" s="1"/>
  <c r="H707" i="3"/>
  <c r="H716" i="3" s="1"/>
  <c r="F707" i="3"/>
  <c r="F716" i="3" s="1"/>
  <c r="E707" i="3"/>
  <c r="D707" i="3"/>
  <c r="D716" i="3" s="1"/>
  <c r="C707" i="3"/>
  <c r="I705" i="3"/>
  <c r="L705" i="3" s="1"/>
  <c r="H705" i="3"/>
  <c r="F705" i="3"/>
  <c r="E705" i="3"/>
  <c r="D705" i="3"/>
  <c r="C705" i="3"/>
  <c r="G705" i="3" s="1"/>
  <c r="I704" i="3"/>
  <c r="L704" i="3" s="1"/>
  <c r="H704" i="3"/>
  <c r="F704" i="3"/>
  <c r="E704" i="3"/>
  <c r="D704" i="3"/>
  <c r="C704" i="3"/>
  <c r="I703" i="3"/>
  <c r="L703" i="3" s="1"/>
  <c r="H703" i="3"/>
  <c r="F703" i="3"/>
  <c r="E703" i="3"/>
  <c r="D703" i="3"/>
  <c r="C703" i="3"/>
  <c r="G703" i="3" s="1"/>
  <c r="I702" i="3"/>
  <c r="L702" i="3" s="1"/>
  <c r="H702" i="3"/>
  <c r="F702" i="3"/>
  <c r="E702" i="3"/>
  <c r="D702" i="3"/>
  <c r="C702" i="3"/>
  <c r="G702" i="3" s="1"/>
  <c r="I701" i="3"/>
  <c r="L701" i="3" s="1"/>
  <c r="H701" i="3"/>
  <c r="F701" i="3"/>
  <c r="E701" i="3"/>
  <c r="D701" i="3"/>
  <c r="C701" i="3"/>
  <c r="G701" i="3" s="1"/>
  <c r="I700" i="3"/>
  <c r="L700" i="3" s="1"/>
  <c r="H700" i="3"/>
  <c r="F700" i="3"/>
  <c r="E700" i="3"/>
  <c r="D700" i="3"/>
  <c r="C700" i="3"/>
  <c r="I699" i="3"/>
  <c r="L699" i="3" s="1"/>
  <c r="H699" i="3"/>
  <c r="F699" i="3"/>
  <c r="E699" i="3"/>
  <c r="D699" i="3"/>
  <c r="C699" i="3"/>
  <c r="G699" i="3" s="1"/>
  <c r="I698" i="3"/>
  <c r="L698" i="3" s="1"/>
  <c r="H698" i="3"/>
  <c r="F698" i="3"/>
  <c r="E698" i="3"/>
  <c r="D698" i="3"/>
  <c r="C698" i="3"/>
  <c r="G698" i="3" s="1"/>
  <c r="I697" i="3"/>
  <c r="L697" i="3" s="1"/>
  <c r="H697" i="3"/>
  <c r="F697" i="3"/>
  <c r="E697" i="3"/>
  <c r="D697" i="3"/>
  <c r="C697" i="3"/>
  <c r="G697" i="3" s="1"/>
  <c r="I696" i="3"/>
  <c r="L696" i="3" s="1"/>
  <c r="H696" i="3"/>
  <c r="F696" i="3"/>
  <c r="E696" i="3"/>
  <c r="D696" i="3"/>
  <c r="C696" i="3"/>
  <c r="I695" i="3"/>
  <c r="L695" i="3" s="1"/>
  <c r="H695" i="3"/>
  <c r="J695" i="3" s="1"/>
  <c r="F695" i="3"/>
  <c r="E695" i="3"/>
  <c r="D695" i="3"/>
  <c r="C695" i="3"/>
  <c r="G695" i="3" s="1"/>
  <c r="I694" i="3"/>
  <c r="L694" i="3" s="1"/>
  <c r="H694" i="3"/>
  <c r="F694" i="3"/>
  <c r="E694" i="3"/>
  <c r="D694" i="3"/>
  <c r="C694" i="3"/>
  <c r="G694" i="3" s="1"/>
  <c r="I693" i="3"/>
  <c r="L693" i="3" s="1"/>
  <c r="H693" i="3"/>
  <c r="J693" i="3" s="1"/>
  <c r="F693" i="3"/>
  <c r="E693" i="3"/>
  <c r="D693" i="3"/>
  <c r="C693" i="3"/>
  <c r="G693" i="3" s="1"/>
  <c r="K693" i="3" s="1"/>
  <c r="I692" i="3"/>
  <c r="H692" i="3"/>
  <c r="F692" i="3"/>
  <c r="F706" i="3" s="1"/>
  <c r="E692" i="3"/>
  <c r="E706" i="3" s="1"/>
  <c r="D692" i="3"/>
  <c r="D706" i="3" s="1"/>
  <c r="C692" i="3"/>
  <c r="I690" i="3"/>
  <c r="L690" i="3" s="1"/>
  <c r="H690" i="3"/>
  <c r="J690" i="3" s="1"/>
  <c r="F690" i="3"/>
  <c r="E690" i="3"/>
  <c r="D690" i="3"/>
  <c r="C690" i="3"/>
  <c r="I689" i="3"/>
  <c r="L689" i="3" s="1"/>
  <c r="H689" i="3"/>
  <c r="J689" i="3" s="1"/>
  <c r="F689" i="3"/>
  <c r="E689" i="3"/>
  <c r="D689" i="3"/>
  <c r="C689" i="3"/>
  <c r="G689" i="3" s="1"/>
  <c r="K689" i="3" s="1"/>
  <c r="I688" i="3"/>
  <c r="L688" i="3" s="1"/>
  <c r="H688" i="3"/>
  <c r="J688" i="3" s="1"/>
  <c r="F688" i="3"/>
  <c r="E688" i="3"/>
  <c r="D688" i="3"/>
  <c r="C688" i="3"/>
  <c r="G688" i="3" s="1"/>
  <c r="I687" i="3"/>
  <c r="L687" i="3" s="1"/>
  <c r="H687" i="3"/>
  <c r="J687" i="3" s="1"/>
  <c r="F687" i="3"/>
  <c r="E687" i="3"/>
  <c r="D687" i="3"/>
  <c r="C687" i="3"/>
  <c r="G687" i="3" s="1"/>
  <c r="I686" i="3"/>
  <c r="L686" i="3" s="1"/>
  <c r="H686" i="3"/>
  <c r="J686" i="3" s="1"/>
  <c r="F686" i="3"/>
  <c r="E686" i="3"/>
  <c r="D686" i="3"/>
  <c r="C686" i="3"/>
  <c r="I685" i="3"/>
  <c r="L685" i="3" s="1"/>
  <c r="H685" i="3"/>
  <c r="J685" i="3" s="1"/>
  <c r="F685" i="3"/>
  <c r="E685" i="3"/>
  <c r="D685" i="3"/>
  <c r="C685" i="3"/>
  <c r="G685" i="3" s="1"/>
  <c r="K685" i="3" s="1"/>
  <c r="I684" i="3"/>
  <c r="L684" i="3" s="1"/>
  <c r="H684" i="3"/>
  <c r="J684" i="3" s="1"/>
  <c r="F684" i="3"/>
  <c r="E684" i="3"/>
  <c r="D684" i="3"/>
  <c r="C684" i="3"/>
  <c r="G684" i="3" s="1"/>
  <c r="I683" i="3"/>
  <c r="L683" i="3" s="1"/>
  <c r="H683" i="3"/>
  <c r="J683" i="3" s="1"/>
  <c r="F683" i="3"/>
  <c r="E683" i="3"/>
  <c r="D683" i="3"/>
  <c r="C683" i="3"/>
  <c r="C691" i="3" s="1"/>
  <c r="I682" i="3"/>
  <c r="L682" i="3" s="1"/>
  <c r="H682" i="3"/>
  <c r="J682" i="3" s="1"/>
  <c r="F682" i="3"/>
  <c r="E682" i="3"/>
  <c r="D682" i="3"/>
  <c r="C682" i="3"/>
  <c r="I681" i="3"/>
  <c r="L681" i="3" s="1"/>
  <c r="H681" i="3"/>
  <c r="J681" i="3" s="1"/>
  <c r="F681" i="3"/>
  <c r="E681" i="3"/>
  <c r="D681" i="3"/>
  <c r="C681" i="3"/>
  <c r="G681" i="3" s="1"/>
  <c r="K681" i="3" s="1"/>
  <c r="I680" i="3"/>
  <c r="L680" i="3" s="1"/>
  <c r="H680" i="3"/>
  <c r="J680" i="3" s="1"/>
  <c r="F680" i="3"/>
  <c r="E680" i="3"/>
  <c r="D680" i="3"/>
  <c r="C680" i="3"/>
  <c r="G680" i="3" s="1"/>
  <c r="I679" i="3"/>
  <c r="L679" i="3" s="1"/>
  <c r="H679" i="3"/>
  <c r="H691" i="3" s="1"/>
  <c r="F679" i="3"/>
  <c r="F691" i="3" s="1"/>
  <c r="E679" i="3"/>
  <c r="D679" i="3"/>
  <c r="D691" i="3" s="1"/>
  <c r="C679" i="3"/>
  <c r="G679" i="3" s="1"/>
  <c r="A675" i="3"/>
  <c r="L670" i="3"/>
  <c r="I670" i="3"/>
  <c r="H670" i="3"/>
  <c r="J670" i="3" s="1"/>
  <c r="F670" i="3"/>
  <c r="E670" i="3"/>
  <c r="D670" i="3"/>
  <c r="C670" i="3"/>
  <c r="G670" i="3" s="1"/>
  <c r="H667" i="3"/>
  <c r="J666" i="3"/>
  <c r="K666" i="3" s="1"/>
  <c r="I666" i="3"/>
  <c r="H666" i="3"/>
  <c r="L666" i="3" s="1"/>
  <c r="F666" i="3"/>
  <c r="E666" i="3"/>
  <c r="D666" i="3"/>
  <c r="C666" i="3"/>
  <c r="G666" i="3" s="1"/>
  <c r="L665" i="3"/>
  <c r="I665" i="3"/>
  <c r="I667" i="3" s="1"/>
  <c r="L667" i="3" s="1"/>
  <c r="H665" i="3"/>
  <c r="J665" i="3" s="1"/>
  <c r="F665" i="3"/>
  <c r="F667" i="3" s="1"/>
  <c r="E665" i="3"/>
  <c r="E667" i="3" s="1"/>
  <c r="D665" i="3"/>
  <c r="D667" i="3" s="1"/>
  <c r="C665" i="3"/>
  <c r="C667" i="3" s="1"/>
  <c r="F664" i="3"/>
  <c r="L663" i="3"/>
  <c r="I663" i="3"/>
  <c r="I664" i="3" s="1"/>
  <c r="H663" i="3"/>
  <c r="F663" i="3"/>
  <c r="E663" i="3"/>
  <c r="E664" i="3" s="1"/>
  <c r="D663" i="3"/>
  <c r="D664" i="3" s="1"/>
  <c r="C663" i="3"/>
  <c r="C664" i="3" s="1"/>
  <c r="F662" i="3"/>
  <c r="I661" i="3"/>
  <c r="I662" i="3" s="1"/>
  <c r="H661" i="3"/>
  <c r="L661" i="3" s="1"/>
  <c r="F661" i="3"/>
  <c r="E661" i="3"/>
  <c r="E662" i="3" s="1"/>
  <c r="D661" i="3"/>
  <c r="D662" i="3" s="1"/>
  <c r="C661" i="3"/>
  <c r="C662" i="3" s="1"/>
  <c r="I659" i="3"/>
  <c r="H659" i="3"/>
  <c r="F659" i="3"/>
  <c r="E659" i="3"/>
  <c r="D659" i="3"/>
  <c r="C659" i="3"/>
  <c r="G659" i="3" s="1"/>
  <c r="J658" i="3"/>
  <c r="I658" i="3"/>
  <c r="H658" i="3"/>
  <c r="L658" i="3" s="1"/>
  <c r="F658" i="3"/>
  <c r="E658" i="3"/>
  <c r="D658" i="3"/>
  <c r="C658" i="3"/>
  <c r="L657" i="3"/>
  <c r="I657" i="3"/>
  <c r="H657" i="3"/>
  <c r="J657" i="3" s="1"/>
  <c r="F657" i="3"/>
  <c r="E657" i="3"/>
  <c r="D657" i="3"/>
  <c r="C657" i="3"/>
  <c r="G657" i="3" s="1"/>
  <c r="J656" i="3"/>
  <c r="I656" i="3"/>
  <c r="H656" i="3"/>
  <c r="L656" i="3" s="1"/>
  <c r="F656" i="3"/>
  <c r="E656" i="3"/>
  <c r="D656" i="3"/>
  <c r="C656" i="3"/>
  <c r="I655" i="3"/>
  <c r="H655" i="3"/>
  <c r="F655" i="3"/>
  <c r="E655" i="3"/>
  <c r="D655" i="3"/>
  <c r="C655" i="3"/>
  <c r="G655" i="3" s="1"/>
  <c r="J654" i="3"/>
  <c r="I654" i="3"/>
  <c r="H654" i="3"/>
  <c r="L654" i="3" s="1"/>
  <c r="F654" i="3"/>
  <c r="E654" i="3"/>
  <c r="D654" i="3"/>
  <c r="C654" i="3"/>
  <c r="L653" i="3"/>
  <c r="I653" i="3"/>
  <c r="H653" i="3"/>
  <c r="J653" i="3" s="1"/>
  <c r="F653" i="3"/>
  <c r="E653" i="3"/>
  <c r="D653" i="3"/>
  <c r="C653" i="3"/>
  <c r="G653" i="3" s="1"/>
  <c r="J652" i="3"/>
  <c r="I652" i="3"/>
  <c r="H652" i="3"/>
  <c r="L652" i="3" s="1"/>
  <c r="F652" i="3"/>
  <c r="E652" i="3"/>
  <c r="D652" i="3"/>
  <c r="C652" i="3"/>
  <c r="I651" i="3"/>
  <c r="I660" i="3" s="1"/>
  <c r="H651" i="3"/>
  <c r="F651" i="3"/>
  <c r="E651" i="3"/>
  <c r="E660" i="3" s="1"/>
  <c r="D651" i="3"/>
  <c r="D660" i="3" s="1"/>
  <c r="C651" i="3"/>
  <c r="C660" i="3" s="1"/>
  <c r="F650" i="3"/>
  <c r="L649" i="3"/>
  <c r="I649" i="3"/>
  <c r="H649" i="3"/>
  <c r="J649" i="3" s="1"/>
  <c r="F649" i="3"/>
  <c r="E649" i="3"/>
  <c r="D649" i="3"/>
  <c r="C649" i="3"/>
  <c r="J648" i="3"/>
  <c r="I648" i="3"/>
  <c r="H648" i="3"/>
  <c r="L648" i="3" s="1"/>
  <c r="F648" i="3"/>
  <c r="E648" i="3"/>
  <c r="D648" i="3"/>
  <c r="C648" i="3"/>
  <c r="G648" i="3" s="1"/>
  <c r="I647" i="3"/>
  <c r="H647" i="3"/>
  <c r="J647" i="3" s="1"/>
  <c r="F647" i="3"/>
  <c r="E647" i="3"/>
  <c r="D647" i="3"/>
  <c r="C647" i="3"/>
  <c r="J646" i="3"/>
  <c r="K646" i="3" s="1"/>
  <c r="I646" i="3"/>
  <c r="H646" i="3"/>
  <c r="L646" i="3" s="1"/>
  <c r="F646" i="3"/>
  <c r="E646" i="3"/>
  <c r="D646" i="3"/>
  <c r="C646" i="3"/>
  <c r="G646" i="3" s="1"/>
  <c r="L645" i="3"/>
  <c r="I645" i="3"/>
  <c r="H645" i="3"/>
  <c r="J645" i="3" s="1"/>
  <c r="F645" i="3"/>
  <c r="E645" i="3"/>
  <c r="D645" i="3"/>
  <c r="C645" i="3"/>
  <c r="J644" i="3"/>
  <c r="I644" i="3"/>
  <c r="H644" i="3"/>
  <c r="L644" i="3" s="1"/>
  <c r="F644" i="3"/>
  <c r="E644" i="3"/>
  <c r="D644" i="3"/>
  <c r="C644" i="3"/>
  <c r="G644" i="3" s="1"/>
  <c r="I643" i="3"/>
  <c r="H643" i="3"/>
  <c r="J643" i="3" s="1"/>
  <c r="F643" i="3"/>
  <c r="E643" i="3"/>
  <c r="D643" i="3"/>
  <c r="C643" i="3"/>
  <c r="J642" i="3"/>
  <c r="K642" i="3" s="1"/>
  <c r="I642" i="3"/>
  <c r="H642" i="3"/>
  <c r="L642" i="3" s="1"/>
  <c r="F642" i="3"/>
  <c r="E642" i="3"/>
  <c r="D642" i="3"/>
  <c r="C642" i="3"/>
  <c r="G642" i="3" s="1"/>
  <c r="L641" i="3"/>
  <c r="I641" i="3"/>
  <c r="H641" i="3"/>
  <c r="J641" i="3" s="1"/>
  <c r="F641" i="3"/>
  <c r="E641" i="3"/>
  <c r="D641" i="3"/>
  <c r="C641" i="3"/>
  <c r="J640" i="3"/>
  <c r="I640" i="3"/>
  <c r="H640" i="3"/>
  <c r="L640" i="3" s="1"/>
  <c r="F640" i="3"/>
  <c r="E640" i="3"/>
  <c r="D640" i="3"/>
  <c r="C640" i="3"/>
  <c r="G640" i="3" s="1"/>
  <c r="I639" i="3"/>
  <c r="H639" i="3"/>
  <c r="J639" i="3" s="1"/>
  <c r="F639" i="3"/>
  <c r="E639" i="3"/>
  <c r="D639" i="3"/>
  <c r="C639" i="3"/>
  <c r="J638" i="3"/>
  <c r="K638" i="3" s="1"/>
  <c r="I638" i="3"/>
  <c r="H638" i="3"/>
  <c r="L638" i="3" s="1"/>
  <c r="F638" i="3"/>
  <c r="E638" i="3"/>
  <c r="D638" i="3"/>
  <c r="C638" i="3"/>
  <c r="G638" i="3" s="1"/>
  <c r="L637" i="3"/>
  <c r="I637" i="3"/>
  <c r="H637" i="3"/>
  <c r="J637" i="3" s="1"/>
  <c r="F637" i="3"/>
  <c r="E637" i="3"/>
  <c r="D637" i="3"/>
  <c r="C637" i="3"/>
  <c r="J636" i="3"/>
  <c r="I636" i="3"/>
  <c r="I650" i="3" s="1"/>
  <c r="H636" i="3"/>
  <c r="H650" i="3" s="1"/>
  <c r="F636" i="3"/>
  <c r="E636" i="3"/>
  <c r="E650" i="3" s="1"/>
  <c r="D636" i="3"/>
  <c r="C636" i="3"/>
  <c r="C650" i="3" s="1"/>
  <c r="H635" i="3"/>
  <c r="J634" i="3"/>
  <c r="K634" i="3" s="1"/>
  <c r="I634" i="3"/>
  <c r="H634" i="3"/>
  <c r="L634" i="3" s="1"/>
  <c r="F634" i="3"/>
  <c r="E634" i="3"/>
  <c r="D634" i="3"/>
  <c r="C634" i="3"/>
  <c r="G634" i="3" s="1"/>
  <c r="L633" i="3"/>
  <c r="I633" i="3"/>
  <c r="H633" i="3"/>
  <c r="J633" i="3" s="1"/>
  <c r="F633" i="3"/>
  <c r="E633" i="3"/>
  <c r="D633" i="3"/>
  <c r="C633" i="3"/>
  <c r="J632" i="3"/>
  <c r="I632" i="3"/>
  <c r="H632" i="3"/>
  <c r="L632" i="3" s="1"/>
  <c r="F632" i="3"/>
  <c r="E632" i="3"/>
  <c r="D632" i="3"/>
  <c r="C632" i="3"/>
  <c r="G632" i="3" s="1"/>
  <c r="I631" i="3"/>
  <c r="H631" i="3"/>
  <c r="J631" i="3" s="1"/>
  <c r="F631" i="3"/>
  <c r="E631" i="3"/>
  <c r="D631" i="3"/>
  <c r="C631" i="3"/>
  <c r="J630" i="3"/>
  <c r="K630" i="3" s="1"/>
  <c r="I630" i="3"/>
  <c r="H630" i="3"/>
  <c r="L630" i="3" s="1"/>
  <c r="F630" i="3"/>
  <c r="E630" i="3"/>
  <c r="D630" i="3"/>
  <c r="C630" i="3"/>
  <c r="G630" i="3" s="1"/>
  <c r="L629" i="3"/>
  <c r="I629" i="3"/>
  <c r="H629" i="3"/>
  <c r="J629" i="3" s="1"/>
  <c r="F629" i="3"/>
  <c r="E629" i="3"/>
  <c r="D629" i="3"/>
  <c r="C629" i="3"/>
  <c r="J628" i="3"/>
  <c r="I628" i="3"/>
  <c r="H628" i="3"/>
  <c r="L628" i="3" s="1"/>
  <c r="F628" i="3"/>
  <c r="E628" i="3"/>
  <c r="D628" i="3"/>
  <c r="C628" i="3"/>
  <c r="G628" i="3" s="1"/>
  <c r="I627" i="3"/>
  <c r="H627" i="3"/>
  <c r="J627" i="3" s="1"/>
  <c r="F627" i="3"/>
  <c r="E627" i="3"/>
  <c r="D627" i="3"/>
  <c r="C627" i="3"/>
  <c r="J626" i="3"/>
  <c r="K626" i="3" s="1"/>
  <c r="I626" i="3"/>
  <c r="H626" i="3"/>
  <c r="L626" i="3" s="1"/>
  <c r="F626" i="3"/>
  <c r="E626" i="3"/>
  <c r="D626" i="3"/>
  <c r="C626" i="3"/>
  <c r="G626" i="3" s="1"/>
  <c r="L625" i="3"/>
  <c r="I625" i="3"/>
  <c r="H625" i="3"/>
  <c r="J625" i="3" s="1"/>
  <c r="F625" i="3"/>
  <c r="E625" i="3"/>
  <c r="D625" i="3"/>
  <c r="C625" i="3"/>
  <c r="J624" i="3"/>
  <c r="I624" i="3"/>
  <c r="H624" i="3"/>
  <c r="L624" i="3" s="1"/>
  <c r="F624" i="3"/>
  <c r="E624" i="3"/>
  <c r="D624" i="3"/>
  <c r="C624" i="3"/>
  <c r="G624" i="3" s="1"/>
  <c r="I623" i="3"/>
  <c r="I635" i="3" s="1"/>
  <c r="H623" i="3"/>
  <c r="J623" i="3" s="1"/>
  <c r="F623" i="3"/>
  <c r="F635" i="3" s="1"/>
  <c r="E623" i="3"/>
  <c r="E635" i="3" s="1"/>
  <c r="D623" i="3"/>
  <c r="C623" i="3"/>
  <c r="C635" i="3" s="1"/>
  <c r="A619" i="3"/>
  <c r="I614" i="3"/>
  <c r="L614" i="3" s="1"/>
  <c r="H614" i="3"/>
  <c r="F614" i="3"/>
  <c r="E614" i="3"/>
  <c r="D614" i="3"/>
  <c r="C614" i="3"/>
  <c r="I610" i="3"/>
  <c r="L610" i="3" s="1"/>
  <c r="H610" i="3"/>
  <c r="J610" i="3" s="1"/>
  <c r="F610" i="3"/>
  <c r="E610" i="3"/>
  <c r="D610" i="3"/>
  <c r="C610" i="3"/>
  <c r="G610" i="3" s="1"/>
  <c r="K610" i="3" s="1"/>
  <c r="I609" i="3"/>
  <c r="L609" i="3" s="1"/>
  <c r="H609" i="3"/>
  <c r="J609" i="3" s="1"/>
  <c r="F609" i="3"/>
  <c r="F611" i="3" s="1"/>
  <c r="E609" i="3"/>
  <c r="E611" i="3" s="1"/>
  <c r="D609" i="3"/>
  <c r="D611" i="3" s="1"/>
  <c r="C609" i="3"/>
  <c r="C611" i="3" s="1"/>
  <c r="C608" i="3"/>
  <c r="I607" i="3"/>
  <c r="H607" i="3"/>
  <c r="H608" i="3" s="1"/>
  <c r="F607" i="3"/>
  <c r="F608" i="3" s="1"/>
  <c r="E607" i="3"/>
  <c r="E608" i="3" s="1"/>
  <c r="D607" i="3"/>
  <c r="D608" i="3" s="1"/>
  <c r="C607" i="3"/>
  <c r="C606" i="3"/>
  <c r="I605" i="3"/>
  <c r="H605" i="3"/>
  <c r="H606" i="3" s="1"/>
  <c r="F605" i="3"/>
  <c r="F606" i="3" s="1"/>
  <c r="E605" i="3"/>
  <c r="E606" i="3" s="1"/>
  <c r="D605" i="3"/>
  <c r="D606" i="3" s="1"/>
  <c r="C605" i="3"/>
  <c r="I603" i="3"/>
  <c r="L603" i="3" s="1"/>
  <c r="H603" i="3"/>
  <c r="F603" i="3"/>
  <c r="E603" i="3"/>
  <c r="D603" i="3"/>
  <c r="C603" i="3"/>
  <c r="G603" i="3" s="1"/>
  <c r="I602" i="3"/>
  <c r="L602" i="3" s="1"/>
  <c r="H602" i="3"/>
  <c r="J602" i="3" s="1"/>
  <c r="F602" i="3"/>
  <c r="E602" i="3"/>
  <c r="D602" i="3"/>
  <c r="C602" i="3"/>
  <c r="G602" i="3" s="1"/>
  <c r="K602" i="3" s="1"/>
  <c r="I601" i="3"/>
  <c r="L601" i="3" s="1"/>
  <c r="H601" i="3"/>
  <c r="F601" i="3"/>
  <c r="E601" i="3"/>
  <c r="D601" i="3"/>
  <c r="C601" i="3"/>
  <c r="I600" i="3"/>
  <c r="L600" i="3" s="1"/>
  <c r="H600" i="3"/>
  <c r="J600" i="3" s="1"/>
  <c r="K600" i="3" s="1"/>
  <c r="F600" i="3"/>
  <c r="E600" i="3"/>
  <c r="D600" i="3"/>
  <c r="C600" i="3"/>
  <c r="G600" i="3" s="1"/>
  <c r="I599" i="3"/>
  <c r="L599" i="3" s="1"/>
  <c r="H599" i="3"/>
  <c r="F599" i="3"/>
  <c r="E599" i="3"/>
  <c r="D599" i="3"/>
  <c r="C599" i="3"/>
  <c r="G599" i="3" s="1"/>
  <c r="I598" i="3"/>
  <c r="L598" i="3" s="1"/>
  <c r="H598" i="3"/>
  <c r="J598" i="3" s="1"/>
  <c r="F598" i="3"/>
  <c r="E598" i="3"/>
  <c r="D598" i="3"/>
  <c r="C598" i="3"/>
  <c r="G598" i="3" s="1"/>
  <c r="K598" i="3" s="1"/>
  <c r="I597" i="3"/>
  <c r="L597" i="3" s="1"/>
  <c r="H597" i="3"/>
  <c r="F597" i="3"/>
  <c r="E597" i="3"/>
  <c r="D597" i="3"/>
  <c r="C597" i="3"/>
  <c r="I596" i="3"/>
  <c r="L596" i="3" s="1"/>
  <c r="H596" i="3"/>
  <c r="J596" i="3" s="1"/>
  <c r="F596" i="3"/>
  <c r="E596" i="3"/>
  <c r="D596" i="3"/>
  <c r="C596" i="3"/>
  <c r="C604" i="3" s="1"/>
  <c r="I595" i="3"/>
  <c r="H595" i="3"/>
  <c r="H604" i="3" s="1"/>
  <c r="F595" i="3"/>
  <c r="F604" i="3" s="1"/>
  <c r="E595" i="3"/>
  <c r="D595" i="3"/>
  <c r="D604" i="3" s="1"/>
  <c r="C595" i="3"/>
  <c r="G595" i="3" s="1"/>
  <c r="I593" i="3"/>
  <c r="L593" i="3" s="1"/>
  <c r="H593" i="3"/>
  <c r="J593" i="3" s="1"/>
  <c r="F593" i="3"/>
  <c r="E593" i="3"/>
  <c r="D593" i="3"/>
  <c r="C593" i="3"/>
  <c r="G593" i="3" s="1"/>
  <c r="I592" i="3"/>
  <c r="L592" i="3" s="1"/>
  <c r="H592" i="3"/>
  <c r="J592" i="3" s="1"/>
  <c r="F592" i="3"/>
  <c r="E592" i="3"/>
  <c r="D592" i="3"/>
  <c r="C592" i="3"/>
  <c r="G592" i="3" s="1"/>
  <c r="I591" i="3"/>
  <c r="L591" i="3" s="1"/>
  <c r="H591" i="3"/>
  <c r="J591" i="3" s="1"/>
  <c r="F591" i="3"/>
  <c r="E591" i="3"/>
  <c r="D591" i="3"/>
  <c r="C591" i="3"/>
  <c r="I590" i="3"/>
  <c r="L590" i="3" s="1"/>
  <c r="H590" i="3"/>
  <c r="J590" i="3" s="1"/>
  <c r="F590" i="3"/>
  <c r="E590" i="3"/>
  <c r="D590" i="3"/>
  <c r="C590" i="3"/>
  <c r="G590" i="3" s="1"/>
  <c r="K590" i="3" s="1"/>
  <c r="I589" i="3"/>
  <c r="L589" i="3" s="1"/>
  <c r="H589" i="3"/>
  <c r="J589" i="3" s="1"/>
  <c r="F589" i="3"/>
  <c r="E589" i="3"/>
  <c r="D589" i="3"/>
  <c r="C589" i="3"/>
  <c r="G589" i="3" s="1"/>
  <c r="I588" i="3"/>
  <c r="L588" i="3" s="1"/>
  <c r="H588" i="3"/>
  <c r="J588" i="3" s="1"/>
  <c r="F588" i="3"/>
  <c r="E588" i="3"/>
  <c r="D588" i="3"/>
  <c r="C588" i="3"/>
  <c r="G588" i="3" s="1"/>
  <c r="I587" i="3"/>
  <c r="L587" i="3" s="1"/>
  <c r="H587" i="3"/>
  <c r="J587" i="3" s="1"/>
  <c r="F587" i="3"/>
  <c r="E587" i="3"/>
  <c r="D587" i="3"/>
  <c r="C587" i="3"/>
  <c r="I586" i="3"/>
  <c r="L586" i="3" s="1"/>
  <c r="H586" i="3"/>
  <c r="J586" i="3" s="1"/>
  <c r="F586" i="3"/>
  <c r="E586" i="3"/>
  <c r="D586" i="3"/>
  <c r="C586" i="3"/>
  <c r="G586" i="3" s="1"/>
  <c r="K586" i="3" s="1"/>
  <c r="I585" i="3"/>
  <c r="L585" i="3" s="1"/>
  <c r="H585" i="3"/>
  <c r="J585" i="3" s="1"/>
  <c r="F585" i="3"/>
  <c r="E585" i="3"/>
  <c r="D585" i="3"/>
  <c r="C585" i="3"/>
  <c r="G585" i="3" s="1"/>
  <c r="I584" i="3"/>
  <c r="L584" i="3" s="1"/>
  <c r="H584" i="3"/>
  <c r="J584" i="3" s="1"/>
  <c r="F584" i="3"/>
  <c r="E584" i="3"/>
  <c r="D584" i="3"/>
  <c r="C584" i="3"/>
  <c r="G584" i="3" s="1"/>
  <c r="I583" i="3"/>
  <c r="L583" i="3" s="1"/>
  <c r="H583" i="3"/>
  <c r="J583" i="3" s="1"/>
  <c r="F583" i="3"/>
  <c r="E583" i="3"/>
  <c r="D583" i="3"/>
  <c r="C583" i="3"/>
  <c r="I582" i="3"/>
  <c r="L582" i="3" s="1"/>
  <c r="H582" i="3"/>
  <c r="J582" i="3" s="1"/>
  <c r="F582" i="3"/>
  <c r="E582" i="3"/>
  <c r="D582" i="3"/>
  <c r="C582" i="3"/>
  <c r="G582" i="3" s="1"/>
  <c r="K582" i="3" s="1"/>
  <c r="I581" i="3"/>
  <c r="L581" i="3" s="1"/>
  <c r="H581" i="3"/>
  <c r="J581" i="3" s="1"/>
  <c r="F581" i="3"/>
  <c r="E581" i="3"/>
  <c r="D581" i="3"/>
  <c r="C581" i="3"/>
  <c r="G581" i="3" s="1"/>
  <c r="I580" i="3"/>
  <c r="L580" i="3" s="1"/>
  <c r="H580" i="3"/>
  <c r="H594" i="3" s="1"/>
  <c r="F580" i="3"/>
  <c r="F594" i="3" s="1"/>
  <c r="E580" i="3"/>
  <c r="D580" i="3"/>
  <c r="D594" i="3" s="1"/>
  <c r="C580" i="3"/>
  <c r="C594" i="3" s="1"/>
  <c r="I578" i="3"/>
  <c r="L578" i="3" s="1"/>
  <c r="H578" i="3"/>
  <c r="J578" i="3" s="1"/>
  <c r="F578" i="3"/>
  <c r="E578" i="3"/>
  <c r="D578" i="3"/>
  <c r="C578" i="3"/>
  <c r="G578" i="3" s="1"/>
  <c r="K578" i="3" s="1"/>
  <c r="I577" i="3"/>
  <c r="L577" i="3" s="1"/>
  <c r="H577" i="3"/>
  <c r="J577" i="3" s="1"/>
  <c r="K577" i="3" s="1"/>
  <c r="F577" i="3"/>
  <c r="E577" i="3"/>
  <c r="D577" i="3"/>
  <c r="C577" i="3"/>
  <c r="G577" i="3" s="1"/>
  <c r="I576" i="3"/>
  <c r="L576" i="3" s="1"/>
  <c r="H576" i="3"/>
  <c r="J576" i="3" s="1"/>
  <c r="F576" i="3"/>
  <c r="E576" i="3"/>
  <c r="D576" i="3"/>
  <c r="C576" i="3"/>
  <c r="G576" i="3" s="1"/>
  <c r="I575" i="3"/>
  <c r="L575" i="3" s="1"/>
  <c r="H575" i="3"/>
  <c r="J575" i="3" s="1"/>
  <c r="F575" i="3"/>
  <c r="E575" i="3"/>
  <c r="D575" i="3"/>
  <c r="C575" i="3"/>
  <c r="I574" i="3"/>
  <c r="L574" i="3" s="1"/>
  <c r="H574" i="3"/>
  <c r="J574" i="3" s="1"/>
  <c r="F574" i="3"/>
  <c r="E574" i="3"/>
  <c r="D574" i="3"/>
  <c r="C574" i="3"/>
  <c r="G574" i="3" s="1"/>
  <c r="K574" i="3" s="1"/>
  <c r="I573" i="3"/>
  <c r="L573" i="3" s="1"/>
  <c r="H573" i="3"/>
  <c r="J573" i="3" s="1"/>
  <c r="F573" i="3"/>
  <c r="E573" i="3"/>
  <c r="D573" i="3"/>
  <c r="C573" i="3"/>
  <c r="G573" i="3" s="1"/>
  <c r="I572" i="3"/>
  <c r="L572" i="3" s="1"/>
  <c r="H572" i="3"/>
  <c r="J572" i="3" s="1"/>
  <c r="F572" i="3"/>
  <c r="E572" i="3"/>
  <c r="D572" i="3"/>
  <c r="C572" i="3"/>
  <c r="G572" i="3" s="1"/>
  <c r="I571" i="3"/>
  <c r="L571" i="3" s="1"/>
  <c r="H571" i="3"/>
  <c r="J571" i="3" s="1"/>
  <c r="F571" i="3"/>
  <c r="E571" i="3"/>
  <c r="D571" i="3"/>
  <c r="C571" i="3"/>
  <c r="I570" i="3"/>
  <c r="L570" i="3" s="1"/>
  <c r="H570" i="3"/>
  <c r="J570" i="3" s="1"/>
  <c r="F570" i="3"/>
  <c r="E570" i="3"/>
  <c r="D570" i="3"/>
  <c r="C570" i="3"/>
  <c r="G570" i="3" s="1"/>
  <c r="K570" i="3" s="1"/>
  <c r="I569" i="3"/>
  <c r="L569" i="3" s="1"/>
  <c r="H569" i="3"/>
  <c r="J569" i="3" s="1"/>
  <c r="F569" i="3"/>
  <c r="E569" i="3"/>
  <c r="D569" i="3"/>
  <c r="C569" i="3"/>
  <c r="G569" i="3" s="1"/>
  <c r="I568" i="3"/>
  <c r="L568" i="3" s="1"/>
  <c r="H568" i="3"/>
  <c r="J568" i="3" s="1"/>
  <c r="F568" i="3"/>
  <c r="E568" i="3"/>
  <c r="D568" i="3"/>
  <c r="C568" i="3"/>
  <c r="G568" i="3" s="1"/>
  <c r="I567" i="3"/>
  <c r="L567" i="3" s="1"/>
  <c r="H567" i="3"/>
  <c r="J567" i="3" s="1"/>
  <c r="F567" i="3"/>
  <c r="F579" i="3" s="1"/>
  <c r="E567" i="3"/>
  <c r="D567" i="3"/>
  <c r="D579" i="3" s="1"/>
  <c r="C567" i="3"/>
  <c r="A563" i="3"/>
  <c r="J558" i="3"/>
  <c r="I558" i="3"/>
  <c r="H558" i="3"/>
  <c r="L558" i="3" s="1"/>
  <c r="F558" i="3"/>
  <c r="E558" i="3"/>
  <c r="D558" i="3"/>
  <c r="C558" i="3"/>
  <c r="F555" i="3"/>
  <c r="L554" i="3"/>
  <c r="I554" i="3"/>
  <c r="H554" i="3"/>
  <c r="J554" i="3" s="1"/>
  <c r="F554" i="3"/>
  <c r="E554" i="3"/>
  <c r="D554" i="3"/>
  <c r="C554" i="3"/>
  <c r="J553" i="3"/>
  <c r="I553" i="3"/>
  <c r="I555" i="3" s="1"/>
  <c r="H553" i="3"/>
  <c r="H555" i="3" s="1"/>
  <c r="F553" i="3"/>
  <c r="E553" i="3"/>
  <c r="E555" i="3" s="1"/>
  <c r="D553" i="3"/>
  <c r="C553" i="3"/>
  <c r="C555" i="3" s="1"/>
  <c r="H552" i="3"/>
  <c r="D552" i="3"/>
  <c r="J551" i="3"/>
  <c r="I551" i="3"/>
  <c r="I552" i="3" s="1"/>
  <c r="L552" i="3" s="1"/>
  <c r="H551" i="3"/>
  <c r="L551" i="3" s="1"/>
  <c r="F551" i="3"/>
  <c r="F552" i="3" s="1"/>
  <c r="E551" i="3"/>
  <c r="E552" i="3" s="1"/>
  <c r="D551" i="3"/>
  <c r="C551" i="3"/>
  <c r="G551" i="3" s="1"/>
  <c r="G552" i="3" s="1"/>
  <c r="H550" i="3"/>
  <c r="D550" i="3"/>
  <c r="J549" i="3"/>
  <c r="I549" i="3"/>
  <c r="I550" i="3" s="1"/>
  <c r="L550" i="3" s="1"/>
  <c r="H549" i="3"/>
  <c r="L549" i="3" s="1"/>
  <c r="F549" i="3"/>
  <c r="F550" i="3" s="1"/>
  <c r="E549" i="3"/>
  <c r="E550" i="3" s="1"/>
  <c r="D549" i="3"/>
  <c r="C549" i="3"/>
  <c r="G549" i="3" s="1"/>
  <c r="G550" i="3" s="1"/>
  <c r="H548" i="3"/>
  <c r="J547" i="3"/>
  <c r="K547" i="3" s="1"/>
  <c r="I547" i="3"/>
  <c r="H547" i="3"/>
  <c r="L547" i="3" s="1"/>
  <c r="F547" i="3"/>
  <c r="E547" i="3"/>
  <c r="D547" i="3"/>
  <c r="C547" i="3"/>
  <c r="G547" i="3" s="1"/>
  <c r="L546" i="3"/>
  <c r="I546" i="3"/>
  <c r="H546" i="3"/>
  <c r="J546" i="3" s="1"/>
  <c r="F546" i="3"/>
  <c r="E546" i="3"/>
  <c r="D546" i="3"/>
  <c r="C546" i="3"/>
  <c r="J545" i="3"/>
  <c r="I545" i="3"/>
  <c r="H545" i="3"/>
  <c r="L545" i="3" s="1"/>
  <c r="F545" i="3"/>
  <c r="E545" i="3"/>
  <c r="D545" i="3"/>
  <c r="C545" i="3"/>
  <c r="G545" i="3" s="1"/>
  <c r="I544" i="3"/>
  <c r="H544" i="3"/>
  <c r="J544" i="3" s="1"/>
  <c r="F544" i="3"/>
  <c r="E544" i="3"/>
  <c r="D544" i="3"/>
  <c r="C544" i="3"/>
  <c r="J543" i="3"/>
  <c r="K543" i="3" s="1"/>
  <c r="I543" i="3"/>
  <c r="H543" i="3"/>
  <c r="L543" i="3" s="1"/>
  <c r="F543" i="3"/>
  <c r="E543" i="3"/>
  <c r="D543" i="3"/>
  <c r="C543" i="3"/>
  <c r="G543" i="3" s="1"/>
  <c r="L542" i="3"/>
  <c r="I542" i="3"/>
  <c r="H542" i="3"/>
  <c r="J542" i="3" s="1"/>
  <c r="F542" i="3"/>
  <c r="E542" i="3"/>
  <c r="D542" i="3"/>
  <c r="C542" i="3"/>
  <c r="J541" i="3"/>
  <c r="I541" i="3"/>
  <c r="H541" i="3"/>
  <c r="L541" i="3" s="1"/>
  <c r="F541" i="3"/>
  <c r="E541" i="3"/>
  <c r="D541" i="3"/>
  <c r="C541" i="3"/>
  <c r="G541" i="3" s="1"/>
  <c r="I540" i="3"/>
  <c r="H540" i="3"/>
  <c r="J540" i="3" s="1"/>
  <c r="F540" i="3"/>
  <c r="E540" i="3"/>
  <c r="D540" i="3"/>
  <c r="D548" i="3" s="1"/>
  <c r="C540" i="3"/>
  <c r="J539" i="3"/>
  <c r="I539" i="3"/>
  <c r="I548" i="3" s="1"/>
  <c r="L548" i="3" s="1"/>
  <c r="H539" i="3"/>
  <c r="L539" i="3" s="1"/>
  <c r="F539" i="3"/>
  <c r="F548" i="3" s="1"/>
  <c r="E539" i="3"/>
  <c r="E548" i="3" s="1"/>
  <c r="D539" i="3"/>
  <c r="C539" i="3"/>
  <c r="G539" i="3" s="1"/>
  <c r="H538" i="3"/>
  <c r="J537" i="3"/>
  <c r="I537" i="3"/>
  <c r="H537" i="3"/>
  <c r="L537" i="3" s="1"/>
  <c r="F537" i="3"/>
  <c r="E537" i="3"/>
  <c r="D537" i="3"/>
  <c r="C537" i="3"/>
  <c r="G537" i="3" s="1"/>
  <c r="I536" i="3"/>
  <c r="H536" i="3"/>
  <c r="J536" i="3" s="1"/>
  <c r="F536" i="3"/>
  <c r="E536" i="3"/>
  <c r="D536" i="3"/>
  <c r="C536" i="3"/>
  <c r="J535" i="3"/>
  <c r="K535" i="3" s="1"/>
  <c r="I535" i="3"/>
  <c r="H535" i="3"/>
  <c r="L535" i="3" s="1"/>
  <c r="F535" i="3"/>
  <c r="E535" i="3"/>
  <c r="D535" i="3"/>
  <c r="C535" i="3"/>
  <c r="G535" i="3" s="1"/>
  <c r="L534" i="3"/>
  <c r="I534" i="3"/>
  <c r="H534" i="3"/>
  <c r="J534" i="3" s="1"/>
  <c r="F534" i="3"/>
  <c r="E534" i="3"/>
  <c r="D534" i="3"/>
  <c r="C534" i="3"/>
  <c r="J533" i="3"/>
  <c r="I533" i="3"/>
  <c r="H533" i="3"/>
  <c r="L533" i="3" s="1"/>
  <c r="F533" i="3"/>
  <c r="E533" i="3"/>
  <c r="D533" i="3"/>
  <c r="C533" i="3"/>
  <c r="G533" i="3" s="1"/>
  <c r="I532" i="3"/>
  <c r="H532" i="3"/>
  <c r="J532" i="3" s="1"/>
  <c r="F532" i="3"/>
  <c r="E532" i="3"/>
  <c r="D532" i="3"/>
  <c r="C532" i="3"/>
  <c r="J531" i="3"/>
  <c r="K531" i="3" s="1"/>
  <c r="I531" i="3"/>
  <c r="H531" i="3"/>
  <c r="L531" i="3" s="1"/>
  <c r="F531" i="3"/>
  <c r="E531" i="3"/>
  <c r="D531" i="3"/>
  <c r="C531" i="3"/>
  <c r="G531" i="3" s="1"/>
  <c r="L530" i="3"/>
  <c r="I530" i="3"/>
  <c r="H530" i="3"/>
  <c r="J530" i="3" s="1"/>
  <c r="F530" i="3"/>
  <c r="E530" i="3"/>
  <c r="D530" i="3"/>
  <c r="C530" i="3"/>
  <c r="J529" i="3"/>
  <c r="I529" i="3"/>
  <c r="H529" i="3"/>
  <c r="L529" i="3" s="1"/>
  <c r="F529" i="3"/>
  <c r="E529" i="3"/>
  <c r="D529" i="3"/>
  <c r="C529" i="3"/>
  <c r="G529" i="3" s="1"/>
  <c r="I528" i="3"/>
  <c r="H528" i="3"/>
  <c r="J528" i="3" s="1"/>
  <c r="F528" i="3"/>
  <c r="E528" i="3"/>
  <c r="D528" i="3"/>
  <c r="C528" i="3"/>
  <c r="J527" i="3"/>
  <c r="K527" i="3" s="1"/>
  <c r="I527" i="3"/>
  <c r="H527" i="3"/>
  <c r="L527" i="3" s="1"/>
  <c r="F527" i="3"/>
  <c r="E527" i="3"/>
  <c r="D527" i="3"/>
  <c r="C527" i="3"/>
  <c r="G527" i="3" s="1"/>
  <c r="L526" i="3"/>
  <c r="I526" i="3"/>
  <c r="H526" i="3"/>
  <c r="J526" i="3" s="1"/>
  <c r="F526" i="3"/>
  <c r="E526" i="3"/>
  <c r="D526" i="3"/>
  <c r="C526" i="3"/>
  <c r="J525" i="3"/>
  <c r="I525" i="3"/>
  <c r="H525" i="3"/>
  <c r="L525" i="3" s="1"/>
  <c r="F525" i="3"/>
  <c r="E525" i="3"/>
  <c r="D525" i="3"/>
  <c r="C525" i="3"/>
  <c r="G525" i="3" s="1"/>
  <c r="I524" i="3"/>
  <c r="I538" i="3" s="1"/>
  <c r="H524" i="3"/>
  <c r="J524" i="3" s="1"/>
  <c r="F524" i="3"/>
  <c r="F538" i="3" s="1"/>
  <c r="E524" i="3"/>
  <c r="E538" i="3" s="1"/>
  <c r="D524" i="3"/>
  <c r="C524" i="3"/>
  <c r="C538" i="3" s="1"/>
  <c r="I522" i="3"/>
  <c r="H522" i="3"/>
  <c r="F522" i="3"/>
  <c r="E522" i="3"/>
  <c r="D522" i="3"/>
  <c r="C522" i="3"/>
  <c r="G522" i="3" s="1"/>
  <c r="J521" i="3"/>
  <c r="I521" i="3"/>
  <c r="L521" i="3" s="1"/>
  <c r="H521" i="3"/>
  <c r="F521" i="3"/>
  <c r="E521" i="3"/>
  <c r="D521" i="3"/>
  <c r="C521" i="3"/>
  <c r="L520" i="3"/>
  <c r="I520" i="3"/>
  <c r="H520" i="3"/>
  <c r="J520" i="3" s="1"/>
  <c r="F520" i="3"/>
  <c r="E520" i="3"/>
  <c r="D520" i="3"/>
  <c r="C520" i="3"/>
  <c r="G520" i="3" s="1"/>
  <c r="J519" i="3"/>
  <c r="I519" i="3"/>
  <c r="L519" i="3" s="1"/>
  <c r="H519" i="3"/>
  <c r="F519" i="3"/>
  <c r="E519" i="3"/>
  <c r="D519" i="3"/>
  <c r="C519" i="3"/>
  <c r="I518" i="3"/>
  <c r="H518" i="3"/>
  <c r="F518" i="3"/>
  <c r="E518" i="3"/>
  <c r="D518" i="3"/>
  <c r="C518" i="3"/>
  <c r="G518" i="3" s="1"/>
  <c r="J517" i="3"/>
  <c r="I517" i="3"/>
  <c r="L517" i="3" s="1"/>
  <c r="H517" i="3"/>
  <c r="F517" i="3"/>
  <c r="E517" i="3"/>
  <c r="D517" i="3"/>
  <c r="C517" i="3"/>
  <c r="L516" i="3"/>
  <c r="I516" i="3"/>
  <c r="H516" i="3"/>
  <c r="J516" i="3" s="1"/>
  <c r="F516" i="3"/>
  <c r="E516" i="3"/>
  <c r="D516" i="3"/>
  <c r="C516" i="3"/>
  <c r="G516" i="3" s="1"/>
  <c r="J515" i="3"/>
  <c r="I515" i="3"/>
  <c r="L515" i="3" s="1"/>
  <c r="H515" i="3"/>
  <c r="F515" i="3"/>
  <c r="E515" i="3"/>
  <c r="D515" i="3"/>
  <c r="C515" i="3"/>
  <c r="I514" i="3"/>
  <c r="H514" i="3"/>
  <c r="F514" i="3"/>
  <c r="E514" i="3"/>
  <c r="D514" i="3"/>
  <c r="C514" i="3"/>
  <c r="G514" i="3" s="1"/>
  <c r="J513" i="3"/>
  <c r="I513" i="3"/>
  <c r="L513" i="3" s="1"/>
  <c r="H513" i="3"/>
  <c r="F513" i="3"/>
  <c r="E513" i="3"/>
  <c r="D513" i="3"/>
  <c r="C513" i="3"/>
  <c r="L512" i="3"/>
  <c r="I512" i="3"/>
  <c r="H512" i="3"/>
  <c r="J512" i="3" s="1"/>
  <c r="F512" i="3"/>
  <c r="E512" i="3"/>
  <c r="D512" i="3"/>
  <c r="C512" i="3"/>
  <c r="G512" i="3" s="1"/>
  <c r="J511" i="3"/>
  <c r="I511" i="3"/>
  <c r="I523" i="3" s="1"/>
  <c r="H511" i="3"/>
  <c r="F511" i="3"/>
  <c r="E511" i="3"/>
  <c r="E523" i="3" s="1"/>
  <c r="D511" i="3"/>
  <c r="D523" i="3" s="1"/>
  <c r="C511" i="3"/>
  <c r="C523" i="3" s="1"/>
  <c r="A507" i="3"/>
  <c r="I502" i="3"/>
  <c r="L502" i="3" s="1"/>
  <c r="H502" i="3"/>
  <c r="J502" i="3" s="1"/>
  <c r="F502" i="3"/>
  <c r="E502" i="3"/>
  <c r="D502" i="3"/>
  <c r="C502" i="3"/>
  <c r="G502" i="3" s="1"/>
  <c r="I498" i="3"/>
  <c r="L498" i="3" s="1"/>
  <c r="H498" i="3"/>
  <c r="F498" i="3"/>
  <c r="E498" i="3"/>
  <c r="D498" i="3"/>
  <c r="C498" i="3"/>
  <c r="G498" i="3" s="1"/>
  <c r="I497" i="3"/>
  <c r="L497" i="3" s="1"/>
  <c r="H497" i="3"/>
  <c r="H499" i="3" s="1"/>
  <c r="F497" i="3"/>
  <c r="F499" i="3" s="1"/>
  <c r="E497" i="3"/>
  <c r="E499" i="3" s="1"/>
  <c r="D497" i="3"/>
  <c r="D499" i="3" s="1"/>
  <c r="C497" i="3"/>
  <c r="G497" i="3" s="1"/>
  <c r="G499" i="3" s="1"/>
  <c r="I496" i="3"/>
  <c r="E496" i="3"/>
  <c r="I495" i="3"/>
  <c r="L495" i="3" s="1"/>
  <c r="H495" i="3"/>
  <c r="H496" i="3" s="1"/>
  <c r="F495" i="3"/>
  <c r="F496" i="3" s="1"/>
  <c r="E495" i="3"/>
  <c r="D495" i="3"/>
  <c r="D496" i="3" s="1"/>
  <c r="C495" i="3"/>
  <c r="C496" i="3" s="1"/>
  <c r="I494" i="3"/>
  <c r="E494" i="3"/>
  <c r="I493" i="3"/>
  <c r="L493" i="3" s="1"/>
  <c r="H493" i="3"/>
  <c r="H494" i="3" s="1"/>
  <c r="F493" i="3"/>
  <c r="F494" i="3" s="1"/>
  <c r="E493" i="3"/>
  <c r="D493" i="3"/>
  <c r="D494" i="3" s="1"/>
  <c r="C493" i="3"/>
  <c r="C494" i="3" s="1"/>
  <c r="I491" i="3"/>
  <c r="L491" i="3" s="1"/>
  <c r="H491" i="3"/>
  <c r="J491" i="3" s="1"/>
  <c r="K491" i="3" s="1"/>
  <c r="F491" i="3"/>
  <c r="E491" i="3"/>
  <c r="D491" i="3"/>
  <c r="C491" i="3"/>
  <c r="G491" i="3" s="1"/>
  <c r="I490" i="3"/>
  <c r="L490" i="3" s="1"/>
  <c r="H490" i="3"/>
  <c r="F490" i="3"/>
  <c r="E490" i="3"/>
  <c r="D490" i="3"/>
  <c r="C490" i="3"/>
  <c r="G490" i="3" s="1"/>
  <c r="I489" i="3"/>
  <c r="L489" i="3" s="1"/>
  <c r="H489" i="3"/>
  <c r="J489" i="3" s="1"/>
  <c r="F489" i="3"/>
  <c r="E489" i="3"/>
  <c r="D489" i="3"/>
  <c r="C489" i="3"/>
  <c r="G489" i="3" s="1"/>
  <c r="K489" i="3" s="1"/>
  <c r="I488" i="3"/>
  <c r="L488" i="3" s="1"/>
  <c r="H488" i="3"/>
  <c r="F488" i="3"/>
  <c r="E488" i="3"/>
  <c r="D488" i="3"/>
  <c r="C488" i="3"/>
  <c r="I487" i="3"/>
  <c r="L487" i="3" s="1"/>
  <c r="H487" i="3"/>
  <c r="J487" i="3" s="1"/>
  <c r="F487" i="3"/>
  <c r="E487" i="3"/>
  <c r="D487" i="3"/>
  <c r="C487" i="3"/>
  <c r="G487" i="3" s="1"/>
  <c r="I486" i="3"/>
  <c r="L486" i="3" s="1"/>
  <c r="H486" i="3"/>
  <c r="F486" i="3"/>
  <c r="E486" i="3"/>
  <c r="D486" i="3"/>
  <c r="C486" i="3"/>
  <c r="G486" i="3" s="1"/>
  <c r="K485" i="3"/>
  <c r="I485" i="3"/>
  <c r="L485" i="3" s="1"/>
  <c r="H485" i="3"/>
  <c r="J485" i="3" s="1"/>
  <c r="F485" i="3"/>
  <c r="E485" i="3"/>
  <c r="D485" i="3"/>
  <c r="C485" i="3"/>
  <c r="G485" i="3" s="1"/>
  <c r="I484" i="3"/>
  <c r="L484" i="3" s="1"/>
  <c r="H484" i="3"/>
  <c r="F484" i="3"/>
  <c r="E484" i="3"/>
  <c r="E492" i="3" s="1"/>
  <c r="D484" i="3"/>
  <c r="C484" i="3"/>
  <c r="I483" i="3"/>
  <c r="L483" i="3" s="1"/>
  <c r="H483" i="3"/>
  <c r="H492" i="3" s="1"/>
  <c r="F483" i="3"/>
  <c r="F492" i="3" s="1"/>
  <c r="E483" i="3"/>
  <c r="D483" i="3"/>
  <c r="D492" i="3" s="1"/>
  <c r="C483" i="3"/>
  <c r="I481" i="3"/>
  <c r="L481" i="3" s="1"/>
  <c r="H481" i="3"/>
  <c r="J481" i="3" s="1"/>
  <c r="F481" i="3"/>
  <c r="E481" i="3"/>
  <c r="D481" i="3"/>
  <c r="C481" i="3"/>
  <c r="G481" i="3" s="1"/>
  <c r="K481" i="3" s="1"/>
  <c r="I480" i="3"/>
  <c r="L480" i="3" s="1"/>
  <c r="H480" i="3"/>
  <c r="F480" i="3"/>
  <c r="E480" i="3"/>
  <c r="D480" i="3"/>
  <c r="C480" i="3"/>
  <c r="I479" i="3"/>
  <c r="L479" i="3" s="1"/>
  <c r="H479" i="3"/>
  <c r="J479" i="3" s="1"/>
  <c r="F479" i="3"/>
  <c r="E479" i="3"/>
  <c r="D479" i="3"/>
  <c r="C479" i="3"/>
  <c r="G479" i="3" s="1"/>
  <c r="I478" i="3"/>
  <c r="L478" i="3" s="1"/>
  <c r="H478" i="3"/>
  <c r="F478" i="3"/>
  <c r="E478" i="3"/>
  <c r="D478" i="3"/>
  <c r="C478" i="3"/>
  <c r="G478" i="3" s="1"/>
  <c r="K477" i="3"/>
  <c r="I477" i="3"/>
  <c r="L477" i="3" s="1"/>
  <c r="H477" i="3"/>
  <c r="J477" i="3" s="1"/>
  <c r="F477" i="3"/>
  <c r="E477" i="3"/>
  <c r="D477" i="3"/>
  <c r="C477" i="3"/>
  <c r="G477" i="3" s="1"/>
  <c r="I476" i="3"/>
  <c r="L476" i="3" s="1"/>
  <c r="H476" i="3"/>
  <c r="F476" i="3"/>
  <c r="E476" i="3"/>
  <c r="D476" i="3"/>
  <c r="C476" i="3"/>
  <c r="I475" i="3"/>
  <c r="L475" i="3" s="1"/>
  <c r="H475" i="3"/>
  <c r="J475" i="3" s="1"/>
  <c r="F475" i="3"/>
  <c r="E475" i="3"/>
  <c r="D475" i="3"/>
  <c r="C475" i="3"/>
  <c r="G475" i="3" s="1"/>
  <c r="I474" i="3"/>
  <c r="L474" i="3" s="1"/>
  <c r="H474" i="3"/>
  <c r="F474" i="3"/>
  <c r="E474" i="3"/>
  <c r="D474" i="3"/>
  <c r="C474" i="3"/>
  <c r="G474" i="3" s="1"/>
  <c r="K473" i="3"/>
  <c r="I473" i="3"/>
  <c r="L473" i="3" s="1"/>
  <c r="H473" i="3"/>
  <c r="J473" i="3" s="1"/>
  <c r="F473" i="3"/>
  <c r="E473" i="3"/>
  <c r="D473" i="3"/>
  <c r="C473" i="3"/>
  <c r="G473" i="3" s="1"/>
  <c r="I472" i="3"/>
  <c r="L472" i="3" s="1"/>
  <c r="H472" i="3"/>
  <c r="F472" i="3"/>
  <c r="E472" i="3"/>
  <c r="D472" i="3"/>
  <c r="C472" i="3"/>
  <c r="I471" i="3"/>
  <c r="L471" i="3" s="1"/>
  <c r="H471" i="3"/>
  <c r="J471" i="3" s="1"/>
  <c r="F471" i="3"/>
  <c r="E471" i="3"/>
  <c r="D471" i="3"/>
  <c r="C471" i="3"/>
  <c r="G471" i="3" s="1"/>
  <c r="I470" i="3"/>
  <c r="L470" i="3" s="1"/>
  <c r="H470" i="3"/>
  <c r="F470" i="3"/>
  <c r="E470" i="3"/>
  <c r="D470" i="3"/>
  <c r="C470" i="3"/>
  <c r="G470" i="3" s="1"/>
  <c r="I469" i="3"/>
  <c r="L469" i="3" s="1"/>
  <c r="H469" i="3"/>
  <c r="J469" i="3" s="1"/>
  <c r="F469" i="3"/>
  <c r="E469" i="3"/>
  <c r="D469" i="3"/>
  <c r="C469" i="3"/>
  <c r="G469" i="3" s="1"/>
  <c r="K469" i="3" s="1"/>
  <c r="I468" i="3"/>
  <c r="H468" i="3"/>
  <c r="F468" i="3"/>
  <c r="F482" i="3" s="1"/>
  <c r="E468" i="3"/>
  <c r="E482" i="3" s="1"/>
  <c r="D468" i="3"/>
  <c r="D482" i="3" s="1"/>
  <c r="C468" i="3"/>
  <c r="I466" i="3"/>
  <c r="L466" i="3" s="1"/>
  <c r="H466" i="3"/>
  <c r="J466" i="3" s="1"/>
  <c r="F466" i="3"/>
  <c r="E466" i="3"/>
  <c r="D466" i="3"/>
  <c r="C466" i="3"/>
  <c r="I465" i="3"/>
  <c r="L465" i="3" s="1"/>
  <c r="H465" i="3"/>
  <c r="J465" i="3" s="1"/>
  <c r="F465" i="3"/>
  <c r="E465" i="3"/>
  <c r="D465" i="3"/>
  <c r="C465" i="3"/>
  <c r="G465" i="3" s="1"/>
  <c r="K465" i="3" s="1"/>
  <c r="I464" i="3"/>
  <c r="L464" i="3" s="1"/>
  <c r="H464" i="3"/>
  <c r="J464" i="3" s="1"/>
  <c r="F464" i="3"/>
  <c r="E464" i="3"/>
  <c r="D464" i="3"/>
  <c r="C464" i="3"/>
  <c r="G464" i="3" s="1"/>
  <c r="I463" i="3"/>
  <c r="L463" i="3" s="1"/>
  <c r="H463" i="3"/>
  <c r="J463" i="3" s="1"/>
  <c r="F463" i="3"/>
  <c r="E463" i="3"/>
  <c r="D463" i="3"/>
  <c r="C463" i="3"/>
  <c r="G463" i="3" s="1"/>
  <c r="I462" i="3"/>
  <c r="L462" i="3" s="1"/>
  <c r="H462" i="3"/>
  <c r="J462" i="3" s="1"/>
  <c r="F462" i="3"/>
  <c r="E462" i="3"/>
  <c r="D462" i="3"/>
  <c r="C462" i="3"/>
  <c r="I461" i="3"/>
  <c r="L461" i="3" s="1"/>
  <c r="H461" i="3"/>
  <c r="J461" i="3" s="1"/>
  <c r="F461" i="3"/>
  <c r="E461" i="3"/>
  <c r="D461" i="3"/>
  <c r="C461" i="3"/>
  <c r="G461" i="3" s="1"/>
  <c r="K461" i="3" s="1"/>
  <c r="I460" i="3"/>
  <c r="L460" i="3" s="1"/>
  <c r="H460" i="3"/>
  <c r="J460" i="3" s="1"/>
  <c r="F460" i="3"/>
  <c r="E460" i="3"/>
  <c r="D460" i="3"/>
  <c r="C460" i="3"/>
  <c r="G460" i="3" s="1"/>
  <c r="I459" i="3"/>
  <c r="L459" i="3" s="1"/>
  <c r="H459" i="3"/>
  <c r="F459" i="3"/>
  <c r="E459" i="3"/>
  <c r="D459" i="3"/>
  <c r="C459" i="3"/>
  <c r="G459" i="3" s="1"/>
  <c r="I458" i="3"/>
  <c r="L458" i="3" s="1"/>
  <c r="H458" i="3"/>
  <c r="J458" i="3" s="1"/>
  <c r="F458" i="3"/>
  <c r="E458" i="3"/>
  <c r="D458" i="3"/>
  <c r="C458" i="3"/>
  <c r="I457" i="3"/>
  <c r="L457" i="3" s="1"/>
  <c r="H457" i="3"/>
  <c r="J457" i="3" s="1"/>
  <c r="F457" i="3"/>
  <c r="E457" i="3"/>
  <c r="D457" i="3"/>
  <c r="C457" i="3"/>
  <c r="G457" i="3" s="1"/>
  <c r="K457" i="3" s="1"/>
  <c r="I456" i="3"/>
  <c r="L456" i="3" s="1"/>
  <c r="H456" i="3"/>
  <c r="J456" i="3" s="1"/>
  <c r="F456" i="3"/>
  <c r="E456" i="3"/>
  <c r="D456" i="3"/>
  <c r="C456" i="3"/>
  <c r="G456" i="3" s="1"/>
  <c r="I455" i="3"/>
  <c r="L455" i="3" s="1"/>
  <c r="H455" i="3"/>
  <c r="H467" i="3" s="1"/>
  <c r="F455" i="3"/>
  <c r="F467" i="3" s="1"/>
  <c r="E455" i="3"/>
  <c r="D455" i="3"/>
  <c r="D467" i="3" s="1"/>
  <c r="C455" i="3"/>
  <c r="C467" i="3" s="1"/>
  <c r="A451" i="3"/>
  <c r="L446" i="3"/>
  <c r="I446" i="3"/>
  <c r="H446" i="3"/>
  <c r="J446" i="3" s="1"/>
  <c r="F446" i="3"/>
  <c r="E446" i="3"/>
  <c r="D446" i="3"/>
  <c r="C446" i="3"/>
  <c r="G446" i="3" s="1"/>
  <c r="H443" i="3"/>
  <c r="J442" i="3"/>
  <c r="K442" i="3" s="1"/>
  <c r="I442" i="3"/>
  <c r="H442" i="3"/>
  <c r="L442" i="3" s="1"/>
  <c r="F442" i="3"/>
  <c r="E442" i="3"/>
  <c r="D442" i="3"/>
  <c r="C442" i="3"/>
  <c r="G442" i="3" s="1"/>
  <c r="L441" i="3"/>
  <c r="I441" i="3"/>
  <c r="I443" i="3" s="1"/>
  <c r="L443" i="3" s="1"/>
  <c r="H441" i="3"/>
  <c r="J441" i="3" s="1"/>
  <c r="F441" i="3"/>
  <c r="F443" i="3" s="1"/>
  <c r="E441" i="3"/>
  <c r="E443" i="3" s="1"/>
  <c r="D441" i="3"/>
  <c r="D443" i="3" s="1"/>
  <c r="C441" i="3"/>
  <c r="C443" i="3" s="1"/>
  <c r="F440" i="3"/>
  <c r="L439" i="3"/>
  <c r="I439" i="3"/>
  <c r="I440" i="3" s="1"/>
  <c r="H439" i="3"/>
  <c r="F439" i="3"/>
  <c r="E439" i="3"/>
  <c r="E440" i="3" s="1"/>
  <c r="D439" i="3"/>
  <c r="D440" i="3" s="1"/>
  <c r="C439" i="3"/>
  <c r="C440" i="3" s="1"/>
  <c r="F438" i="3"/>
  <c r="I437" i="3"/>
  <c r="I438" i="3" s="1"/>
  <c r="H437" i="3"/>
  <c r="L437" i="3" s="1"/>
  <c r="F437" i="3"/>
  <c r="E437" i="3"/>
  <c r="E438" i="3" s="1"/>
  <c r="D437" i="3"/>
  <c r="D438" i="3" s="1"/>
  <c r="C437" i="3"/>
  <c r="C438" i="3" s="1"/>
  <c r="L435" i="3"/>
  <c r="J435" i="3"/>
  <c r="I435" i="3"/>
  <c r="H435" i="3"/>
  <c r="F435" i="3"/>
  <c r="E435" i="3"/>
  <c r="D435" i="3"/>
  <c r="C435" i="3"/>
  <c r="L434" i="3"/>
  <c r="J434" i="3"/>
  <c r="I434" i="3"/>
  <c r="H434" i="3"/>
  <c r="F434" i="3"/>
  <c r="E434" i="3"/>
  <c r="D434" i="3"/>
  <c r="C434" i="3"/>
  <c r="J433" i="3"/>
  <c r="I433" i="3"/>
  <c r="H433" i="3"/>
  <c r="L433" i="3" s="1"/>
  <c r="F433" i="3"/>
  <c r="E433" i="3"/>
  <c r="D433" i="3"/>
  <c r="C433" i="3"/>
  <c r="G433" i="3" s="1"/>
  <c r="I432" i="3"/>
  <c r="H432" i="3"/>
  <c r="J432" i="3" s="1"/>
  <c r="K432" i="3" s="1"/>
  <c r="F432" i="3"/>
  <c r="E432" i="3"/>
  <c r="D432" i="3"/>
  <c r="C432" i="3"/>
  <c r="G432" i="3" s="1"/>
  <c r="J431" i="3"/>
  <c r="I431" i="3"/>
  <c r="H431" i="3"/>
  <c r="L431" i="3" s="1"/>
  <c r="F431" i="3"/>
  <c r="E431" i="3"/>
  <c r="D431" i="3"/>
  <c r="C431" i="3"/>
  <c r="L430" i="3"/>
  <c r="I430" i="3"/>
  <c r="H430" i="3"/>
  <c r="J430" i="3" s="1"/>
  <c r="F430" i="3"/>
  <c r="E430" i="3"/>
  <c r="D430" i="3"/>
  <c r="C430" i="3"/>
  <c r="J429" i="3"/>
  <c r="I429" i="3"/>
  <c r="H429" i="3"/>
  <c r="L429" i="3" s="1"/>
  <c r="F429" i="3"/>
  <c r="E429" i="3"/>
  <c r="D429" i="3"/>
  <c r="C429" i="3"/>
  <c r="G429" i="3" s="1"/>
  <c r="I428" i="3"/>
  <c r="H428" i="3"/>
  <c r="J428" i="3" s="1"/>
  <c r="K428" i="3" s="1"/>
  <c r="F428" i="3"/>
  <c r="E428" i="3"/>
  <c r="D428" i="3"/>
  <c r="C428" i="3"/>
  <c r="G428" i="3" s="1"/>
  <c r="J427" i="3"/>
  <c r="J436" i="3" s="1"/>
  <c r="I427" i="3"/>
  <c r="I436" i="3" s="1"/>
  <c r="H427" i="3"/>
  <c r="F427" i="3"/>
  <c r="F436" i="3" s="1"/>
  <c r="E427" i="3"/>
  <c r="E436" i="3" s="1"/>
  <c r="D427" i="3"/>
  <c r="C427" i="3"/>
  <c r="C436" i="3" s="1"/>
  <c r="J425" i="3"/>
  <c r="I425" i="3"/>
  <c r="H425" i="3"/>
  <c r="L425" i="3" s="1"/>
  <c r="F425" i="3"/>
  <c r="E425" i="3"/>
  <c r="D425" i="3"/>
  <c r="C425" i="3"/>
  <c r="G425" i="3" s="1"/>
  <c r="I424" i="3"/>
  <c r="H424" i="3"/>
  <c r="J424" i="3" s="1"/>
  <c r="K424" i="3" s="1"/>
  <c r="F424" i="3"/>
  <c r="E424" i="3"/>
  <c r="D424" i="3"/>
  <c r="C424" i="3"/>
  <c r="G424" i="3" s="1"/>
  <c r="J423" i="3"/>
  <c r="I423" i="3"/>
  <c r="H423" i="3"/>
  <c r="L423" i="3" s="1"/>
  <c r="F423" i="3"/>
  <c r="E423" i="3"/>
  <c r="D423" i="3"/>
  <c r="C423" i="3"/>
  <c r="L422" i="3"/>
  <c r="I422" i="3"/>
  <c r="H422" i="3"/>
  <c r="J422" i="3" s="1"/>
  <c r="F422" i="3"/>
  <c r="E422" i="3"/>
  <c r="D422" i="3"/>
  <c r="C422" i="3"/>
  <c r="J421" i="3"/>
  <c r="I421" i="3"/>
  <c r="H421" i="3"/>
  <c r="L421" i="3" s="1"/>
  <c r="F421" i="3"/>
  <c r="E421" i="3"/>
  <c r="D421" i="3"/>
  <c r="C421" i="3"/>
  <c r="G421" i="3" s="1"/>
  <c r="I420" i="3"/>
  <c r="H420" i="3"/>
  <c r="J420" i="3" s="1"/>
  <c r="K420" i="3" s="1"/>
  <c r="F420" i="3"/>
  <c r="E420" i="3"/>
  <c r="D420" i="3"/>
  <c r="C420" i="3"/>
  <c r="G420" i="3" s="1"/>
  <c r="J419" i="3"/>
  <c r="I419" i="3"/>
  <c r="H419" i="3"/>
  <c r="L419" i="3" s="1"/>
  <c r="F419" i="3"/>
  <c r="E419" i="3"/>
  <c r="D419" i="3"/>
  <c r="C419" i="3"/>
  <c r="L418" i="3"/>
  <c r="I418" i="3"/>
  <c r="H418" i="3"/>
  <c r="J418" i="3" s="1"/>
  <c r="F418" i="3"/>
  <c r="E418" i="3"/>
  <c r="D418" i="3"/>
  <c r="C418" i="3"/>
  <c r="J417" i="3"/>
  <c r="I417" i="3"/>
  <c r="H417" i="3"/>
  <c r="L417" i="3" s="1"/>
  <c r="F417" i="3"/>
  <c r="E417" i="3"/>
  <c r="D417" i="3"/>
  <c r="C417" i="3"/>
  <c r="G417" i="3" s="1"/>
  <c r="I416" i="3"/>
  <c r="H416" i="3"/>
  <c r="J416" i="3" s="1"/>
  <c r="K416" i="3" s="1"/>
  <c r="F416" i="3"/>
  <c r="E416" i="3"/>
  <c r="D416" i="3"/>
  <c r="C416" i="3"/>
  <c r="G416" i="3" s="1"/>
  <c r="J415" i="3"/>
  <c r="I415" i="3"/>
  <c r="H415" i="3"/>
  <c r="L415" i="3" s="1"/>
  <c r="F415" i="3"/>
  <c r="E415" i="3"/>
  <c r="D415" i="3"/>
  <c r="C415" i="3"/>
  <c r="L414" i="3"/>
  <c r="I414" i="3"/>
  <c r="H414" i="3"/>
  <c r="J414" i="3" s="1"/>
  <c r="F414" i="3"/>
  <c r="E414" i="3"/>
  <c r="D414" i="3"/>
  <c r="C414" i="3"/>
  <c r="J413" i="3"/>
  <c r="I413" i="3"/>
  <c r="H413" i="3"/>
  <c r="L413" i="3" s="1"/>
  <c r="F413" i="3"/>
  <c r="E413" i="3"/>
  <c r="D413" i="3"/>
  <c r="C413" i="3"/>
  <c r="G413" i="3" s="1"/>
  <c r="I412" i="3"/>
  <c r="I426" i="3" s="1"/>
  <c r="H412" i="3"/>
  <c r="J412" i="3" s="1"/>
  <c r="F412" i="3"/>
  <c r="E412" i="3"/>
  <c r="E426" i="3" s="1"/>
  <c r="D412" i="3"/>
  <c r="D426" i="3" s="1"/>
  <c r="C412" i="3"/>
  <c r="C426" i="3" s="1"/>
  <c r="I410" i="3"/>
  <c r="H410" i="3"/>
  <c r="J410" i="3" s="1"/>
  <c r="F410" i="3"/>
  <c r="E410" i="3"/>
  <c r="D410" i="3"/>
  <c r="C410" i="3"/>
  <c r="J409" i="3"/>
  <c r="I409" i="3"/>
  <c r="H409" i="3"/>
  <c r="L409" i="3" s="1"/>
  <c r="F409" i="3"/>
  <c r="E409" i="3"/>
  <c r="D409" i="3"/>
  <c r="C409" i="3"/>
  <c r="G409" i="3" s="1"/>
  <c r="L408" i="3"/>
  <c r="I408" i="3"/>
  <c r="H408" i="3"/>
  <c r="J408" i="3" s="1"/>
  <c r="F408" i="3"/>
  <c r="E408" i="3"/>
  <c r="D408" i="3"/>
  <c r="C408" i="3"/>
  <c r="G408" i="3" s="1"/>
  <c r="J407" i="3"/>
  <c r="I407" i="3"/>
  <c r="H407" i="3"/>
  <c r="L407" i="3" s="1"/>
  <c r="F407" i="3"/>
  <c r="E407" i="3"/>
  <c r="D407" i="3"/>
  <c r="C407" i="3"/>
  <c r="I406" i="3"/>
  <c r="H406" i="3"/>
  <c r="J406" i="3" s="1"/>
  <c r="F406" i="3"/>
  <c r="E406" i="3"/>
  <c r="D406" i="3"/>
  <c r="C406" i="3"/>
  <c r="J405" i="3"/>
  <c r="I405" i="3"/>
  <c r="H405" i="3"/>
  <c r="L405" i="3" s="1"/>
  <c r="F405" i="3"/>
  <c r="E405" i="3"/>
  <c r="D405" i="3"/>
  <c r="C405" i="3"/>
  <c r="G405" i="3" s="1"/>
  <c r="L404" i="3"/>
  <c r="I404" i="3"/>
  <c r="H404" i="3"/>
  <c r="J404" i="3" s="1"/>
  <c r="F404" i="3"/>
  <c r="E404" i="3"/>
  <c r="D404" i="3"/>
  <c r="C404" i="3"/>
  <c r="G404" i="3" s="1"/>
  <c r="J403" i="3"/>
  <c r="I403" i="3"/>
  <c r="H403" i="3"/>
  <c r="L403" i="3" s="1"/>
  <c r="F403" i="3"/>
  <c r="E403" i="3"/>
  <c r="D403" i="3"/>
  <c r="C403" i="3"/>
  <c r="I402" i="3"/>
  <c r="H402" i="3"/>
  <c r="J402" i="3" s="1"/>
  <c r="F402" i="3"/>
  <c r="E402" i="3"/>
  <c r="D402" i="3"/>
  <c r="C402" i="3"/>
  <c r="J401" i="3"/>
  <c r="I401" i="3"/>
  <c r="H401" i="3"/>
  <c r="L401" i="3" s="1"/>
  <c r="F401" i="3"/>
  <c r="E401" i="3"/>
  <c r="D401" i="3"/>
  <c r="C401" i="3"/>
  <c r="G401" i="3" s="1"/>
  <c r="L400" i="3"/>
  <c r="I400" i="3"/>
  <c r="H400" i="3"/>
  <c r="J400" i="3" s="1"/>
  <c r="F400" i="3"/>
  <c r="E400" i="3"/>
  <c r="D400" i="3"/>
  <c r="C400" i="3"/>
  <c r="G400" i="3" s="1"/>
  <c r="J399" i="3"/>
  <c r="J411" i="3" s="1"/>
  <c r="I399" i="3"/>
  <c r="I411" i="3" s="1"/>
  <c r="H399" i="3"/>
  <c r="F399" i="3"/>
  <c r="F411" i="3" s="1"/>
  <c r="E399" i="3"/>
  <c r="E411" i="3" s="1"/>
  <c r="E444" i="3" s="1"/>
  <c r="E448" i="3" s="1"/>
  <c r="D399" i="3"/>
  <c r="C399" i="3"/>
  <c r="C411" i="3" s="1"/>
  <c r="A395" i="3"/>
  <c r="I390" i="3"/>
  <c r="L390" i="3" s="1"/>
  <c r="H390" i="3"/>
  <c r="J390" i="3" s="1"/>
  <c r="F390" i="3"/>
  <c r="E390" i="3"/>
  <c r="D390" i="3"/>
  <c r="C390" i="3"/>
  <c r="G390" i="3" s="1"/>
  <c r="I386" i="3"/>
  <c r="L386" i="3" s="1"/>
  <c r="H386" i="3"/>
  <c r="J386" i="3" s="1"/>
  <c r="F386" i="3"/>
  <c r="E386" i="3"/>
  <c r="D386" i="3"/>
  <c r="C386" i="3"/>
  <c r="G386" i="3" s="1"/>
  <c r="I385" i="3"/>
  <c r="L385" i="3" s="1"/>
  <c r="H385" i="3"/>
  <c r="H387" i="3" s="1"/>
  <c r="F385" i="3"/>
  <c r="F387" i="3" s="1"/>
  <c r="E385" i="3"/>
  <c r="E387" i="3" s="1"/>
  <c r="D385" i="3"/>
  <c r="D387" i="3" s="1"/>
  <c r="C385" i="3"/>
  <c r="C387" i="3" s="1"/>
  <c r="I384" i="3"/>
  <c r="E384" i="3"/>
  <c r="I383" i="3"/>
  <c r="L383" i="3" s="1"/>
  <c r="H383" i="3"/>
  <c r="H384" i="3" s="1"/>
  <c r="F383" i="3"/>
  <c r="F384" i="3" s="1"/>
  <c r="E383" i="3"/>
  <c r="D383" i="3"/>
  <c r="D384" i="3" s="1"/>
  <c r="C383" i="3"/>
  <c r="C384" i="3" s="1"/>
  <c r="I382" i="3"/>
  <c r="E382" i="3"/>
  <c r="I381" i="3"/>
  <c r="L381" i="3" s="1"/>
  <c r="H381" i="3"/>
  <c r="H382" i="3" s="1"/>
  <c r="G381" i="3"/>
  <c r="G382" i="3" s="1"/>
  <c r="F381" i="3"/>
  <c r="F382" i="3" s="1"/>
  <c r="E381" i="3"/>
  <c r="D381" i="3"/>
  <c r="D382" i="3" s="1"/>
  <c r="C381" i="3"/>
  <c r="C382" i="3" s="1"/>
  <c r="I379" i="3"/>
  <c r="L379" i="3" s="1"/>
  <c r="H379" i="3"/>
  <c r="J379" i="3" s="1"/>
  <c r="F379" i="3"/>
  <c r="E379" i="3"/>
  <c r="D379" i="3"/>
  <c r="C379" i="3"/>
  <c r="G379" i="3" s="1"/>
  <c r="I378" i="3"/>
  <c r="L378" i="3" s="1"/>
  <c r="H378" i="3"/>
  <c r="J378" i="3" s="1"/>
  <c r="F378" i="3"/>
  <c r="E378" i="3"/>
  <c r="D378" i="3"/>
  <c r="C378" i="3"/>
  <c r="G378" i="3" s="1"/>
  <c r="I377" i="3"/>
  <c r="L377" i="3" s="1"/>
  <c r="H377" i="3"/>
  <c r="J377" i="3" s="1"/>
  <c r="F377" i="3"/>
  <c r="E377" i="3"/>
  <c r="D377" i="3"/>
  <c r="C377" i="3"/>
  <c r="G377" i="3" s="1"/>
  <c r="K377" i="3" s="1"/>
  <c r="I376" i="3"/>
  <c r="L376" i="3" s="1"/>
  <c r="H376" i="3"/>
  <c r="F376" i="3"/>
  <c r="E376" i="3"/>
  <c r="D376" i="3"/>
  <c r="C376" i="3"/>
  <c r="I375" i="3"/>
  <c r="L375" i="3" s="1"/>
  <c r="H375" i="3"/>
  <c r="J375" i="3" s="1"/>
  <c r="F375" i="3"/>
  <c r="E375" i="3"/>
  <c r="D375" i="3"/>
  <c r="C375" i="3"/>
  <c r="G375" i="3" s="1"/>
  <c r="I374" i="3"/>
  <c r="L374" i="3" s="1"/>
  <c r="H374" i="3"/>
  <c r="J374" i="3" s="1"/>
  <c r="K374" i="3" s="1"/>
  <c r="F374" i="3"/>
  <c r="E374" i="3"/>
  <c r="D374" i="3"/>
  <c r="C374" i="3"/>
  <c r="G374" i="3" s="1"/>
  <c r="I373" i="3"/>
  <c r="L373" i="3" s="1"/>
  <c r="H373" i="3"/>
  <c r="J373" i="3" s="1"/>
  <c r="F373" i="3"/>
  <c r="E373" i="3"/>
  <c r="D373" i="3"/>
  <c r="C373" i="3"/>
  <c r="G373" i="3" s="1"/>
  <c r="K373" i="3" s="1"/>
  <c r="I372" i="3"/>
  <c r="L372" i="3" s="1"/>
  <c r="H372" i="3"/>
  <c r="F372" i="3"/>
  <c r="E372" i="3"/>
  <c r="E380" i="3" s="1"/>
  <c r="D372" i="3"/>
  <c r="C372" i="3"/>
  <c r="I371" i="3"/>
  <c r="L371" i="3" s="1"/>
  <c r="H371" i="3"/>
  <c r="H380" i="3" s="1"/>
  <c r="F371" i="3"/>
  <c r="F380" i="3" s="1"/>
  <c r="E371" i="3"/>
  <c r="D371" i="3"/>
  <c r="D380" i="3" s="1"/>
  <c r="C371" i="3"/>
  <c r="I369" i="3"/>
  <c r="L369" i="3" s="1"/>
  <c r="H369" i="3"/>
  <c r="J369" i="3" s="1"/>
  <c r="F369" i="3"/>
  <c r="E369" i="3"/>
  <c r="D369" i="3"/>
  <c r="C369" i="3"/>
  <c r="G369" i="3" s="1"/>
  <c r="K369" i="3" s="1"/>
  <c r="I368" i="3"/>
  <c r="L368" i="3" s="1"/>
  <c r="H368" i="3"/>
  <c r="F368" i="3"/>
  <c r="E368" i="3"/>
  <c r="D368" i="3"/>
  <c r="C368" i="3"/>
  <c r="I367" i="3"/>
  <c r="L367" i="3" s="1"/>
  <c r="H367" i="3"/>
  <c r="J367" i="3" s="1"/>
  <c r="F367" i="3"/>
  <c r="E367" i="3"/>
  <c r="D367" i="3"/>
  <c r="C367" i="3"/>
  <c r="G367" i="3" s="1"/>
  <c r="I366" i="3"/>
  <c r="L366" i="3" s="1"/>
  <c r="H366" i="3"/>
  <c r="J366" i="3" s="1"/>
  <c r="K366" i="3" s="1"/>
  <c r="F366" i="3"/>
  <c r="E366" i="3"/>
  <c r="D366" i="3"/>
  <c r="C366" i="3"/>
  <c r="G366" i="3" s="1"/>
  <c r="I365" i="3"/>
  <c r="L365" i="3" s="1"/>
  <c r="H365" i="3"/>
  <c r="J365" i="3" s="1"/>
  <c r="F365" i="3"/>
  <c r="E365" i="3"/>
  <c r="D365" i="3"/>
  <c r="C365" i="3"/>
  <c r="G365" i="3" s="1"/>
  <c r="K365" i="3" s="1"/>
  <c r="I364" i="3"/>
  <c r="L364" i="3" s="1"/>
  <c r="H364" i="3"/>
  <c r="F364" i="3"/>
  <c r="E364" i="3"/>
  <c r="D364" i="3"/>
  <c r="C364" i="3"/>
  <c r="I363" i="3"/>
  <c r="L363" i="3" s="1"/>
  <c r="H363" i="3"/>
  <c r="J363" i="3" s="1"/>
  <c r="F363" i="3"/>
  <c r="E363" i="3"/>
  <c r="D363" i="3"/>
  <c r="C363" i="3"/>
  <c r="G363" i="3" s="1"/>
  <c r="I362" i="3"/>
  <c r="L362" i="3" s="1"/>
  <c r="H362" i="3"/>
  <c r="J362" i="3" s="1"/>
  <c r="K362" i="3" s="1"/>
  <c r="F362" i="3"/>
  <c r="E362" i="3"/>
  <c r="D362" i="3"/>
  <c r="C362" i="3"/>
  <c r="G362" i="3" s="1"/>
  <c r="I361" i="3"/>
  <c r="L361" i="3" s="1"/>
  <c r="H361" i="3"/>
  <c r="J361" i="3" s="1"/>
  <c r="F361" i="3"/>
  <c r="E361" i="3"/>
  <c r="D361" i="3"/>
  <c r="C361" i="3"/>
  <c r="G361" i="3" s="1"/>
  <c r="K361" i="3" s="1"/>
  <c r="I360" i="3"/>
  <c r="L360" i="3" s="1"/>
  <c r="H360" i="3"/>
  <c r="F360" i="3"/>
  <c r="E360" i="3"/>
  <c r="D360" i="3"/>
  <c r="C360" i="3"/>
  <c r="I359" i="3"/>
  <c r="L359" i="3" s="1"/>
  <c r="H359" i="3"/>
  <c r="J359" i="3" s="1"/>
  <c r="F359" i="3"/>
  <c r="E359" i="3"/>
  <c r="D359" i="3"/>
  <c r="C359" i="3"/>
  <c r="G359" i="3" s="1"/>
  <c r="I358" i="3"/>
  <c r="L358" i="3" s="1"/>
  <c r="H358" i="3"/>
  <c r="J358" i="3" s="1"/>
  <c r="K358" i="3" s="1"/>
  <c r="F358" i="3"/>
  <c r="E358" i="3"/>
  <c r="D358" i="3"/>
  <c r="C358" i="3"/>
  <c r="G358" i="3" s="1"/>
  <c r="I357" i="3"/>
  <c r="L357" i="3" s="1"/>
  <c r="H357" i="3"/>
  <c r="J357" i="3" s="1"/>
  <c r="F357" i="3"/>
  <c r="E357" i="3"/>
  <c r="D357" i="3"/>
  <c r="C357" i="3"/>
  <c r="G357" i="3" s="1"/>
  <c r="K357" i="3" s="1"/>
  <c r="I356" i="3"/>
  <c r="L356" i="3" s="1"/>
  <c r="H356" i="3"/>
  <c r="F356" i="3"/>
  <c r="F370" i="3" s="1"/>
  <c r="E356" i="3"/>
  <c r="E370" i="3" s="1"/>
  <c r="D356" i="3"/>
  <c r="D370" i="3" s="1"/>
  <c r="C356" i="3"/>
  <c r="I354" i="3"/>
  <c r="L354" i="3" s="1"/>
  <c r="H354" i="3"/>
  <c r="F354" i="3"/>
  <c r="E354" i="3"/>
  <c r="D354" i="3"/>
  <c r="C354" i="3"/>
  <c r="I353" i="3"/>
  <c r="L353" i="3" s="1"/>
  <c r="H353" i="3"/>
  <c r="J353" i="3" s="1"/>
  <c r="F353" i="3"/>
  <c r="E353" i="3"/>
  <c r="D353" i="3"/>
  <c r="C353" i="3"/>
  <c r="G353" i="3" s="1"/>
  <c r="K353" i="3" s="1"/>
  <c r="I352" i="3"/>
  <c r="L352" i="3" s="1"/>
  <c r="H352" i="3"/>
  <c r="F352" i="3"/>
  <c r="E352" i="3"/>
  <c r="D352" i="3"/>
  <c r="C352" i="3"/>
  <c r="G352" i="3" s="1"/>
  <c r="I351" i="3"/>
  <c r="L351" i="3" s="1"/>
  <c r="H351" i="3"/>
  <c r="J351" i="3" s="1"/>
  <c r="F351" i="3"/>
  <c r="E351" i="3"/>
  <c r="D351" i="3"/>
  <c r="C351" i="3"/>
  <c r="G351" i="3" s="1"/>
  <c r="I350" i="3"/>
  <c r="L350" i="3" s="1"/>
  <c r="H350" i="3"/>
  <c r="F350" i="3"/>
  <c r="E350" i="3"/>
  <c r="D350" i="3"/>
  <c r="C350" i="3"/>
  <c r="I349" i="3"/>
  <c r="L349" i="3" s="1"/>
  <c r="H349" i="3"/>
  <c r="J349" i="3" s="1"/>
  <c r="F349" i="3"/>
  <c r="E349" i="3"/>
  <c r="D349" i="3"/>
  <c r="C349" i="3"/>
  <c r="G349" i="3" s="1"/>
  <c r="K349" i="3" s="1"/>
  <c r="I348" i="3"/>
  <c r="L348" i="3" s="1"/>
  <c r="H348" i="3"/>
  <c r="F348" i="3"/>
  <c r="E348" i="3"/>
  <c r="D348" i="3"/>
  <c r="C348" i="3"/>
  <c r="G348" i="3" s="1"/>
  <c r="I347" i="3"/>
  <c r="L347" i="3" s="1"/>
  <c r="H347" i="3"/>
  <c r="J347" i="3" s="1"/>
  <c r="F347" i="3"/>
  <c r="E347" i="3"/>
  <c r="D347" i="3"/>
  <c r="C347" i="3"/>
  <c r="G347" i="3" s="1"/>
  <c r="I346" i="3"/>
  <c r="L346" i="3" s="1"/>
  <c r="H346" i="3"/>
  <c r="F346" i="3"/>
  <c r="E346" i="3"/>
  <c r="D346" i="3"/>
  <c r="C346" i="3"/>
  <c r="I345" i="3"/>
  <c r="L345" i="3" s="1"/>
  <c r="H345" i="3"/>
  <c r="J345" i="3" s="1"/>
  <c r="F345" i="3"/>
  <c r="E345" i="3"/>
  <c r="D345" i="3"/>
  <c r="C345" i="3"/>
  <c r="G345" i="3" s="1"/>
  <c r="K345" i="3" s="1"/>
  <c r="I344" i="3"/>
  <c r="L344" i="3" s="1"/>
  <c r="H344" i="3"/>
  <c r="F344" i="3"/>
  <c r="E344" i="3"/>
  <c r="D344" i="3"/>
  <c r="C344" i="3"/>
  <c r="G344" i="3" s="1"/>
  <c r="I343" i="3"/>
  <c r="L343" i="3" s="1"/>
  <c r="H343" i="3"/>
  <c r="H355" i="3" s="1"/>
  <c r="F343" i="3"/>
  <c r="F355" i="3" s="1"/>
  <c r="F388" i="3" s="1"/>
  <c r="F392" i="3" s="1"/>
  <c r="E343" i="3"/>
  <c r="D343" i="3"/>
  <c r="D355" i="3" s="1"/>
  <c r="D388" i="3" s="1"/>
  <c r="D392" i="3" s="1"/>
  <c r="C343" i="3"/>
  <c r="C355" i="3" s="1"/>
  <c r="A339" i="3"/>
  <c r="L334" i="3"/>
  <c r="I334" i="3"/>
  <c r="H334" i="3"/>
  <c r="J334" i="3" s="1"/>
  <c r="F334" i="3"/>
  <c r="E334" i="3"/>
  <c r="D334" i="3"/>
  <c r="C334" i="3"/>
  <c r="D331" i="3"/>
  <c r="J330" i="3"/>
  <c r="I330" i="3"/>
  <c r="H330" i="3"/>
  <c r="L330" i="3" s="1"/>
  <c r="F330" i="3"/>
  <c r="E330" i="3"/>
  <c r="D330" i="3"/>
  <c r="C330" i="3"/>
  <c r="L329" i="3"/>
  <c r="I329" i="3"/>
  <c r="I331" i="3" s="1"/>
  <c r="H329" i="3"/>
  <c r="J329" i="3" s="1"/>
  <c r="F329" i="3"/>
  <c r="E329" i="3"/>
  <c r="E331" i="3" s="1"/>
  <c r="D329" i="3"/>
  <c r="C329" i="3"/>
  <c r="C331" i="3" s="1"/>
  <c r="F328" i="3"/>
  <c r="L327" i="3"/>
  <c r="I327" i="3"/>
  <c r="I328" i="3" s="1"/>
  <c r="H327" i="3"/>
  <c r="F327" i="3"/>
  <c r="E327" i="3"/>
  <c r="E328" i="3" s="1"/>
  <c r="D327" i="3"/>
  <c r="D328" i="3" s="1"/>
  <c r="C327" i="3"/>
  <c r="C328" i="3" s="1"/>
  <c r="F326" i="3"/>
  <c r="I325" i="3"/>
  <c r="I326" i="3" s="1"/>
  <c r="H325" i="3"/>
  <c r="L325" i="3" s="1"/>
  <c r="F325" i="3"/>
  <c r="E325" i="3"/>
  <c r="E326" i="3" s="1"/>
  <c r="D325" i="3"/>
  <c r="D326" i="3" s="1"/>
  <c r="C325" i="3"/>
  <c r="C326" i="3" s="1"/>
  <c r="I323" i="3"/>
  <c r="H323" i="3"/>
  <c r="J323" i="3" s="1"/>
  <c r="F323" i="3"/>
  <c r="E323" i="3"/>
  <c r="D323" i="3"/>
  <c r="C323" i="3"/>
  <c r="J322" i="3"/>
  <c r="I322" i="3"/>
  <c r="H322" i="3"/>
  <c r="L322" i="3" s="1"/>
  <c r="F322" i="3"/>
  <c r="E322" i="3"/>
  <c r="D322" i="3"/>
  <c r="C322" i="3"/>
  <c r="G322" i="3" s="1"/>
  <c r="L321" i="3"/>
  <c r="I321" i="3"/>
  <c r="H321" i="3"/>
  <c r="J321" i="3" s="1"/>
  <c r="F321" i="3"/>
  <c r="E321" i="3"/>
  <c r="D321" i="3"/>
  <c r="C321" i="3"/>
  <c r="J320" i="3"/>
  <c r="K320" i="3" s="1"/>
  <c r="I320" i="3"/>
  <c r="H320" i="3"/>
  <c r="L320" i="3" s="1"/>
  <c r="F320" i="3"/>
  <c r="E320" i="3"/>
  <c r="D320" i="3"/>
  <c r="C320" i="3"/>
  <c r="G320" i="3" s="1"/>
  <c r="I319" i="3"/>
  <c r="H319" i="3"/>
  <c r="J319" i="3" s="1"/>
  <c r="F319" i="3"/>
  <c r="E319" i="3"/>
  <c r="D319" i="3"/>
  <c r="C319" i="3"/>
  <c r="J318" i="3"/>
  <c r="I318" i="3"/>
  <c r="H318" i="3"/>
  <c r="L318" i="3" s="1"/>
  <c r="F318" i="3"/>
  <c r="E318" i="3"/>
  <c r="D318" i="3"/>
  <c r="C318" i="3"/>
  <c r="G318" i="3" s="1"/>
  <c r="L317" i="3"/>
  <c r="I317" i="3"/>
  <c r="H317" i="3"/>
  <c r="J317" i="3" s="1"/>
  <c r="F317" i="3"/>
  <c r="E317" i="3"/>
  <c r="D317" i="3"/>
  <c r="C317" i="3"/>
  <c r="J316" i="3"/>
  <c r="K316" i="3" s="1"/>
  <c r="I316" i="3"/>
  <c r="H316" i="3"/>
  <c r="L316" i="3" s="1"/>
  <c r="F316" i="3"/>
  <c r="F324" i="3" s="1"/>
  <c r="E316" i="3"/>
  <c r="D316" i="3"/>
  <c r="C316" i="3"/>
  <c r="G316" i="3" s="1"/>
  <c r="I315" i="3"/>
  <c r="I324" i="3" s="1"/>
  <c r="H315" i="3"/>
  <c r="F315" i="3"/>
  <c r="E315" i="3"/>
  <c r="E324" i="3" s="1"/>
  <c r="D315" i="3"/>
  <c r="D324" i="3" s="1"/>
  <c r="C315" i="3"/>
  <c r="C324" i="3" s="1"/>
  <c r="L313" i="3"/>
  <c r="I313" i="3"/>
  <c r="H313" i="3"/>
  <c r="J313" i="3" s="1"/>
  <c r="F313" i="3"/>
  <c r="E313" i="3"/>
  <c r="D313" i="3"/>
  <c r="C313" i="3"/>
  <c r="J312" i="3"/>
  <c r="I312" i="3"/>
  <c r="H312" i="3"/>
  <c r="L312" i="3" s="1"/>
  <c r="F312" i="3"/>
  <c r="E312" i="3"/>
  <c r="D312" i="3"/>
  <c r="C312" i="3"/>
  <c r="G312" i="3" s="1"/>
  <c r="I311" i="3"/>
  <c r="H311" i="3"/>
  <c r="J311" i="3" s="1"/>
  <c r="F311" i="3"/>
  <c r="E311" i="3"/>
  <c r="D311" i="3"/>
  <c r="C311" i="3"/>
  <c r="G311" i="3" s="1"/>
  <c r="J310" i="3"/>
  <c r="I310" i="3"/>
  <c r="H310" i="3"/>
  <c r="L310" i="3" s="1"/>
  <c r="F310" i="3"/>
  <c r="E310" i="3"/>
  <c r="D310" i="3"/>
  <c r="C310" i="3"/>
  <c r="L309" i="3"/>
  <c r="I309" i="3"/>
  <c r="H309" i="3"/>
  <c r="J309" i="3" s="1"/>
  <c r="F309" i="3"/>
  <c r="E309" i="3"/>
  <c r="D309" i="3"/>
  <c r="C309" i="3"/>
  <c r="J308" i="3"/>
  <c r="I308" i="3"/>
  <c r="H308" i="3"/>
  <c r="L308" i="3" s="1"/>
  <c r="F308" i="3"/>
  <c r="E308" i="3"/>
  <c r="D308" i="3"/>
  <c r="C308" i="3"/>
  <c r="G308" i="3" s="1"/>
  <c r="I307" i="3"/>
  <c r="H307" i="3"/>
  <c r="J307" i="3" s="1"/>
  <c r="K307" i="3" s="1"/>
  <c r="F307" i="3"/>
  <c r="E307" i="3"/>
  <c r="D307" i="3"/>
  <c r="C307" i="3"/>
  <c r="G307" i="3" s="1"/>
  <c r="J306" i="3"/>
  <c r="I306" i="3"/>
  <c r="H306" i="3"/>
  <c r="L306" i="3" s="1"/>
  <c r="F306" i="3"/>
  <c r="E306" i="3"/>
  <c r="D306" i="3"/>
  <c r="C306" i="3"/>
  <c r="L305" i="3"/>
  <c r="I305" i="3"/>
  <c r="H305" i="3"/>
  <c r="J305" i="3" s="1"/>
  <c r="F305" i="3"/>
  <c r="E305" i="3"/>
  <c r="D305" i="3"/>
  <c r="C305" i="3"/>
  <c r="J304" i="3"/>
  <c r="I304" i="3"/>
  <c r="H304" i="3"/>
  <c r="L304" i="3" s="1"/>
  <c r="F304" i="3"/>
  <c r="E304" i="3"/>
  <c r="D304" i="3"/>
  <c r="C304" i="3"/>
  <c r="G304" i="3" s="1"/>
  <c r="I303" i="3"/>
  <c r="H303" i="3"/>
  <c r="J303" i="3" s="1"/>
  <c r="K303" i="3" s="1"/>
  <c r="F303" i="3"/>
  <c r="E303" i="3"/>
  <c r="D303" i="3"/>
  <c r="C303" i="3"/>
  <c r="G303" i="3" s="1"/>
  <c r="J302" i="3"/>
  <c r="I302" i="3"/>
  <c r="H302" i="3"/>
  <c r="L302" i="3" s="1"/>
  <c r="F302" i="3"/>
  <c r="E302" i="3"/>
  <c r="D302" i="3"/>
  <c r="C302" i="3"/>
  <c r="L301" i="3"/>
  <c r="I301" i="3"/>
  <c r="H301" i="3"/>
  <c r="J301" i="3" s="1"/>
  <c r="F301" i="3"/>
  <c r="E301" i="3"/>
  <c r="D301" i="3"/>
  <c r="C301" i="3"/>
  <c r="J300" i="3"/>
  <c r="J314" i="3" s="1"/>
  <c r="I300" i="3"/>
  <c r="I314" i="3" s="1"/>
  <c r="H300" i="3"/>
  <c r="F300" i="3"/>
  <c r="F314" i="3" s="1"/>
  <c r="E300" i="3"/>
  <c r="E314" i="3" s="1"/>
  <c r="D300" i="3"/>
  <c r="D314" i="3" s="1"/>
  <c r="C300" i="3"/>
  <c r="C314" i="3" s="1"/>
  <c r="D299" i="3"/>
  <c r="D332" i="3" s="1"/>
  <c r="D336" i="3" s="1"/>
  <c r="J298" i="3"/>
  <c r="I298" i="3"/>
  <c r="H298" i="3"/>
  <c r="L298" i="3" s="1"/>
  <c r="F298" i="3"/>
  <c r="E298" i="3"/>
  <c r="D298" i="3"/>
  <c r="C298" i="3"/>
  <c r="L297" i="3"/>
  <c r="I297" i="3"/>
  <c r="H297" i="3"/>
  <c r="J297" i="3" s="1"/>
  <c r="F297" i="3"/>
  <c r="E297" i="3"/>
  <c r="D297" i="3"/>
  <c r="C297" i="3"/>
  <c r="G297" i="3" s="1"/>
  <c r="J296" i="3"/>
  <c r="I296" i="3"/>
  <c r="H296" i="3"/>
  <c r="L296" i="3" s="1"/>
  <c r="F296" i="3"/>
  <c r="E296" i="3"/>
  <c r="D296" i="3"/>
  <c r="C296" i="3"/>
  <c r="I295" i="3"/>
  <c r="H295" i="3"/>
  <c r="J295" i="3" s="1"/>
  <c r="K295" i="3" s="1"/>
  <c r="F295" i="3"/>
  <c r="E295" i="3"/>
  <c r="D295" i="3"/>
  <c r="C295" i="3"/>
  <c r="G295" i="3" s="1"/>
  <c r="J294" i="3"/>
  <c r="I294" i="3"/>
  <c r="H294" i="3"/>
  <c r="L294" i="3" s="1"/>
  <c r="F294" i="3"/>
  <c r="E294" i="3"/>
  <c r="D294" i="3"/>
  <c r="C294" i="3"/>
  <c r="L293" i="3"/>
  <c r="I293" i="3"/>
  <c r="H293" i="3"/>
  <c r="J293" i="3" s="1"/>
  <c r="F293" i="3"/>
  <c r="E293" i="3"/>
  <c r="D293" i="3"/>
  <c r="C293" i="3"/>
  <c r="G293" i="3" s="1"/>
  <c r="J292" i="3"/>
  <c r="I292" i="3"/>
  <c r="H292" i="3"/>
  <c r="L292" i="3" s="1"/>
  <c r="F292" i="3"/>
  <c r="E292" i="3"/>
  <c r="D292" i="3"/>
  <c r="C292" i="3"/>
  <c r="I291" i="3"/>
  <c r="H291" i="3"/>
  <c r="J291" i="3" s="1"/>
  <c r="K291" i="3" s="1"/>
  <c r="F291" i="3"/>
  <c r="E291" i="3"/>
  <c r="D291" i="3"/>
  <c r="C291" i="3"/>
  <c r="G291" i="3" s="1"/>
  <c r="J290" i="3"/>
  <c r="I290" i="3"/>
  <c r="H290" i="3"/>
  <c r="L290" i="3" s="1"/>
  <c r="F290" i="3"/>
  <c r="E290" i="3"/>
  <c r="D290" i="3"/>
  <c r="C290" i="3"/>
  <c r="L289" i="3"/>
  <c r="I289" i="3"/>
  <c r="H289" i="3"/>
  <c r="J289" i="3" s="1"/>
  <c r="F289" i="3"/>
  <c r="E289" i="3"/>
  <c r="D289" i="3"/>
  <c r="C289" i="3"/>
  <c r="G289" i="3" s="1"/>
  <c r="J288" i="3"/>
  <c r="I288" i="3"/>
  <c r="H288" i="3"/>
  <c r="L288" i="3" s="1"/>
  <c r="F288" i="3"/>
  <c r="E288" i="3"/>
  <c r="D288" i="3"/>
  <c r="C288" i="3"/>
  <c r="I287" i="3"/>
  <c r="I299" i="3" s="1"/>
  <c r="H287" i="3"/>
  <c r="J287" i="3" s="1"/>
  <c r="F287" i="3"/>
  <c r="E287" i="3"/>
  <c r="E299" i="3" s="1"/>
  <c r="D287" i="3"/>
  <c r="C287" i="3"/>
  <c r="C299" i="3" s="1"/>
  <c r="C332" i="3" s="1"/>
  <c r="C336" i="3" s="1"/>
  <c r="A283" i="3"/>
  <c r="I278" i="3"/>
  <c r="L278" i="3" s="1"/>
  <c r="H278" i="3"/>
  <c r="J278" i="3" s="1"/>
  <c r="F278" i="3"/>
  <c r="E278" i="3"/>
  <c r="D278" i="3"/>
  <c r="C278" i="3"/>
  <c r="I274" i="3"/>
  <c r="L274" i="3" s="1"/>
  <c r="H274" i="3"/>
  <c r="J274" i="3" s="1"/>
  <c r="F274" i="3"/>
  <c r="E274" i="3"/>
  <c r="D274" i="3"/>
  <c r="C274" i="3"/>
  <c r="G274" i="3" s="1"/>
  <c r="K274" i="3" s="1"/>
  <c r="I273" i="3"/>
  <c r="L273" i="3" s="1"/>
  <c r="H273" i="3"/>
  <c r="F273" i="3"/>
  <c r="F275" i="3" s="1"/>
  <c r="E273" i="3"/>
  <c r="E275" i="3" s="1"/>
  <c r="D273" i="3"/>
  <c r="D275" i="3" s="1"/>
  <c r="C273" i="3"/>
  <c r="C275" i="3" s="1"/>
  <c r="C272" i="3"/>
  <c r="I271" i="3"/>
  <c r="H271" i="3"/>
  <c r="H272" i="3" s="1"/>
  <c r="F271" i="3"/>
  <c r="F272" i="3" s="1"/>
  <c r="E271" i="3"/>
  <c r="E272" i="3" s="1"/>
  <c r="D271" i="3"/>
  <c r="D272" i="3" s="1"/>
  <c r="C271" i="3"/>
  <c r="C270" i="3"/>
  <c r="I269" i="3"/>
  <c r="H269" i="3"/>
  <c r="H270" i="3" s="1"/>
  <c r="F269" i="3"/>
  <c r="F270" i="3" s="1"/>
  <c r="E269" i="3"/>
  <c r="E270" i="3" s="1"/>
  <c r="D269" i="3"/>
  <c r="D270" i="3" s="1"/>
  <c r="C269" i="3"/>
  <c r="I267" i="3"/>
  <c r="L267" i="3" s="1"/>
  <c r="H267" i="3"/>
  <c r="J267" i="3" s="1"/>
  <c r="K267" i="3" s="1"/>
  <c r="F267" i="3"/>
  <c r="E267" i="3"/>
  <c r="D267" i="3"/>
  <c r="C267" i="3"/>
  <c r="G267" i="3" s="1"/>
  <c r="I266" i="3"/>
  <c r="L266" i="3" s="1"/>
  <c r="H266" i="3"/>
  <c r="J266" i="3" s="1"/>
  <c r="F266" i="3"/>
  <c r="E266" i="3"/>
  <c r="D266" i="3"/>
  <c r="C266" i="3"/>
  <c r="G266" i="3" s="1"/>
  <c r="K266" i="3" s="1"/>
  <c r="I265" i="3"/>
  <c r="L265" i="3" s="1"/>
  <c r="H265" i="3"/>
  <c r="J265" i="3" s="1"/>
  <c r="F265" i="3"/>
  <c r="E265" i="3"/>
  <c r="D265" i="3"/>
  <c r="C265" i="3"/>
  <c r="I264" i="3"/>
  <c r="L264" i="3" s="1"/>
  <c r="H264" i="3"/>
  <c r="J264" i="3" s="1"/>
  <c r="F264" i="3"/>
  <c r="E264" i="3"/>
  <c r="D264" i="3"/>
  <c r="C264" i="3"/>
  <c r="G264" i="3" s="1"/>
  <c r="I263" i="3"/>
  <c r="L263" i="3" s="1"/>
  <c r="H263" i="3"/>
  <c r="J263" i="3" s="1"/>
  <c r="K263" i="3" s="1"/>
  <c r="F263" i="3"/>
  <c r="E263" i="3"/>
  <c r="D263" i="3"/>
  <c r="C263" i="3"/>
  <c r="G263" i="3" s="1"/>
  <c r="I262" i="3"/>
  <c r="L262" i="3" s="1"/>
  <c r="H262" i="3"/>
  <c r="J262" i="3" s="1"/>
  <c r="F262" i="3"/>
  <c r="E262" i="3"/>
  <c r="D262" i="3"/>
  <c r="C262" i="3"/>
  <c r="G262" i="3" s="1"/>
  <c r="K262" i="3" s="1"/>
  <c r="I261" i="3"/>
  <c r="L261" i="3" s="1"/>
  <c r="H261" i="3"/>
  <c r="J261" i="3" s="1"/>
  <c r="F261" i="3"/>
  <c r="E261" i="3"/>
  <c r="D261" i="3"/>
  <c r="C261" i="3"/>
  <c r="I260" i="3"/>
  <c r="L260" i="3" s="1"/>
  <c r="H260" i="3"/>
  <c r="J260" i="3" s="1"/>
  <c r="F260" i="3"/>
  <c r="E260" i="3"/>
  <c r="D260" i="3"/>
  <c r="C260" i="3"/>
  <c r="C268" i="3" s="1"/>
  <c r="I259" i="3"/>
  <c r="H259" i="3"/>
  <c r="H268" i="3" s="1"/>
  <c r="F259" i="3"/>
  <c r="F268" i="3" s="1"/>
  <c r="E259" i="3"/>
  <c r="D259" i="3"/>
  <c r="D268" i="3" s="1"/>
  <c r="C259" i="3"/>
  <c r="G259" i="3" s="1"/>
  <c r="I257" i="3"/>
  <c r="L257" i="3" s="1"/>
  <c r="H257" i="3"/>
  <c r="F257" i="3"/>
  <c r="E257" i="3"/>
  <c r="D257" i="3"/>
  <c r="C257" i="3"/>
  <c r="G257" i="3" s="1"/>
  <c r="I256" i="3"/>
  <c r="L256" i="3" s="1"/>
  <c r="H256" i="3"/>
  <c r="J256" i="3" s="1"/>
  <c r="F256" i="3"/>
  <c r="E256" i="3"/>
  <c r="D256" i="3"/>
  <c r="C256" i="3"/>
  <c r="G256" i="3" s="1"/>
  <c r="I255" i="3"/>
  <c r="L255" i="3" s="1"/>
  <c r="H255" i="3"/>
  <c r="F255" i="3"/>
  <c r="E255" i="3"/>
  <c r="D255" i="3"/>
  <c r="C255" i="3"/>
  <c r="I254" i="3"/>
  <c r="L254" i="3" s="1"/>
  <c r="H254" i="3"/>
  <c r="J254" i="3" s="1"/>
  <c r="F254" i="3"/>
  <c r="E254" i="3"/>
  <c r="D254" i="3"/>
  <c r="C254" i="3"/>
  <c r="G254" i="3" s="1"/>
  <c r="K254" i="3" s="1"/>
  <c r="I253" i="3"/>
  <c r="L253" i="3" s="1"/>
  <c r="H253" i="3"/>
  <c r="F253" i="3"/>
  <c r="E253" i="3"/>
  <c r="D253" i="3"/>
  <c r="C253" i="3"/>
  <c r="G253" i="3" s="1"/>
  <c r="I252" i="3"/>
  <c r="L252" i="3" s="1"/>
  <c r="H252" i="3"/>
  <c r="J252" i="3" s="1"/>
  <c r="F252" i="3"/>
  <c r="E252" i="3"/>
  <c r="D252" i="3"/>
  <c r="C252" i="3"/>
  <c r="G252" i="3" s="1"/>
  <c r="I251" i="3"/>
  <c r="L251" i="3" s="1"/>
  <c r="H251" i="3"/>
  <c r="F251" i="3"/>
  <c r="E251" i="3"/>
  <c r="D251" i="3"/>
  <c r="C251" i="3"/>
  <c r="I250" i="3"/>
  <c r="L250" i="3" s="1"/>
  <c r="H250" i="3"/>
  <c r="J250" i="3" s="1"/>
  <c r="F250" i="3"/>
  <c r="E250" i="3"/>
  <c r="D250" i="3"/>
  <c r="C250" i="3"/>
  <c r="G250" i="3" s="1"/>
  <c r="K250" i="3" s="1"/>
  <c r="I249" i="3"/>
  <c r="L249" i="3" s="1"/>
  <c r="H249" i="3"/>
  <c r="F249" i="3"/>
  <c r="E249" i="3"/>
  <c r="D249" i="3"/>
  <c r="C249" i="3"/>
  <c r="G249" i="3" s="1"/>
  <c r="I248" i="3"/>
  <c r="L248" i="3" s="1"/>
  <c r="H248" i="3"/>
  <c r="J248" i="3" s="1"/>
  <c r="F248" i="3"/>
  <c r="E248" i="3"/>
  <c r="D248" i="3"/>
  <c r="C248" i="3"/>
  <c r="G248" i="3" s="1"/>
  <c r="I247" i="3"/>
  <c r="L247" i="3" s="1"/>
  <c r="H247" i="3"/>
  <c r="F247" i="3"/>
  <c r="E247" i="3"/>
  <c r="D247" i="3"/>
  <c r="C247" i="3"/>
  <c r="I246" i="3"/>
  <c r="L246" i="3" s="1"/>
  <c r="H246" i="3"/>
  <c r="J246" i="3" s="1"/>
  <c r="F246" i="3"/>
  <c r="E246" i="3"/>
  <c r="D246" i="3"/>
  <c r="C246" i="3"/>
  <c r="G246" i="3" s="1"/>
  <c r="K246" i="3" s="1"/>
  <c r="I245" i="3"/>
  <c r="L245" i="3" s="1"/>
  <c r="H245" i="3"/>
  <c r="F245" i="3"/>
  <c r="E245" i="3"/>
  <c r="D245" i="3"/>
  <c r="C245" i="3"/>
  <c r="G245" i="3" s="1"/>
  <c r="I244" i="3"/>
  <c r="L244" i="3" s="1"/>
  <c r="H244" i="3"/>
  <c r="H258" i="3" s="1"/>
  <c r="F244" i="3"/>
  <c r="F258" i="3" s="1"/>
  <c r="E244" i="3"/>
  <c r="D244" i="3"/>
  <c r="D258" i="3" s="1"/>
  <c r="C244" i="3"/>
  <c r="C258" i="3" s="1"/>
  <c r="I242" i="3"/>
  <c r="L242" i="3" s="1"/>
  <c r="H242" i="3"/>
  <c r="J242" i="3" s="1"/>
  <c r="F242" i="3"/>
  <c r="E242" i="3"/>
  <c r="D242" i="3"/>
  <c r="C242" i="3"/>
  <c r="G242" i="3" s="1"/>
  <c r="K242" i="3" s="1"/>
  <c r="I241" i="3"/>
  <c r="L241" i="3" s="1"/>
  <c r="H241" i="3"/>
  <c r="F241" i="3"/>
  <c r="E241" i="3"/>
  <c r="D241" i="3"/>
  <c r="C241" i="3"/>
  <c r="G241" i="3" s="1"/>
  <c r="I240" i="3"/>
  <c r="L240" i="3" s="1"/>
  <c r="H240" i="3"/>
  <c r="J240" i="3" s="1"/>
  <c r="F240" i="3"/>
  <c r="E240" i="3"/>
  <c r="D240" i="3"/>
  <c r="C240" i="3"/>
  <c r="G240" i="3" s="1"/>
  <c r="I239" i="3"/>
  <c r="L239" i="3" s="1"/>
  <c r="H239" i="3"/>
  <c r="F239" i="3"/>
  <c r="E239" i="3"/>
  <c r="D239" i="3"/>
  <c r="C239" i="3"/>
  <c r="I238" i="3"/>
  <c r="L238" i="3" s="1"/>
  <c r="H238" i="3"/>
  <c r="J238" i="3" s="1"/>
  <c r="F238" i="3"/>
  <c r="E238" i="3"/>
  <c r="D238" i="3"/>
  <c r="C238" i="3"/>
  <c r="G238" i="3" s="1"/>
  <c r="K238" i="3" s="1"/>
  <c r="I237" i="3"/>
  <c r="L237" i="3" s="1"/>
  <c r="H237" i="3"/>
  <c r="F237" i="3"/>
  <c r="E237" i="3"/>
  <c r="D237" i="3"/>
  <c r="C237" i="3"/>
  <c r="G237" i="3" s="1"/>
  <c r="I236" i="3"/>
  <c r="L236" i="3" s="1"/>
  <c r="H236" i="3"/>
  <c r="J236" i="3" s="1"/>
  <c r="F236" i="3"/>
  <c r="E236" i="3"/>
  <c r="D236" i="3"/>
  <c r="C236" i="3"/>
  <c r="G236" i="3" s="1"/>
  <c r="I235" i="3"/>
  <c r="L235" i="3" s="1"/>
  <c r="H235" i="3"/>
  <c r="F235" i="3"/>
  <c r="E235" i="3"/>
  <c r="D235" i="3"/>
  <c r="C235" i="3"/>
  <c r="I234" i="3"/>
  <c r="L234" i="3" s="1"/>
  <c r="H234" i="3"/>
  <c r="J234" i="3" s="1"/>
  <c r="F234" i="3"/>
  <c r="E234" i="3"/>
  <c r="D234" i="3"/>
  <c r="C234" i="3"/>
  <c r="G234" i="3" s="1"/>
  <c r="K234" i="3" s="1"/>
  <c r="I233" i="3"/>
  <c r="L233" i="3" s="1"/>
  <c r="H233" i="3"/>
  <c r="F233" i="3"/>
  <c r="E233" i="3"/>
  <c r="D233" i="3"/>
  <c r="C233" i="3"/>
  <c r="G233" i="3" s="1"/>
  <c r="I232" i="3"/>
  <c r="L232" i="3" s="1"/>
  <c r="H232" i="3"/>
  <c r="J232" i="3" s="1"/>
  <c r="F232" i="3"/>
  <c r="E232" i="3"/>
  <c r="D232" i="3"/>
  <c r="C232" i="3"/>
  <c r="G232" i="3" s="1"/>
  <c r="I231" i="3"/>
  <c r="L231" i="3" s="1"/>
  <c r="H231" i="3"/>
  <c r="F231" i="3"/>
  <c r="F243" i="3" s="1"/>
  <c r="F276" i="3" s="1"/>
  <c r="F280" i="3" s="1"/>
  <c r="E231" i="3"/>
  <c r="E243" i="3" s="1"/>
  <c r="D231" i="3"/>
  <c r="D243" i="3" s="1"/>
  <c r="C231" i="3"/>
  <c r="A227" i="3"/>
  <c r="J222" i="3"/>
  <c r="K222" i="3" s="1"/>
  <c r="I222" i="3"/>
  <c r="H222" i="3"/>
  <c r="L222" i="3" s="1"/>
  <c r="F222" i="3"/>
  <c r="E222" i="3"/>
  <c r="D222" i="3"/>
  <c r="C222" i="3"/>
  <c r="G222" i="3" s="1"/>
  <c r="L218" i="3"/>
  <c r="I218" i="3"/>
  <c r="H218" i="3"/>
  <c r="J218" i="3" s="1"/>
  <c r="F218" i="3"/>
  <c r="E218" i="3"/>
  <c r="D218" i="3"/>
  <c r="C218" i="3"/>
  <c r="G218" i="3" s="1"/>
  <c r="J217" i="3"/>
  <c r="I217" i="3"/>
  <c r="I219" i="3" s="1"/>
  <c r="H217" i="3"/>
  <c r="F217" i="3"/>
  <c r="F219" i="3" s="1"/>
  <c r="E217" i="3"/>
  <c r="E219" i="3" s="1"/>
  <c r="D217" i="3"/>
  <c r="D219" i="3" s="1"/>
  <c r="C217" i="3"/>
  <c r="C219" i="3" s="1"/>
  <c r="H216" i="3"/>
  <c r="D216" i="3"/>
  <c r="J215" i="3"/>
  <c r="I215" i="3"/>
  <c r="I216" i="3" s="1"/>
  <c r="L216" i="3" s="1"/>
  <c r="H215" i="3"/>
  <c r="L215" i="3" s="1"/>
  <c r="F215" i="3"/>
  <c r="F216" i="3" s="1"/>
  <c r="E215" i="3"/>
  <c r="E216" i="3" s="1"/>
  <c r="D215" i="3"/>
  <c r="C215" i="3"/>
  <c r="H214" i="3"/>
  <c r="D214" i="3"/>
  <c r="J213" i="3"/>
  <c r="I213" i="3"/>
  <c r="I214" i="3" s="1"/>
  <c r="L214" i="3" s="1"/>
  <c r="H213" i="3"/>
  <c r="L213" i="3" s="1"/>
  <c r="F213" i="3"/>
  <c r="F214" i="3" s="1"/>
  <c r="E213" i="3"/>
  <c r="E214" i="3" s="1"/>
  <c r="D213" i="3"/>
  <c r="C213" i="3"/>
  <c r="D212" i="3"/>
  <c r="J211" i="3"/>
  <c r="I211" i="3"/>
  <c r="H211" i="3"/>
  <c r="L211" i="3" s="1"/>
  <c r="F211" i="3"/>
  <c r="E211" i="3"/>
  <c r="D211" i="3"/>
  <c r="C211" i="3"/>
  <c r="L210" i="3"/>
  <c r="I210" i="3"/>
  <c r="H210" i="3"/>
  <c r="J210" i="3" s="1"/>
  <c r="F210" i="3"/>
  <c r="E210" i="3"/>
  <c r="D210" i="3"/>
  <c r="C210" i="3"/>
  <c r="G210" i="3" s="1"/>
  <c r="J209" i="3"/>
  <c r="I209" i="3"/>
  <c r="H209" i="3"/>
  <c r="L209" i="3" s="1"/>
  <c r="F209" i="3"/>
  <c r="E209" i="3"/>
  <c r="D209" i="3"/>
  <c r="C209" i="3"/>
  <c r="I208" i="3"/>
  <c r="H208" i="3"/>
  <c r="J208" i="3" s="1"/>
  <c r="K208" i="3" s="1"/>
  <c r="F208" i="3"/>
  <c r="E208" i="3"/>
  <c r="D208" i="3"/>
  <c r="C208" i="3"/>
  <c r="G208" i="3" s="1"/>
  <c r="J207" i="3"/>
  <c r="I207" i="3"/>
  <c r="H207" i="3"/>
  <c r="L207" i="3" s="1"/>
  <c r="F207" i="3"/>
  <c r="E207" i="3"/>
  <c r="D207" i="3"/>
  <c r="C207" i="3"/>
  <c r="L206" i="3"/>
  <c r="I206" i="3"/>
  <c r="H206" i="3"/>
  <c r="J206" i="3" s="1"/>
  <c r="F206" i="3"/>
  <c r="E206" i="3"/>
  <c r="D206" i="3"/>
  <c r="C206" i="3"/>
  <c r="G206" i="3" s="1"/>
  <c r="J205" i="3"/>
  <c r="I205" i="3"/>
  <c r="H205" i="3"/>
  <c r="L205" i="3" s="1"/>
  <c r="F205" i="3"/>
  <c r="E205" i="3"/>
  <c r="D205" i="3"/>
  <c r="C205" i="3"/>
  <c r="I204" i="3"/>
  <c r="H204" i="3"/>
  <c r="J204" i="3" s="1"/>
  <c r="K204" i="3" s="1"/>
  <c r="F204" i="3"/>
  <c r="E204" i="3"/>
  <c r="D204" i="3"/>
  <c r="C204" i="3"/>
  <c r="G204" i="3" s="1"/>
  <c r="J203" i="3"/>
  <c r="I203" i="3"/>
  <c r="I212" i="3" s="1"/>
  <c r="H203" i="3"/>
  <c r="L203" i="3" s="1"/>
  <c r="F203" i="3"/>
  <c r="F212" i="3" s="1"/>
  <c r="E203" i="3"/>
  <c r="E212" i="3" s="1"/>
  <c r="D203" i="3"/>
  <c r="C203" i="3"/>
  <c r="D202" i="3"/>
  <c r="J201" i="3"/>
  <c r="I201" i="3"/>
  <c r="H201" i="3"/>
  <c r="L201" i="3" s="1"/>
  <c r="F201" i="3"/>
  <c r="E201" i="3"/>
  <c r="D201" i="3"/>
  <c r="C201" i="3"/>
  <c r="I200" i="3"/>
  <c r="H200" i="3"/>
  <c r="J200" i="3" s="1"/>
  <c r="K200" i="3" s="1"/>
  <c r="F200" i="3"/>
  <c r="E200" i="3"/>
  <c r="D200" i="3"/>
  <c r="C200" i="3"/>
  <c r="G200" i="3" s="1"/>
  <c r="J199" i="3"/>
  <c r="I199" i="3"/>
  <c r="H199" i="3"/>
  <c r="L199" i="3" s="1"/>
  <c r="F199" i="3"/>
  <c r="E199" i="3"/>
  <c r="D199" i="3"/>
  <c r="C199" i="3"/>
  <c r="L198" i="3"/>
  <c r="I198" i="3"/>
  <c r="H198" i="3"/>
  <c r="J198" i="3" s="1"/>
  <c r="F198" i="3"/>
  <c r="E198" i="3"/>
  <c r="D198" i="3"/>
  <c r="C198" i="3"/>
  <c r="G198" i="3" s="1"/>
  <c r="J197" i="3"/>
  <c r="I197" i="3"/>
  <c r="H197" i="3"/>
  <c r="L197" i="3" s="1"/>
  <c r="F197" i="3"/>
  <c r="E197" i="3"/>
  <c r="D197" i="3"/>
  <c r="C197" i="3"/>
  <c r="I196" i="3"/>
  <c r="H196" i="3"/>
  <c r="J196" i="3" s="1"/>
  <c r="K196" i="3" s="1"/>
  <c r="F196" i="3"/>
  <c r="E196" i="3"/>
  <c r="D196" i="3"/>
  <c r="C196" i="3"/>
  <c r="G196" i="3" s="1"/>
  <c r="J195" i="3"/>
  <c r="I195" i="3"/>
  <c r="H195" i="3"/>
  <c r="L195" i="3" s="1"/>
  <c r="F195" i="3"/>
  <c r="E195" i="3"/>
  <c r="D195" i="3"/>
  <c r="C195" i="3"/>
  <c r="L194" i="3"/>
  <c r="I194" i="3"/>
  <c r="H194" i="3"/>
  <c r="J194" i="3" s="1"/>
  <c r="F194" i="3"/>
  <c r="E194" i="3"/>
  <c r="D194" i="3"/>
  <c r="C194" i="3"/>
  <c r="G194" i="3" s="1"/>
  <c r="J193" i="3"/>
  <c r="I193" i="3"/>
  <c r="H193" i="3"/>
  <c r="L193" i="3" s="1"/>
  <c r="F193" i="3"/>
  <c r="E193" i="3"/>
  <c r="D193" i="3"/>
  <c r="C193" i="3"/>
  <c r="I192" i="3"/>
  <c r="H192" i="3"/>
  <c r="J192" i="3" s="1"/>
  <c r="K192" i="3" s="1"/>
  <c r="F192" i="3"/>
  <c r="E192" i="3"/>
  <c r="D192" i="3"/>
  <c r="C192" i="3"/>
  <c r="G192" i="3" s="1"/>
  <c r="J191" i="3"/>
  <c r="I191" i="3"/>
  <c r="H191" i="3"/>
  <c r="L191" i="3" s="1"/>
  <c r="F191" i="3"/>
  <c r="E191" i="3"/>
  <c r="D191" i="3"/>
  <c r="C191" i="3"/>
  <c r="L190" i="3"/>
  <c r="I190" i="3"/>
  <c r="H190" i="3"/>
  <c r="J190" i="3" s="1"/>
  <c r="F190" i="3"/>
  <c r="E190" i="3"/>
  <c r="D190" i="3"/>
  <c r="C190" i="3"/>
  <c r="G190" i="3" s="1"/>
  <c r="J189" i="3"/>
  <c r="I189" i="3"/>
  <c r="H189" i="3"/>
  <c r="L189" i="3" s="1"/>
  <c r="F189" i="3"/>
  <c r="E189" i="3"/>
  <c r="D189" i="3"/>
  <c r="C189" i="3"/>
  <c r="I188" i="3"/>
  <c r="I202" i="3" s="1"/>
  <c r="H188" i="3"/>
  <c r="J188" i="3" s="1"/>
  <c r="F188" i="3"/>
  <c r="E188" i="3"/>
  <c r="E202" i="3" s="1"/>
  <c r="D188" i="3"/>
  <c r="C188" i="3"/>
  <c r="C202" i="3" s="1"/>
  <c r="F187" i="3"/>
  <c r="I186" i="3"/>
  <c r="H186" i="3"/>
  <c r="J186" i="3" s="1"/>
  <c r="F186" i="3"/>
  <c r="E186" i="3"/>
  <c r="D186" i="3"/>
  <c r="C186" i="3"/>
  <c r="J185" i="3"/>
  <c r="I185" i="3"/>
  <c r="H185" i="3"/>
  <c r="L185" i="3" s="1"/>
  <c r="F185" i="3"/>
  <c r="E185" i="3"/>
  <c r="D185" i="3"/>
  <c r="C185" i="3"/>
  <c r="G185" i="3" s="1"/>
  <c r="L184" i="3"/>
  <c r="I184" i="3"/>
  <c r="H184" i="3"/>
  <c r="J184" i="3" s="1"/>
  <c r="F184" i="3"/>
  <c r="E184" i="3"/>
  <c r="D184" i="3"/>
  <c r="C184" i="3"/>
  <c r="J183" i="3"/>
  <c r="K183" i="3" s="1"/>
  <c r="I183" i="3"/>
  <c r="H183" i="3"/>
  <c r="L183" i="3" s="1"/>
  <c r="F183" i="3"/>
  <c r="E183" i="3"/>
  <c r="D183" i="3"/>
  <c r="C183" i="3"/>
  <c r="G183" i="3" s="1"/>
  <c r="I182" i="3"/>
  <c r="H182" i="3"/>
  <c r="J182" i="3" s="1"/>
  <c r="F182" i="3"/>
  <c r="E182" i="3"/>
  <c r="D182" i="3"/>
  <c r="C182" i="3"/>
  <c r="J181" i="3"/>
  <c r="I181" i="3"/>
  <c r="H181" i="3"/>
  <c r="L181" i="3" s="1"/>
  <c r="F181" i="3"/>
  <c r="E181" i="3"/>
  <c r="D181" i="3"/>
  <c r="C181" i="3"/>
  <c r="G181" i="3" s="1"/>
  <c r="L180" i="3"/>
  <c r="I180" i="3"/>
  <c r="H180" i="3"/>
  <c r="J180" i="3" s="1"/>
  <c r="F180" i="3"/>
  <c r="E180" i="3"/>
  <c r="D180" i="3"/>
  <c r="C180" i="3"/>
  <c r="J179" i="3"/>
  <c r="K179" i="3" s="1"/>
  <c r="I179" i="3"/>
  <c r="H179" i="3"/>
  <c r="L179" i="3" s="1"/>
  <c r="F179" i="3"/>
  <c r="E179" i="3"/>
  <c r="D179" i="3"/>
  <c r="C179" i="3"/>
  <c r="G179" i="3" s="1"/>
  <c r="I178" i="3"/>
  <c r="H178" i="3"/>
  <c r="J178" i="3" s="1"/>
  <c r="F178" i="3"/>
  <c r="E178" i="3"/>
  <c r="D178" i="3"/>
  <c r="C178" i="3"/>
  <c r="J177" i="3"/>
  <c r="I177" i="3"/>
  <c r="H177" i="3"/>
  <c r="L177" i="3" s="1"/>
  <c r="F177" i="3"/>
  <c r="E177" i="3"/>
  <c r="D177" i="3"/>
  <c r="C177" i="3"/>
  <c r="G177" i="3" s="1"/>
  <c r="L176" i="3"/>
  <c r="I176" i="3"/>
  <c r="H176" i="3"/>
  <c r="J176" i="3" s="1"/>
  <c r="F176" i="3"/>
  <c r="E176" i="3"/>
  <c r="D176" i="3"/>
  <c r="C176" i="3"/>
  <c r="J175" i="3"/>
  <c r="I175" i="3"/>
  <c r="I187" i="3" s="1"/>
  <c r="H175" i="3"/>
  <c r="H187" i="3" s="1"/>
  <c r="F175" i="3"/>
  <c r="E175" i="3"/>
  <c r="E187" i="3" s="1"/>
  <c r="E220" i="3" s="1"/>
  <c r="E224" i="3" s="1"/>
  <c r="D175" i="3"/>
  <c r="C175" i="3"/>
  <c r="C187" i="3" s="1"/>
  <c r="A171" i="3"/>
  <c r="I166" i="3"/>
  <c r="L166" i="3" s="1"/>
  <c r="H166" i="3"/>
  <c r="J166" i="3" s="1"/>
  <c r="F166" i="3"/>
  <c r="E166" i="3"/>
  <c r="D166" i="3"/>
  <c r="C166" i="3"/>
  <c r="G166" i="3" s="1"/>
  <c r="I162" i="3"/>
  <c r="L162" i="3" s="1"/>
  <c r="H162" i="3"/>
  <c r="J162" i="3" s="1"/>
  <c r="K162" i="3" s="1"/>
  <c r="F162" i="3"/>
  <c r="E162" i="3"/>
  <c r="D162" i="3"/>
  <c r="C162" i="3"/>
  <c r="G162" i="3" s="1"/>
  <c r="I161" i="3"/>
  <c r="L161" i="3" s="1"/>
  <c r="H161" i="3"/>
  <c r="H163" i="3" s="1"/>
  <c r="F161" i="3"/>
  <c r="F163" i="3" s="1"/>
  <c r="E161" i="3"/>
  <c r="E163" i="3" s="1"/>
  <c r="D161" i="3"/>
  <c r="D163" i="3" s="1"/>
  <c r="C161" i="3"/>
  <c r="G161" i="3" s="1"/>
  <c r="G163" i="3" s="1"/>
  <c r="I160" i="3"/>
  <c r="E160" i="3"/>
  <c r="I159" i="3"/>
  <c r="L159" i="3" s="1"/>
  <c r="H159" i="3"/>
  <c r="H160" i="3" s="1"/>
  <c r="F159" i="3"/>
  <c r="F160" i="3" s="1"/>
  <c r="E159" i="3"/>
  <c r="D159" i="3"/>
  <c r="D160" i="3" s="1"/>
  <c r="C159" i="3"/>
  <c r="C160" i="3" s="1"/>
  <c r="I158" i="3"/>
  <c r="E158" i="3"/>
  <c r="I157" i="3"/>
  <c r="L157" i="3" s="1"/>
  <c r="H157" i="3"/>
  <c r="H158" i="3" s="1"/>
  <c r="F157" i="3"/>
  <c r="F158" i="3" s="1"/>
  <c r="E157" i="3"/>
  <c r="D157" i="3"/>
  <c r="D158" i="3" s="1"/>
  <c r="C157" i="3"/>
  <c r="C158" i="3" s="1"/>
  <c r="I155" i="3"/>
  <c r="L155" i="3" s="1"/>
  <c r="H155" i="3"/>
  <c r="F155" i="3"/>
  <c r="E155" i="3"/>
  <c r="D155" i="3"/>
  <c r="C155" i="3"/>
  <c r="G155" i="3" s="1"/>
  <c r="I154" i="3"/>
  <c r="L154" i="3" s="1"/>
  <c r="H154" i="3"/>
  <c r="J154" i="3" s="1"/>
  <c r="K154" i="3" s="1"/>
  <c r="F154" i="3"/>
  <c r="E154" i="3"/>
  <c r="D154" i="3"/>
  <c r="C154" i="3"/>
  <c r="G154" i="3" s="1"/>
  <c r="I153" i="3"/>
  <c r="L153" i="3" s="1"/>
  <c r="H153" i="3"/>
  <c r="J153" i="3" s="1"/>
  <c r="F153" i="3"/>
  <c r="E153" i="3"/>
  <c r="D153" i="3"/>
  <c r="C153" i="3"/>
  <c r="G153" i="3" s="1"/>
  <c r="K153" i="3" s="1"/>
  <c r="I152" i="3"/>
  <c r="L152" i="3" s="1"/>
  <c r="H152" i="3"/>
  <c r="J152" i="3" s="1"/>
  <c r="F152" i="3"/>
  <c r="E152" i="3"/>
  <c r="D152" i="3"/>
  <c r="C152" i="3"/>
  <c r="I151" i="3"/>
  <c r="L151" i="3" s="1"/>
  <c r="H151" i="3"/>
  <c r="J151" i="3" s="1"/>
  <c r="F151" i="3"/>
  <c r="E151" i="3"/>
  <c r="D151" i="3"/>
  <c r="C151" i="3"/>
  <c r="G151" i="3" s="1"/>
  <c r="I150" i="3"/>
  <c r="L150" i="3" s="1"/>
  <c r="H150" i="3"/>
  <c r="J150" i="3" s="1"/>
  <c r="F150" i="3"/>
  <c r="E150" i="3"/>
  <c r="D150" i="3"/>
  <c r="C150" i="3"/>
  <c r="G150" i="3" s="1"/>
  <c r="I149" i="3"/>
  <c r="L149" i="3" s="1"/>
  <c r="H149" i="3"/>
  <c r="J149" i="3" s="1"/>
  <c r="F149" i="3"/>
  <c r="E149" i="3"/>
  <c r="D149" i="3"/>
  <c r="C149" i="3"/>
  <c r="G149" i="3" s="1"/>
  <c r="K149" i="3" s="1"/>
  <c r="I148" i="3"/>
  <c r="L148" i="3" s="1"/>
  <c r="H148" i="3"/>
  <c r="J148" i="3" s="1"/>
  <c r="F148" i="3"/>
  <c r="E148" i="3"/>
  <c r="E156" i="3" s="1"/>
  <c r="D148" i="3"/>
  <c r="C148" i="3"/>
  <c r="I147" i="3"/>
  <c r="L147" i="3" s="1"/>
  <c r="H147" i="3"/>
  <c r="H156" i="3" s="1"/>
  <c r="F147" i="3"/>
  <c r="F156" i="3" s="1"/>
  <c r="E147" i="3"/>
  <c r="D147" i="3"/>
  <c r="D156" i="3" s="1"/>
  <c r="C147" i="3"/>
  <c r="I145" i="3"/>
  <c r="L145" i="3" s="1"/>
  <c r="H145" i="3"/>
  <c r="J145" i="3" s="1"/>
  <c r="F145" i="3"/>
  <c r="E145" i="3"/>
  <c r="D145" i="3"/>
  <c r="C145" i="3"/>
  <c r="G145" i="3" s="1"/>
  <c r="K145" i="3" s="1"/>
  <c r="I144" i="3"/>
  <c r="L144" i="3" s="1"/>
  <c r="H144" i="3"/>
  <c r="J144" i="3" s="1"/>
  <c r="F144" i="3"/>
  <c r="E144" i="3"/>
  <c r="D144" i="3"/>
  <c r="C144" i="3"/>
  <c r="I143" i="3"/>
  <c r="L143" i="3" s="1"/>
  <c r="H143" i="3"/>
  <c r="J143" i="3" s="1"/>
  <c r="F143" i="3"/>
  <c r="E143" i="3"/>
  <c r="D143" i="3"/>
  <c r="C143" i="3"/>
  <c r="G143" i="3" s="1"/>
  <c r="I142" i="3"/>
  <c r="L142" i="3" s="1"/>
  <c r="H142" i="3"/>
  <c r="J142" i="3" s="1"/>
  <c r="K142" i="3" s="1"/>
  <c r="F142" i="3"/>
  <c r="E142" i="3"/>
  <c r="D142" i="3"/>
  <c r="C142" i="3"/>
  <c r="G142" i="3" s="1"/>
  <c r="I141" i="3"/>
  <c r="L141" i="3" s="1"/>
  <c r="H141" i="3"/>
  <c r="J141" i="3" s="1"/>
  <c r="F141" i="3"/>
  <c r="E141" i="3"/>
  <c r="D141" i="3"/>
  <c r="C141" i="3"/>
  <c r="G141" i="3" s="1"/>
  <c r="K141" i="3" s="1"/>
  <c r="I140" i="3"/>
  <c r="L140" i="3" s="1"/>
  <c r="H140" i="3"/>
  <c r="J140" i="3" s="1"/>
  <c r="F140" i="3"/>
  <c r="E140" i="3"/>
  <c r="D140" i="3"/>
  <c r="C140" i="3"/>
  <c r="I139" i="3"/>
  <c r="L139" i="3" s="1"/>
  <c r="H139" i="3"/>
  <c r="J139" i="3" s="1"/>
  <c r="F139" i="3"/>
  <c r="E139" i="3"/>
  <c r="D139" i="3"/>
  <c r="C139" i="3"/>
  <c r="G139" i="3" s="1"/>
  <c r="I138" i="3"/>
  <c r="L138" i="3" s="1"/>
  <c r="H138" i="3"/>
  <c r="J138" i="3" s="1"/>
  <c r="F138" i="3"/>
  <c r="E138" i="3"/>
  <c r="D138" i="3"/>
  <c r="C138" i="3"/>
  <c r="G138" i="3" s="1"/>
  <c r="I137" i="3"/>
  <c r="L137" i="3" s="1"/>
  <c r="H137" i="3"/>
  <c r="J137" i="3" s="1"/>
  <c r="F137" i="3"/>
  <c r="E137" i="3"/>
  <c r="D137" i="3"/>
  <c r="C137" i="3"/>
  <c r="G137" i="3" s="1"/>
  <c r="K137" i="3" s="1"/>
  <c r="I136" i="3"/>
  <c r="L136" i="3" s="1"/>
  <c r="H136" i="3"/>
  <c r="J136" i="3" s="1"/>
  <c r="F136" i="3"/>
  <c r="E136" i="3"/>
  <c r="D136" i="3"/>
  <c r="C136" i="3"/>
  <c r="I135" i="3"/>
  <c r="L135" i="3" s="1"/>
  <c r="H135" i="3"/>
  <c r="J135" i="3" s="1"/>
  <c r="F135" i="3"/>
  <c r="E135" i="3"/>
  <c r="D135" i="3"/>
  <c r="C135" i="3"/>
  <c r="G135" i="3" s="1"/>
  <c r="I134" i="3"/>
  <c r="L134" i="3" s="1"/>
  <c r="H134" i="3"/>
  <c r="J134" i="3" s="1"/>
  <c r="F134" i="3"/>
  <c r="E134" i="3"/>
  <c r="D134" i="3"/>
  <c r="C134" i="3"/>
  <c r="G134" i="3" s="1"/>
  <c r="I133" i="3"/>
  <c r="L133" i="3" s="1"/>
  <c r="H133" i="3"/>
  <c r="J133" i="3" s="1"/>
  <c r="F133" i="3"/>
  <c r="E133" i="3"/>
  <c r="D133" i="3"/>
  <c r="C133" i="3"/>
  <c r="G133" i="3" s="1"/>
  <c r="K133" i="3" s="1"/>
  <c r="I132" i="3"/>
  <c r="L132" i="3" s="1"/>
  <c r="H132" i="3"/>
  <c r="J132" i="3" s="1"/>
  <c r="F132" i="3"/>
  <c r="F146" i="3" s="1"/>
  <c r="E132" i="3"/>
  <c r="E146" i="3" s="1"/>
  <c r="D132" i="3"/>
  <c r="D146" i="3" s="1"/>
  <c r="C132" i="3"/>
  <c r="I130" i="3"/>
  <c r="L130" i="3" s="1"/>
  <c r="H130" i="3"/>
  <c r="F130" i="3"/>
  <c r="E130" i="3"/>
  <c r="D130" i="3"/>
  <c r="C130" i="3"/>
  <c r="I129" i="3"/>
  <c r="L129" i="3" s="1"/>
  <c r="H129" i="3"/>
  <c r="J129" i="3" s="1"/>
  <c r="F129" i="3"/>
  <c r="E129" i="3"/>
  <c r="D129" i="3"/>
  <c r="C129" i="3"/>
  <c r="G129" i="3" s="1"/>
  <c r="K129" i="3" s="1"/>
  <c r="I128" i="3"/>
  <c r="L128" i="3" s="1"/>
  <c r="H128" i="3"/>
  <c r="F128" i="3"/>
  <c r="E128" i="3"/>
  <c r="D128" i="3"/>
  <c r="C128" i="3"/>
  <c r="G128" i="3" s="1"/>
  <c r="I127" i="3"/>
  <c r="L127" i="3" s="1"/>
  <c r="H127" i="3"/>
  <c r="J127" i="3" s="1"/>
  <c r="F127" i="3"/>
  <c r="E127" i="3"/>
  <c r="D127" i="3"/>
  <c r="C127" i="3"/>
  <c r="G127" i="3" s="1"/>
  <c r="I126" i="3"/>
  <c r="L126" i="3" s="1"/>
  <c r="H126" i="3"/>
  <c r="F126" i="3"/>
  <c r="E126" i="3"/>
  <c r="D126" i="3"/>
  <c r="C126" i="3"/>
  <c r="I125" i="3"/>
  <c r="L125" i="3" s="1"/>
  <c r="H125" i="3"/>
  <c r="J125" i="3" s="1"/>
  <c r="F125" i="3"/>
  <c r="E125" i="3"/>
  <c r="D125" i="3"/>
  <c r="C125" i="3"/>
  <c r="G125" i="3" s="1"/>
  <c r="K125" i="3" s="1"/>
  <c r="I124" i="3"/>
  <c r="L124" i="3" s="1"/>
  <c r="H124" i="3"/>
  <c r="F124" i="3"/>
  <c r="E124" i="3"/>
  <c r="D124" i="3"/>
  <c r="C124" i="3"/>
  <c r="G124" i="3" s="1"/>
  <c r="I123" i="3"/>
  <c r="L123" i="3" s="1"/>
  <c r="H123" i="3"/>
  <c r="J123" i="3" s="1"/>
  <c r="F123" i="3"/>
  <c r="E123" i="3"/>
  <c r="D123" i="3"/>
  <c r="C123" i="3"/>
  <c r="G123" i="3" s="1"/>
  <c r="I122" i="3"/>
  <c r="L122" i="3" s="1"/>
  <c r="H122" i="3"/>
  <c r="F122" i="3"/>
  <c r="E122" i="3"/>
  <c r="D122" i="3"/>
  <c r="C122" i="3"/>
  <c r="I121" i="3"/>
  <c r="L121" i="3" s="1"/>
  <c r="H121" i="3"/>
  <c r="J121" i="3" s="1"/>
  <c r="F121" i="3"/>
  <c r="E121" i="3"/>
  <c r="D121" i="3"/>
  <c r="C121" i="3"/>
  <c r="G121" i="3" s="1"/>
  <c r="K121" i="3" s="1"/>
  <c r="I120" i="3"/>
  <c r="L120" i="3" s="1"/>
  <c r="H120" i="3"/>
  <c r="F120" i="3"/>
  <c r="E120" i="3"/>
  <c r="D120" i="3"/>
  <c r="C120" i="3"/>
  <c r="G120" i="3" s="1"/>
  <c r="I119" i="3"/>
  <c r="L119" i="3" s="1"/>
  <c r="H119" i="3"/>
  <c r="H131" i="3" s="1"/>
  <c r="F119" i="3"/>
  <c r="F131" i="3" s="1"/>
  <c r="F164" i="3" s="1"/>
  <c r="F168" i="3" s="1"/>
  <c r="E119" i="3"/>
  <c r="D119" i="3"/>
  <c r="D131" i="3" s="1"/>
  <c r="D164" i="3" s="1"/>
  <c r="D168" i="3" s="1"/>
  <c r="C119" i="3"/>
  <c r="C131" i="3" s="1"/>
  <c r="A115" i="3"/>
  <c r="L110" i="3"/>
  <c r="I110" i="3"/>
  <c r="H110" i="3"/>
  <c r="J110" i="3" s="1"/>
  <c r="F110" i="3"/>
  <c r="E110" i="3"/>
  <c r="D110" i="3"/>
  <c r="C110" i="3"/>
  <c r="D107" i="3"/>
  <c r="J106" i="3"/>
  <c r="I106" i="3"/>
  <c r="H106" i="3"/>
  <c r="L106" i="3" s="1"/>
  <c r="F106" i="3"/>
  <c r="E106" i="3"/>
  <c r="D106" i="3"/>
  <c r="C106" i="3"/>
  <c r="L105" i="3"/>
  <c r="I105" i="3"/>
  <c r="I107" i="3" s="1"/>
  <c r="H105" i="3"/>
  <c r="J105" i="3" s="1"/>
  <c r="F105" i="3"/>
  <c r="E105" i="3"/>
  <c r="E107" i="3" s="1"/>
  <c r="D105" i="3"/>
  <c r="C105" i="3"/>
  <c r="C107" i="3" s="1"/>
  <c r="F104" i="3"/>
  <c r="L103" i="3"/>
  <c r="I103" i="3"/>
  <c r="I104" i="3" s="1"/>
  <c r="H103" i="3"/>
  <c r="F103" i="3"/>
  <c r="E103" i="3"/>
  <c r="E104" i="3" s="1"/>
  <c r="D103" i="3"/>
  <c r="D104" i="3" s="1"/>
  <c r="C103" i="3"/>
  <c r="C104" i="3" s="1"/>
  <c r="F102" i="3"/>
  <c r="I101" i="3"/>
  <c r="I102" i="3" s="1"/>
  <c r="H101" i="3"/>
  <c r="L101" i="3" s="1"/>
  <c r="F101" i="3"/>
  <c r="E101" i="3"/>
  <c r="E102" i="3" s="1"/>
  <c r="D101" i="3"/>
  <c r="D102" i="3" s="1"/>
  <c r="C101" i="3"/>
  <c r="C102" i="3" s="1"/>
  <c r="F100" i="3"/>
  <c r="I99" i="3"/>
  <c r="H99" i="3"/>
  <c r="J99" i="3" s="1"/>
  <c r="F99" i="3"/>
  <c r="E99" i="3"/>
  <c r="D99" i="3"/>
  <c r="C99" i="3"/>
  <c r="J98" i="3"/>
  <c r="I98" i="3"/>
  <c r="H98" i="3"/>
  <c r="L98" i="3" s="1"/>
  <c r="F98" i="3"/>
  <c r="E98" i="3"/>
  <c r="D98" i="3"/>
  <c r="C98" i="3"/>
  <c r="G98" i="3" s="1"/>
  <c r="L97" i="3"/>
  <c r="I97" i="3"/>
  <c r="H97" i="3"/>
  <c r="J97" i="3" s="1"/>
  <c r="F97" i="3"/>
  <c r="E97" i="3"/>
  <c r="D97" i="3"/>
  <c r="C97" i="3"/>
  <c r="J96" i="3"/>
  <c r="K96" i="3" s="1"/>
  <c r="I96" i="3"/>
  <c r="H96" i="3"/>
  <c r="L96" i="3" s="1"/>
  <c r="F96" i="3"/>
  <c r="E96" i="3"/>
  <c r="D96" i="3"/>
  <c r="C96" i="3"/>
  <c r="G96" i="3" s="1"/>
  <c r="I95" i="3"/>
  <c r="H95" i="3"/>
  <c r="J95" i="3" s="1"/>
  <c r="F95" i="3"/>
  <c r="E95" i="3"/>
  <c r="D95" i="3"/>
  <c r="C95" i="3"/>
  <c r="J94" i="3"/>
  <c r="I94" i="3"/>
  <c r="H94" i="3"/>
  <c r="L94" i="3" s="1"/>
  <c r="F94" i="3"/>
  <c r="E94" i="3"/>
  <c r="D94" i="3"/>
  <c r="C94" i="3"/>
  <c r="G94" i="3" s="1"/>
  <c r="L93" i="3"/>
  <c r="I93" i="3"/>
  <c r="H93" i="3"/>
  <c r="J93" i="3" s="1"/>
  <c r="F93" i="3"/>
  <c r="E93" i="3"/>
  <c r="D93" i="3"/>
  <c r="C93" i="3"/>
  <c r="J92" i="3"/>
  <c r="K92" i="3" s="1"/>
  <c r="I92" i="3"/>
  <c r="H92" i="3"/>
  <c r="L92" i="3" s="1"/>
  <c r="F92" i="3"/>
  <c r="E92" i="3"/>
  <c r="D92" i="3"/>
  <c r="C92" i="3"/>
  <c r="G92" i="3" s="1"/>
  <c r="I91" i="3"/>
  <c r="I100" i="3" s="1"/>
  <c r="H91" i="3"/>
  <c r="F91" i="3"/>
  <c r="E91" i="3"/>
  <c r="E100" i="3" s="1"/>
  <c r="D91" i="3"/>
  <c r="D100" i="3" s="1"/>
  <c r="C91" i="3"/>
  <c r="C100" i="3" s="1"/>
  <c r="D90" i="3"/>
  <c r="I89" i="3"/>
  <c r="H89" i="3"/>
  <c r="L89" i="3" s="1"/>
  <c r="F89" i="3"/>
  <c r="E89" i="3"/>
  <c r="D89" i="3"/>
  <c r="C89" i="3"/>
  <c r="G89" i="3" s="1"/>
  <c r="I88" i="3"/>
  <c r="H88" i="3"/>
  <c r="L88" i="3" s="1"/>
  <c r="F88" i="3"/>
  <c r="E88" i="3"/>
  <c r="D88" i="3"/>
  <c r="C88" i="3"/>
  <c r="G88" i="3" s="1"/>
  <c r="I87" i="3"/>
  <c r="H87" i="3"/>
  <c r="L87" i="3" s="1"/>
  <c r="F87" i="3"/>
  <c r="E87" i="3"/>
  <c r="D87" i="3"/>
  <c r="C87" i="3"/>
  <c r="G87" i="3" s="1"/>
  <c r="I86" i="3"/>
  <c r="H86" i="3"/>
  <c r="L86" i="3" s="1"/>
  <c r="F86" i="3"/>
  <c r="E86" i="3"/>
  <c r="D86" i="3"/>
  <c r="C86" i="3"/>
  <c r="G86" i="3" s="1"/>
  <c r="I85" i="3"/>
  <c r="H85" i="3"/>
  <c r="L85" i="3" s="1"/>
  <c r="F85" i="3"/>
  <c r="E85" i="3"/>
  <c r="D85" i="3"/>
  <c r="C85" i="3"/>
  <c r="G85" i="3" s="1"/>
  <c r="I84" i="3"/>
  <c r="H84" i="3"/>
  <c r="L84" i="3" s="1"/>
  <c r="F84" i="3"/>
  <c r="E84" i="3"/>
  <c r="D84" i="3"/>
  <c r="C84" i="3"/>
  <c r="G84" i="3" s="1"/>
  <c r="I83" i="3"/>
  <c r="H83" i="3"/>
  <c r="L83" i="3" s="1"/>
  <c r="F83" i="3"/>
  <c r="E83" i="3"/>
  <c r="D83" i="3"/>
  <c r="C83" i="3"/>
  <c r="G83" i="3" s="1"/>
  <c r="I82" i="3"/>
  <c r="H82" i="3"/>
  <c r="L82" i="3" s="1"/>
  <c r="F82" i="3"/>
  <c r="E82" i="3"/>
  <c r="D82" i="3"/>
  <c r="C82" i="3"/>
  <c r="G82" i="3" s="1"/>
  <c r="I81" i="3"/>
  <c r="H81" i="3"/>
  <c r="L81" i="3" s="1"/>
  <c r="F81" i="3"/>
  <c r="E81" i="3"/>
  <c r="D81" i="3"/>
  <c r="C81" i="3"/>
  <c r="G81" i="3" s="1"/>
  <c r="I80" i="3"/>
  <c r="H80" i="3"/>
  <c r="L80" i="3" s="1"/>
  <c r="F80" i="3"/>
  <c r="E80" i="3"/>
  <c r="D80" i="3"/>
  <c r="C80" i="3"/>
  <c r="G80" i="3" s="1"/>
  <c r="I79" i="3"/>
  <c r="H79" i="3"/>
  <c r="L79" i="3" s="1"/>
  <c r="F79" i="3"/>
  <c r="E79" i="3"/>
  <c r="D79" i="3"/>
  <c r="C79" i="3"/>
  <c r="G79" i="3" s="1"/>
  <c r="I78" i="3"/>
  <c r="H78" i="3"/>
  <c r="L78" i="3" s="1"/>
  <c r="F78" i="3"/>
  <c r="E78" i="3"/>
  <c r="D78" i="3"/>
  <c r="C78" i="3"/>
  <c r="G78" i="3" s="1"/>
  <c r="I77" i="3"/>
  <c r="H77" i="3"/>
  <c r="L77" i="3" s="1"/>
  <c r="F77" i="3"/>
  <c r="E77" i="3"/>
  <c r="D77" i="3"/>
  <c r="C77" i="3"/>
  <c r="G77" i="3" s="1"/>
  <c r="I76" i="3"/>
  <c r="I90" i="3" s="1"/>
  <c r="H76" i="3"/>
  <c r="H90" i="3" s="1"/>
  <c r="F76" i="3"/>
  <c r="F90" i="3" s="1"/>
  <c r="E76" i="3"/>
  <c r="E90" i="3" s="1"/>
  <c r="D76" i="3"/>
  <c r="C76" i="3"/>
  <c r="C90" i="3" s="1"/>
  <c r="F75" i="3"/>
  <c r="L74" i="3"/>
  <c r="I74" i="3"/>
  <c r="H74" i="3"/>
  <c r="J74" i="3" s="1"/>
  <c r="F74" i="3"/>
  <c r="E74" i="3"/>
  <c r="D74" i="3"/>
  <c r="C74" i="3"/>
  <c r="L73" i="3"/>
  <c r="I73" i="3"/>
  <c r="H73" i="3"/>
  <c r="J73" i="3" s="1"/>
  <c r="F73" i="3"/>
  <c r="E73" i="3"/>
  <c r="D73" i="3"/>
  <c r="C73" i="3"/>
  <c r="L72" i="3"/>
  <c r="I72" i="3"/>
  <c r="H72" i="3"/>
  <c r="J72" i="3" s="1"/>
  <c r="F72" i="3"/>
  <c r="E72" i="3"/>
  <c r="D72" i="3"/>
  <c r="C72" i="3"/>
  <c r="L71" i="3"/>
  <c r="I71" i="3"/>
  <c r="H71" i="3"/>
  <c r="J71" i="3" s="1"/>
  <c r="F71" i="3"/>
  <c r="E71" i="3"/>
  <c r="D71" i="3"/>
  <c r="C71" i="3"/>
  <c r="L70" i="3"/>
  <c r="I70" i="3"/>
  <c r="H70" i="3"/>
  <c r="J70" i="3" s="1"/>
  <c r="F70" i="3"/>
  <c r="E70" i="3"/>
  <c r="D70" i="3"/>
  <c r="C70" i="3"/>
  <c r="L69" i="3"/>
  <c r="I69" i="3"/>
  <c r="H69" i="3"/>
  <c r="J69" i="3" s="1"/>
  <c r="F69" i="3"/>
  <c r="E69" i="3"/>
  <c r="D69" i="3"/>
  <c r="C69" i="3"/>
  <c r="L68" i="3"/>
  <c r="I68" i="3"/>
  <c r="H68" i="3"/>
  <c r="J68" i="3" s="1"/>
  <c r="F68" i="3"/>
  <c r="E68" i="3"/>
  <c r="D68" i="3"/>
  <c r="C68" i="3"/>
  <c r="L67" i="3"/>
  <c r="I67" i="3"/>
  <c r="H67" i="3"/>
  <c r="J67" i="3" s="1"/>
  <c r="F67" i="3"/>
  <c r="E67" i="3"/>
  <c r="D67" i="3"/>
  <c r="C67" i="3"/>
  <c r="L66" i="3"/>
  <c r="I66" i="3"/>
  <c r="H66" i="3"/>
  <c r="J66" i="3" s="1"/>
  <c r="F66" i="3"/>
  <c r="E66" i="3"/>
  <c r="D66" i="3"/>
  <c r="C66" i="3"/>
  <c r="L65" i="3"/>
  <c r="I65" i="3"/>
  <c r="H65" i="3"/>
  <c r="J65" i="3" s="1"/>
  <c r="F65" i="3"/>
  <c r="E65" i="3"/>
  <c r="D65" i="3"/>
  <c r="C65" i="3"/>
  <c r="L64" i="3"/>
  <c r="I64" i="3"/>
  <c r="H64" i="3"/>
  <c r="J64" i="3" s="1"/>
  <c r="F64" i="3"/>
  <c r="E64" i="3"/>
  <c r="D64" i="3"/>
  <c r="C64" i="3"/>
  <c r="L63" i="3"/>
  <c r="I63" i="3"/>
  <c r="I75" i="3" s="1"/>
  <c r="I108" i="3" s="1"/>
  <c r="H63" i="3"/>
  <c r="H75" i="3" s="1"/>
  <c r="F63" i="3"/>
  <c r="E63" i="3"/>
  <c r="E75" i="3" s="1"/>
  <c r="D63" i="3"/>
  <c r="D75" i="3" s="1"/>
  <c r="D108" i="3" s="1"/>
  <c r="D112" i="3" s="1"/>
  <c r="C63" i="3"/>
  <c r="C75" i="3" s="1"/>
  <c r="A59" i="3"/>
  <c r="I54" i="3"/>
  <c r="H54" i="3"/>
  <c r="F54" i="3"/>
  <c r="E54" i="3"/>
  <c r="D54" i="3"/>
  <c r="C54" i="3"/>
  <c r="C2070" i="3" s="1"/>
  <c r="I51" i="3"/>
  <c r="E51" i="3"/>
  <c r="I50" i="3"/>
  <c r="H50" i="3"/>
  <c r="H2066" i="3" s="1"/>
  <c r="F50" i="3"/>
  <c r="E50" i="3"/>
  <c r="E2066" i="3" s="1"/>
  <c r="D50" i="3"/>
  <c r="D2066" i="3" s="1"/>
  <c r="C50" i="3"/>
  <c r="C2066" i="3" s="1"/>
  <c r="J49" i="3"/>
  <c r="I49" i="3"/>
  <c r="H49" i="3"/>
  <c r="F49" i="3"/>
  <c r="E49" i="3"/>
  <c r="E2065" i="3" s="1"/>
  <c r="E2067" i="3" s="1"/>
  <c r="D49" i="3"/>
  <c r="C49" i="3"/>
  <c r="C51" i="3" s="1"/>
  <c r="H48" i="3"/>
  <c r="D48" i="3"/>
  <c r="C48" i="3"/>
  <c r="J47" i="3"/>
  <c r="I47" i="3"/>
  <c r="I2063" i="3" s="1"/>
  <c r="H47" i="3"/>
  <c r="H2063" i="3" s="1"/>
  <c r="F47" i="3"/>
  <c r="F2063" i="3" s="1"/>
  <c r="F2064" i="3" s="1"/>
  <c r="E47" i="3"/>
  <c r="D47" i="3"/>
  <c r="D2063" i="3" s="1"/>
  <c r="D2064" i="3" s="1"/>
  <c r="C47" i="3"/>
  <c r="C2063" i="3" s="1"/>
  <c r="H46" i="3"/>
  <c r="D46" i="3"/>
  <c r="C46" i="3"/>
  <c r="J45" i="3"/>
  <c r="I45" i="3"/>
  <c r="I2061" i="3" s="1"/>
  <c r="H45" i="3"/>
  <c r="F45" i="3"/>
  <c r="F2061" i="3" s="1"/>
  <c r="F2062" i="3" s="1"/>
  <c r="E45" i="3"/>
  <c r="D45" i="3"/>
  <c r="D2061" i="3" s="1"/>
  <c r="D2062" i="3" s="1"/>
  <c r="C45" i="3"/>
  <c r="J43" i="3"/>
  <c r="I43" i="3"/>
  <c r="I2059" i="3" s="1"/>
  <c r="H43" i="3"/>
  <c r="F43" i="3"/>
  <c r="F2059" i="3" s="1"/>
  <c r="E43" i="3"/>
  <c r="E2059" i="3" s="1"/>
  <c r="D43" i="3"/>
  <c r="C43" i="3"/>
  <c r="C2059" i="3" s="1"/>
  <c r="I42" i="3"/>
  <c r="I2058" i="3" s="1"/>
  <c r="H42" i="3"/>
  <c r="H2058" i="3" s="1"/>
  <c r="J2058" i="3" s="1"/>
  <c r="F42" i="3"/>
  <c r="E42" i="3"/>
  <c r="E2058" i="3" s="1"/>
  <c r="D42" i="3"/>
  <c r="D2058" i="3" s="1"/>
  <c r="C42" i="3"/>
  <c r="J41" i="3"/>
  <c r="I41" i="3"/>
  <c r="I2057" i="3" s="1"/>
  <c r="H41" i="3"/>
  <c r="F41" i="3"/>
  <c r="F2057" i="3" s="1"/>
  <c r="E41" i="3"/>
  <c r="D41" i="3"/>
  <c r="D2057" i="3" s="1"/>
  <c r="C41" i="3"/>
  <c r="I40" i="3"/>
  <c r="I2056" i="3" s="1"/>
  <c r="H40" i="3"/>
  <c r="H2056" i="3" s="1"/>
  <c r="J2056" i="3" s="1"/>
  <c r="F40" i="3"/>
  <c r="E40" i="3"/>
  <c r="D40" i="3"/>
  <c r="D2056" i="3" s="1"/>
  <c r="C40" i="3"/>
  <c r="J39" i="3"/>
  <c r="I39" i="3"/>
  <c r="I2055" i="3" s="1"/>
  <c r="L2055" i="3" s="1"/>
  <c r="H39" i="3"/>
  <c r="H2055" i="3" s="1"/>
  <c r="J2055" i="3" s="1"/>
  <c r="F39" i="3"/>
  <c r="F2055" i="3" s="1"/>
  <c r="E39" i="3"/>
  <c r="D39" i="3"/>
  <c r="C39" i="3"/>
  <c r="C2055" i="3" s="1"/>
  <c r="I38" i="3"/>
  <c r="I2054" i="3" s="1"/>
  <c r="H38" i="3"/>
  <c r="H2054" i="3" s="1"/>
  <c r="J2054" i="3" s="1"/>
  <c r="F38" i="3"/>
  <c r="F2054" i="3" s="1"/>
  <c r="E38" i="3"/>
  <c r="E2054" i="3" s="1"/>
  <c r="D38" i="3"/>
  <c r="D2054" i="3" s="1"/>
  <c r="C38" i="3"/>
  <c r="J37" i="3"/>
  <c r="I37" i="3"/>
  <c r="I2053" i="3" s="1"/>
  <c r="H37" i="3"/>
  <c r="H2053" i="3" s="1"/>
  <c r="J2053" i="3" s="1"/>
  <c r="F37" i="3"/>
  <c r="F2053" i="3" s="1"/>
  <c r="E37" i="3"/>
  <c r="D37" i="3"/>
  <c r="C37" i="3"/>
  <c r="I36" i="3"/>
  <c r="H36" i="3"/>
  <c r="H2052" i="3" s="1"/>
  <c r="F36" i="3"/>
  <c r="F2052" i="3" s="1"/>
  <c r="E36" i="3"/>
  <c r="D36" i="3"/>
  <c r="D2052" i="3" s="1"/>
  <c r="C36" i="3"/>
  <c r="C2052" i="3" s="1"/>
  <c r="J35" i="3"/>
  <c r="I35" i="3"/>
  <c r="I2051" i="3" s="1"/>
  <c r="H35" i="3"/>
  <c r="H2051" i="3" s="1"/>
  <c r="F35" i="3"/>
  <c r="F2051" i="3" s="1"/>
  <c r="E35" i="3"/>
  <c r="E2051" i="3" s="1"/>
  <c r="D35" i="3"/>
  <c r="C35" i="3"/>
  <c r="C2051" i="3" s="1"/>
  <c r="J33" i="3"/>
  <c r="I33" i="3"/>
  <c r="L33" i="3" s="1"/>
  <c r="H33" i="3"/>
  <c r="F33" i="3"/>
  <c r="F2049" i="3" s="1"/>
  <c r="E33" i="3"/>
  <c r="E2049" i="3" s="1"/>
  <c r="D33" i="3"/>
  <c r="D2049" i="3" s="1"/>
  <c r="C33" i="3"/>
  <c r="I32" i="3"/>
  <c r="I2048" i="3" s="1"/>
  <c r="H32" i="3"/>
  <c r="H2048" i="3" s="1"/>
  <c r="J2048" i="3" s="1"/>
  <c r="F32" i="3"/>
  <c r="F2048" i="3" s="1"/>
  <c r="E32" i="3"/>
  <c r="D32" i="3"/>
  <c r="D2048" i="3" s="1"/>
  <c r="C32" i="3"/>
  <c r="C2048" i="3" s="1"/>
  <c r="J31" i="3"/>
  <c r="I31" i="3"/>
  <c r="L31" i="3" s="1"/>
  <c r="H31" i="3"/>
  <c r="F31" i="3"/>
  <c r="F2047" i="3" s="1"/>
  <c r="E31" i="3"/>
  <c r="E2047" i="3" s="1"/>
  <c r="D31" i="3"/>
  <c r="D2047" i="3" s="1"/>
  <c r="C31" i="3"/>
  <c r="I30" i="3"/>
  <c r="I2046" i="3" s="1"/>
  <c r="H30" i="3"/>
  <c r="H2046" i="3" s="1"/>
  <c r="J2046" i="3" s="1"/>
  <c r="F30" i="3"/>
  <c r="E30" i="3"/>
  <c r="D30" i="3"/>
  <c r="D2046" i="3" s="1"/>
  <c r="C30" i="3"/>
  <c r="C2046" i="3" s="1"/>
  <c r="J29" i="3"/>
  <c r="I29" i="3"/>
  <c r="L29" i="3" s="1"/>
  <c r="H29" i="3"/>
  <c r="F29" i="3"/>
  <c r="F2045" i="3" s="1"/>
  <c r="E29" i="3"/>
  <c r="E2045" i="3" s="1"/>
  <c r="D29" i="3"/>
  <c r="C29" i="3"/>
  <c r="I28" i="3"/>
  <c r="I2044" i="3" s="1"/>
  <c r="H28" i="3"/>
  <c r="H2044" i="3" s="1"/>
  <c r="J2044" i="3" s="1"/>
  <c r="F28" i="3"/>
  <c r="F2044" i="3" s="1"/>
  <c r="E28" i="3"/>
  <c r="D28" i="3"/>
  <c r="D2044" i="3" s="1"/>
  <c r="C28" i="3"/>
  <c r="C2044" i="3" s="1"/>
  <c r="J27" i="3"/>
  <c r="I27" i="3"/>
  <c r="I2043" i="3" s="1"/>
  <c r="H27" i="3"/>
  <c r="F27" i="3"/>
  <c r="F2043" i="3" s="1"/>
  <c r="E27" i="3"/>
  <c r="E2043" i="3" s="1"/>
  <c r="D27" i="3"/>
  <c r="C27" i="3"/>
  <c r="C2043" i="3" s="1"/>
  <c r="I26" i="3"/>
  <c r="I2042" i="3" s="1"/>
  <c r="H26" i="3"/>
  <c r="H2042" i="3" s="1"/>
  <c r="J2042" i="3" s="1"/>
  <c r="F26" i="3"/>
  <c r="E26" i="3"/>
  <c r="E2042" i="3" s="1"/>
  <c r="D26" i="3"/>
  <c r="D2042" i="3" s="1"/>
  <c r="C26" i="3"/>
  <c r="C2042" i="3" s="1"/>
  <c r="J25" i="3"/>
  <c r="I25" i="3"/>
  <c r="L25" i="3" s="1"/>
  <c r="H25" i="3"/>
  <c r="F25" i="3"/>
  <c r="F2041" i="3" s="1"/>
  <c r="E25" i="3"/>
  <c r="E2041" i="3" s="1"/>
  <c r="D25" i="3"/>
  <c r="D2041" i="3" s="1"/>
  <c r="C25" i="3"/>
  <c r="I24" i="3"/>
  <c r="H24" i="3"/>
  <c r="H2040" i="3" s="1"/>
  <c r="F24" i="3"/>
  <c r="E24" i="3"/>
  <c r="D24" i="3"/>
  <c r="D2040" i="3" s="1"/>
  <c r="C24" i="3"/>
  <c r="C2040" i="3" s="1"/>
  <c r="J23" i="3"/>
  <c r="I23" i="3"/>
  <c r="I2039" i="3" s="1"/>
  <c r="H23" i="3"/>
  <c r="F23" i="3"/>
  <c r="F2039" i="3" s="1"/>
  <c r="E23" i="3"/>
  <c r="E2039" i="3" s="1"/>
  <c r="D23" i="3"/>
  <c r="D2039" i="3" s="1"/>
  <c r="C23" i="3"/>
  <c r="C2039" i="3" s="1"/>
  <c r="I22" i="3"/>
  <c r="I2038" i="3" s="1"/>
  <c r="H22" i="3"/>
  <c r="H2038" i="3" s="1"/>
  <c r="J2038" i="3" s="1"/>
  <c r="F22" i="3"/>
  <c r="E22" i="3"/>
  <c r="E2038" i="3" s="1"/>
  <c r="D22" i="3"/>
  <c r="D2038" i="3" s="1"/>
  <c r="C22" i="3"/>
  <c r="J21" i="3"/>
  <c r="I21" i="3"/>
  <c r="L21" i="3" s="1"/>
  <c r="H21" i="3"/>
  <c r="F21" i="3"/>
  <c r="F2037" i="3" s="1"/>
  <c r="E21" i="3"/>
  <c r="D21" i="3"/>
  <c r="D2037" i="3" s="1"/>
  <c r="C21" i="3"/>
  <c r="I20" i="3"/>
  <c r="I2036" i="3" s="1"/>
  <c r="H20" i="3"/>
  <c r="H2036" i="3" s="1"/>
  <c r="F20" i="3"/>
  <c r="F2036" i="3" s="1"/>
  <c r="E20" i="3"/>
  <c r="D20" i="3"/>
  <c r="D2036" i="3" s="1"/>
  <c r="C20" i="3"/>
  <c r="I18" i="3"/>
  <c r="I2034" i="3" s="1"/>
  <c r="H18" i="3"/>
  <c r="H2034" i="3" s="1"/>
  <c r="J2034" i="3" s="1"/>
  <c r="F18" i="3"/>
  <c r="E18" i="3"/>
  <c r="E2034" i="3" s="1"/>
  <c r="D18" i="3"/>
  <c r="D2034" i="3" s="1"/>
  <c r="C18" i="3"/>
  <c r="C2034" i="3" s="1"/>
  <c r="J17" i="3"/>
  <c r="I17" i="3"/>
  <c r="L17" i="3" s="1"/>
  <c r="H17" i="3"/>
  <c r="H2033" i="3" s="1"/>
  <c r="F17" i="3"/>
  <c r="F2033" i="3" s="1"/>
  <c r="E17" i="3"/>
  <c r="E2033" i="3" s="1"/>
  <c r="D17" i="3"/>
  <c r="C17" i="3"/>
  <c r="C2033" i="3" s="1"/>
  <c r="I16" i="3"/>
  <c r="H16" i="3"/>
  <c r="H2032" i="3" s="1"/>
  <c r="F16" i="3"/>
  <c r="F2032" i="3" s="1"/>
  <c r="E16" i="3"/>
  <c r="E2032" i="3" s="1"/>
  <c r="D16" i="3"/>
  <c r="D2032" i="3" s="1"/>
  <c r="C16" i="3"/>
  <c r="C2032" i="3" s="1"/>
  <c r="J15" i="3"/>
  <c r="I15" i="3"/>
  <c r="I2031" i="3" s="1"/>
  <c r="H15" i="3"/>
  <c r="F15" i="3"/>
  <c r="F2031" i="3" s="1"/>
  <c r="E15" i="3"/>
  <c r="E2031" i="3" s="1"/>
  <c r="D15" i="3"/>
  <c r="C15" i="3"/>
  <c r="I14" i="3"/>
  <c r="I2030" i="3" s="1"/>
  <c r="H14" i="3"/>
  <c r="H2030" i="3" s="1"/>
  <c r="J2030" i="3" s="1"/>
  <c r="F14" i="3"/>
  <c r="E14" i="3"/>
  <c r="D14" i="3"/>
  <c r="D2030" i="3" s="1"/>
  <c r="C14" i="3"/>
  <c r="C2030" i="3" s="1"/>
  <c r="J13" i="3"/>
  <c r="I13" i="3"/>
  <c r="L13" i="3" s="1"/>
  <c r="H13" i="3"/>
  <c r="H2029" i="3" s="1"/>
  <c r="F13" i="3"/>
  <c r="F2029" i="3" s="1"/>
  <c r="E13" i="3"/>
  <c r="E2029" i="3" s="1"/>
  <c r="D13" i="3"/>
  <c r="C13" i="3"/>
  <c r="C2029" i="3" s="1"/>
  <c r="I12" i="3"/>
  <c r="H12" i="3"/>
  <c r="H2028" i="3" s="1"/>
  <c r="F12" i="3"/>
  <c r="F2028" i="3" s="1"/>
  <c r="E12" i="3"/>
  <c r="E2028" i="3" s="1"/>
  <c r="D12" i="3"/>
  <c r="D2028" i="3" s="1"/>
  <c r="C12" i="3"/>
  <c r="J11" i="3"/>
  <c r="I11" i="3"/>
  <c r="L11" i="3" s="1"/>
  <c r="H11" i="3"/>
  <c r="F11" i="3"/>
  <c r="F2027" i="3" s="1"/>
  <c r="E11" i="3"/>
  <c r="D11" i="3"/>
  <c r="C11" i="3"/>
  <c r="C2027" i="3" s="1"/>
  <c r="I10" i="3"/>
  <c r="I2026" i="3" s="1"/>
  <c r="H10" i="3"/>
  <c r="H2026" i="3" s="1"/>
  <c r="J2026" i="3" s="1"/>
  <c r="F10" i="3"/>
  <c r="E10" i="3"/>
  <c r="E2026" i="3" s="1"/>
  <c r="D10" i="3"/>
  <c r="D2026" i="3" s="1"/>
  <c r="C10" i="3"/>
  <c r="C2026" i="3" s="1"/>
  <c r="J9" i="3"/>
  <c r="I9" i="3"/>
  <c r="L9" i="3" s="1"/>
  <c r="H9" i="3"/>
  <c r="H2025" i="3" s="1"/>
  <c r="F9" i="3"/>
  <c r="F2025" i="3" s="1"/>
  <c r="E9" i="3"/>
  <c r="E2025" i="3" s="1"/>
  <c r="D9" i="3"/>
  <c r="C9" i="3"/>
  <c r="C2025" i="3" s="1"/>
  <c r="I8" i="3"/>
  <c r="H8" i="3"/>
  <c r="H2024" i="3" s="1"/>
  <c r="F8" i="3"/>
  <c r="F2024" i="3" s="1"/>
  <c r="E8" i="3"/>
  <c r="E2024" i="3" s="1"/>
  <c r="D8" i="3"/>
  <c r="D2024" i="3" s="1"/>
  <c r="C8" i="3"/>
  <c r="C2024" i="3" s="1"/>
  <c r="J7" i="3"/>
  <c r="I7" i="3"/>
  <c r="I2023" i="3" s="1"/>
  <c r="H7" i="3"/>
  <c r="F7" i="3"/>
  <c r="F2023" i="3" s="1"/>
  <c r="E7" i="3"/>
  <c r="E2023" i="3" s="1"/>
  <c r="D7" i="3"/>
  <c r="C7" i="3"/>
  <c r="C2023" i="3" s="1"/>
  <c r="M55" i="2"/>
  <c r="M54" i="2"/>
  <c r="M53" i="2"/>
  <c r="M52" i="2"/>
  <c r="M49" i="2"/>
  <c r="J43" i="2"/>
  <c r="N43" i="2"/>
  <c r="J42" i="2"/>
  <c r="J41" i="2"/>
  <c r="J40" i="2"/>
  <c r="J39" i="2"/>
  <c r="L36" i="2"/>
  <c r="J36" i="2"/>
  <c r="J35" i="2"/>
  <c r="J32" i="2"/>
  <c r="J31" i="2"/>
  <c r="N30" i="2"/>
  <c r="L28" i="2"/>
  <c r="J28" i="2"/>
  <c r="J27" i="2"/>
  <c r="N27" i="2"/>
  <c r="N25" i="2"/>
  <c r="J24" i="2"/>
  <c r="J23" i="2"/>
  <c r="J19" i="2"/>
  <c r="J16" i="2"/>
  <c r="J13" i="2"/>
  <c r="J32" i="1"/>
  <c r="J30" i="1"/>
  <c r="J24" i="1"/>
  <c r="J22" i="1"/>
  <c r="J20" i="1"/>
  <c r="I17" i="1"/>
  <c r="J17" i="1"/>
  <c r="I16" i="1"/>
  <c r="I15" i="1"/>
  <c r="J15" i="1"/>
  <c r="I14" i="1"/>
  <c r="I13" i="1"/>
  <c r="J13" i="1"/>
  <c r="I12" i="1"/>
  <c r="I11" i="1"/>
  <c r="J11" i="1"/>
  <c r="I10" i="1"/>
  <c r="I9" i="1"/>
  <c r="J9" i="1"/>
  <c r="I8" i="1"/>
  <c r="I7" i="1"/>
  <c r="J7" i="1"/>
  <c r="I6" i="1"/>
  <c r="K32" i="1" l="1"/>
  <c r="L48" i="1"/>
  <c r="L26" i="1"/>
  <c r="L28" i="1"/>
  <c r="K35" i="1"/>
  <c r="K8" i="1"/>
  <c r="J8" i="1"/>
  <c r="J10" i="1"/>
  <c r="K10" i="1" s="1"/>
  <c r="J12" i="1"/>
  <c r="K12" i="1" s="1"/>
  <c r="J14" i="1"/>
  <c r="K16" i="1"/>
  <c r="J16" i="1"/>
  <c r="K21" i="1"/>
  <c r="J21" i="1"/>
  <c r="J23" i="1"/>
  <c r="J25" i="1"/>
  <c r="K25" i="1" s="1"/>
  <c r="L27" i="1"/>
  <c r="J29" i="1"/>
  <c r="K29" i="1" s="1"/>
  <c r="J31" i="1"/>
  <c r="K31" i="1" s="1"/>
  <c r="K46" i="1"/>
  <c r="L6" i="1"/>
  <c r="L8" i="1"/>
  <c r="L10" i="1"/>
  <c r="L12" i="1"/>
  <c r="L14" i="1"/>
  <c r="L16" i="1"/>
  <c r="L19" i="1"/>
  <c r="L21" i="1"/>
  <c r="L23" i="1"/>
  <c r="L25" i="1"/>
  <c r="L30" i="1"/>
  <c r="L32" i="1"/>
  <c r="L35" i="1"/>
  <c r="L37" i="1"/>
  <c r="L39" i="1"/>
  <c r="L41" i="1"/>
  <c r="K49" i="1"/>
  <c r="K11" i="1"/>
  <c r="K13" i="1"/>
  <c r="K20" i="1"/>
  <c r="L29" i="1"/>
  <c r="K36" i="1"/>
  <c r="K38" i="1"/>
  <c r="L49" i="1"/>
  <c r="L7" i="1"/>
  <c r="L9" i="1"/>
  <c r="L11" i="1"/>
  <c r="L13" i="1"/>
  <c r="L15" i="1"/>
  <c r="L17" i="1"/>
  <c r="L20" i="1"/>
  <c r="L22" i="1"/>
  <c r="L24" i="1"/>
  <c r="J26" i="1"/>
  <c r="J28" i="1"/>
  <c r="K28" i="1" s="1"/>
  <c r="L31" i="1"/>
  <c r="L36" i="1"/>
  <c r="L38" i="1"/>
  <c r="L40" i="1"/>
  <c r="L42" i="1"/>
  <c r="L15" i="2"/>
  <c r="J17" i="2"/>
  <c r="L32" i="2"/>
  <c r="L8" i="2"/>
  <c r="L10" i="2"/>
  <c r="L12" i="2"/>
  <c r="N22" i="2"/>
  <c r="N35" i="2"/>
  <c r="N38" i="2"/>
  <c r="C54" i="2"/>
  <c r="J9" i="2"/>
  <c r="L13" i="2"/>
  <c r="L20" i="2"/>
  <c r="L24" i="2"/>
  <c r="L40" i="2"/>
  <c r="N16" i="2"/>
  <c r="L19" i="2"/>
  <c r="L25" i="2"/>
  <c r="L27" i="2"/>
  <c r="L33" i="2"/>
  <c r="L35" i="2"/>
  <c r="L41" i="2"/>
  <c r="L43" i="2"/>
  <c r="D53" i="2"/>
  <c r="I53" i="2"/>
  <c r="N13" i="2"/>
  <c r="L14" i="2"/>
  <c r="N18" i="2"/>
  <c r="N21" i="2"/>
  <c r="N23" i="2"/>
  <c r="N26" i="2"/>
  <c r="N31" i="2"/>
  <c r="N34" i="2"/>
  <c r="N37" i="2"/>
  <c r="N39" i="2"/>
  <c r="N42" i="2"/>
  <c r="F54" i="2"/>
  <c r="E53" i="2"/>
  <c r="N12" i="2"/>
  <c r="J12" i="2"/>
  <c r="N15" i="2"/>
  <c r="J15" i="2"/>
  <c r="K15" i="2" s="1"/>
  <c r="L17" i="2"/>
  <c r="J20" i="2"/>
  <c r="L21" i="2"/>
  <c r="L23" i="2"/>
  <c r="L29" i="2"/>
  <c r="L31" i="2"/>
  <c r="L37" i="2"/>
  <c r="L39" i="2"/>
  <c r="K64" i="3"/>
  <c r="K139" i="3"/>
  <c r="K232" i="3"/>
  <c r="K240" i="3"/>
  <c r="K375" i="3"/>
  <c r="K379" i="3"/>
  <c r="K123" i="3"/>
  <c r="K127" i="3"/>
  <c r="K151" i="3"/>
  <c r="K248" i="3"/>
  <c r="K252" i="3"/>
  <c r="K256" i="3"/>
  <c r="K359" i="3"/>
  <c r="K363" i="3"/>
  <c r="K367" i="3"/>
  <c r="K27" i="3"/>
  <c r="K135" i="3"/>
  <c r="K236" i="3"/>
  <c r="K264" i="3"/>
  <c r="K347" i="3"/>
  <c r="K35" i="3"/>
  <c r="K25" i="3"/>
  <c r="K65" i="3"/>
  <c r="K390" i="3"/>
  <c r="K72" i="3"/>
  <c r="K143" i="3"/>
  <c r="K166" i="3"/>
  <c r="K351" i="3"/>
  <c r="K15" i="3"/>
  <c r="K45" i="3"/>
  <c r="F108" i="3"/>
  <c r="F112" i="3" s="1"/>
  <c r="L8" i="3"/>
  <c r="L10" i="3"/>
  <c r="L12" i="3"/>
  <c r="L14" i="3"/>
  <c r="L16" i="3"/>
  <c r="L18" i="3"/>
  <c r="F19" i="3"/>
  <c r="D34" i="3"/>
  <c r="H34" i="3"/>
  <c r="L36" i="3"/>
  <c r="L38" i="3"/>
  <c r="L40" i="3"/>
  <c r="L42" i="3"/>
  <c r="F2065" i="3"/>
  <c r="F51" i="3"/>
  <c r="I112" i="3"/>
  <c r="H164" i="3"/>
  <c r="H168" i="3" s="1"/>
  <c r="G385" i="3"/>
  <c r="G387" i="3" s="1"/>
  <c r="K592" i="3"/>
  <c r="G1422" i="3"/>
  <c r="K1422" i="3" s="1"/>
  <c r="I2024" i="3"/>
  <c r="L2024" i="3" s="1"/>
  <c r="D2023" i="3"/>
  <c r="H2023" i="3"/>
  <c r="L7" i="3"/>
  <c r="J8" i="3"/>
  <c r="K8" i="3" s="1"/>
  <c r="D2025" i="3"/>
  <c r="F2026" i="3"/>
  <c r="J10" i="3"/>
  <c r="K10" i="3" s="1"/>
  <c r="D2027" i="3"/>
  <c r="H2027" i="3"/>
  <c r="J12" i="3"/>
  <c r="D2029" i="3"/>
  <c r="G2029" i="3" s="1"/>
  <c r="F2030" i="3"/>
  <c r="J14" i="3"/>
  <c r="D2031" i="3"/>
  <c r="H2031" i="3"/>
  <c r="J2031" i="3" s="1"/>
  <c r="L15" i="3"/>
  <c r="J16" i="3"/>
  <c r="D2033" i="3"/>
  <c r="F2034" i="3"/>
  <c r="J18" i="3"/>
  <c r="D19" i="3"/>
  <c r="H19" i="3"/>
  <c r="J20" i="3"/>
  <c r="H2037" i="3"/>
  <c r="J2037" i="3" s="1"/>
  <c r="K2037" i="3" s="1"/>
  <c r="F2038" i="3"/>
  <c r="F2050" i="3" s="1"/>
  <c r="J22" i="3"/>
  <c r="H2039" i="3"/>
  <c r="J2039" i="3" s="1"/>
  <c r="L23" i="3"/>
  <c r="F2040" i="3"/>
  <c r="J24" i="3"/>
  <c r="H2041" i="3"/>
  <c r="F2042" i="3"/>
  <c r="G2042" i="3" s="1"/>
  <c r="K2042" i="3" s="1"/>
  <c r="J26" i="3"/>
  <c r="D2043" i="3"/>
  <c r="H2043" i="3"/>
  <c r="J2043" i="3" s="1"/>
  <c r="L27" i="3"/>
  <c r="J28" i="3"/>
  <c r="D2045" i="3"/>
  <c r="H2045" i="3"/>
  <c r="F2046" i="3"/>
  <c r="J30" i="3"/>
  <c r="H2047" i="3"/>
  <c r="J32" i="3"/>
  <c r="H2049" i="3"/>
  <c r="J2049" i="3" s="1"/>
  <c r="K2049" i="3" s="1"/>
  <c r="F34" i="3"/>
  <c r="D2051" i="3"/>
  <c r="J2051" i="3"/>
  <c r="L35" i="3"/>
  <c r="J36" i="3"/>
  <c r="D2053" i="3"/>
  <c r="L37" i="3"/>
  <c r="J38" i="3"/>
  <c r="D2055" i="3"/>
  <c r="L39" i="3"/>
  <c r="F2056" i="3"/>
  <c r="J40" i="3"/>
  <c r="H2057" i="3"/>
  <c r="J2057" i="3" s="1"/>
  <c r="K2057" i="3" s="1"/>
  <c r="L41" i="3"/>
  <c r="F2058" i="3"/>
  <c r="J42" i="3"/>
  <c r="D2059" i="3"/>
  <c r="H2059" i="3"/>
  <c r="J2059" i="3" s="1"/>
  <c r="L43" i="3"/>
  <c r="F44" i="3"/>
  <c r="J44" i="3"/>
  <c r="H2061" i="3"/>
  <c r="L45" i="3"/>
  <c r="F46" i="3"/>
  <c r="J46" i="3"/>
  <c r="K46" i="3" s="1"/>
  <c r="J2063" i="3"/>
  <c r="H2064" i="3"/>
  <c r="L47" i="3"/>
  <c r="F48" i="3"/>
  <c r="J48" i="3"/>
  <c r="D2065" i="3"/>
  <c r="D2067" i="3" s="1"/>
  <c r="D51" i="3"/>
  <c r="H2065" i="3"/>
  <c r="H51" i="3"/>
  <c r="L49" i="3"/>
  <c r="F2066" i="3"/>
  <c r="L51" i="3"/>
  <c r="J76" i="3"/>
  <c r="J77" i="3"/>
  <c r="K77" i="3" s="1"/>
  <c r="J78" i="3"/>
  <c r="K78" i="3" s="1"/>
  <c r="J79" i="3"/>
  <c r="K79" i="3" s="1"/>
  <c r="J80" i="3"/>
  <c r="K80" i="3" s="1"/>
  <c r="J81" i="3"/>
  <c r="K81" i="3" s="1"/>
  <c r="J82" i="3"/>
  <c r="K82" i="3" s="1"/>
  <c r="J83" i="3"/>
  <c r="K83" i="3" s="1"/>
  <c r="J84" i="3"/>
  <c r="K84" i="3" s="1"/>
  <c r="J85" i="3"/>
  <c r="K85" i="3" s="1"/>
  <c r="J86" i="3"/>
  <c r="K86" i="3" s="1"/>
  <c r="J87" i="3"/>
  <c r="K87" i="3" s="1"/>
  <c r="J88" i="3"/>
  <c r="K88" i="3" s="1"/>
  <c r="J89" i="3"/>
  <c r="K89" i="3" s="1"/>
  <c r="K94" i="3"/>
  <c r="K98" i="3"/>
  <c r="J107" i="3"/>
  <c r="C146" i="3"/>
  <c r="C164" i="3" s="1"/>
  <c r="C168" i="3" s="1"/>
  <c r="J146" i="3"/>
  <c r="G136" i="3"/>
  <c r="K136" i="3"/>
  <c r="G140" i="3"/>
  <c r="K140" i="3"/>
  <c r="G144" i="3"/>
  <c r="K144" i="3"/>
  <c r="C156" i="3"/>
  <c r="G147" i="3"/>
  <c r="G156" i="3" s="1"/>
  <c r="G148" i="3"/>
  <c r="K148" i="3"/>
  <c r="G152" i="3"/>
  <c r="K152" i="3"/>
  <c r="G159" i="3"/>
  <c r="G160" i="3" s="1"/>
  <c r="C163" i="3"/>
  <c r="K177" i="3"/>
  <c r="K181" i="3"/>
  <c r="K185" i="3"/>
  <c r="L188" i="3"/>
  <c r="K190" i="3"/>
  <c r="L192" i="3"/>
  <c r="K194" i="3"/>
  <c r="L196" i="3"/>
  <c r="K198" i="3"/>
  <c r="L200" i="3"/>
  <c r="L204" i="3"/>
  <c r="K206" i="3"/>
  <c r="L208" i="3"/>
  <c r="K210" i="3"/>
  <c r="K218" i="3"/>
  <c r="J219" i="3"/>
  <c r="D276" i="3"/>
  <c r="D280" i="3" s="1"/>
  <c r="I243" i="3"/>
  <c r="E268" i="3"/>
  <c r="G260" i="3"/>
  <c r="K260" i="3" s="1"/>
  <c r="G261" i="3"/>
  <c r="K261" i="3"/>
  <c r="G265" i="3"/>
  <c r="K265" i="3"/>
  <c r="L269" i="3"/>
  <c r="I270" i="3"/>
  <c r="L270" i="3" s="1"/>
  <c r="G271" i="3"/>
  <c r="G272" i="3" s="1"/>
  <c r="I275" i="3"/>
  <c r="G278" i="3"/>
  <c r="K278" i="3"/>
  <c r="E332" i="3"/>
  <c r="E336" i="3" s="1"/>
  <c r="L287" i="3"/>
  <c r="K289" i="3"/>
  <c r="L291" i="3"/>
  <c r="K293" i="3"/>
  <c r="L295" i="3"/>
  <c r="K297" i="3"/>
  <c r="G301" i="3"/>
  <c r="K301" i="3" s="1"/>
  <c r="L303" i="3"/>
  <c r="G305" i="3"/>
  <c r="K305" i="3"/>
  <c r="L307" i="3"/>
  <c r="G309" i="3"/>
  <c r="K309" i="3" s="1"/>
  <c r="L311" i="3"/>
  <c r="G313" i="3"/>
  <c r="K313" i="3"/>
  <c r="K318" i="3"/>
  <c r="K322" i="3"/>
  <c r="J331" i="3"/>
  <c r="C370" i="3"/>
  <c r="C388" i="3" s="1"/>
  <c r="C392" i="3" s="1"/>
  <c r="J356" i="3"/>
  <c r="G360" i="3"/>
  <c r="J360" i="3"/>
  <c r="G364" i="3"/>
  <c r="J364" i="3"/>
  <c r="G368" i="3"/>
  <c r="J368" i="3"/>
  <c r="C380" i="3"/>
  <c r="G371" i="3"/>
  <c r="G372" i="3"/>
  <c r="J372" i="3"/>
  <c r="G376" i="3"/>
  <c r="J376" i="3"/>
  <c r="G383" i="3"/>
  <c r="G384" i="3" s="1"/>
  <c r="C444" i="3"/>
  <c r="C448" i="3" s="1"/>
  <c r="H411" i="3"/>
  <c r="H444" i="3" s="1"/>
  <c r="H448" i="3" s="1"/>
  <c r="K401" i="3"/>
  <c r="G403" i="3"/>
  <c r="K405" i="3"/>
  <c r="G407" i="3"/>
  <c r="K407" i="3" s="1"/>
  <c r="K409" i="3"/>
  <c r="L412" i="3"/>
  <c r="G414" i="3"/>
  <c r="K414" i="3"/>
  <c r="L416" i="3"/>
  <c r="G418" i="3"/>
  <c r="K418" i="3" s="1"/>
  <c r="L420" i="3"/>
  <c r="G422" i="3"/>
  <c r="K422" i="3"/>
  <c r="L424" i="3"/>
  <c r="L428" i="3"/>
  <c r="G430" i="3"/>
  <c r="K430" i="3"/>
  <c r="L432" i="3"/>
  <c r="G455" i="3"/>
  <c r="K460" i="3"/>
  <c r="K475" i="3"/>
  <c r="I492" i="3"/>
  <c r="L492" i="3" s="1"/>
  <c r="F523" i="3"/>
  <c r="F556" i="3" s="1"/>
  <c r="F560" i="3" s="1"/>
  <c r="J522" i="3"/>
  <c r="K522" i="3" s="1"/>
  <c r="L522" i="3"/>
  <c r="D538" i="3"/>
  <c r="D556" i="3" s="1"/>
  <c r="D560" i="3" s="1"/>
  <c r="L538" i="3"/>
  <c r="K539" i="3"/>
  <c r="J548" i="3"/>
  <c r="K569" i="3"/>
  <c r="K576" i="3"/>
  <c r="K584" i="3"/>
  <c r="K593" i="3"/>
  <c r="L607" i="3"/>
  <c r="I608" i="3"/>
  <c r="L608" i="3" s="1"/>
  <c r="H660" i="3"/>
  <c r="J651" i="3"/>
  <c r="L651" i="3"/>
  <c r="K684" i="3"/>
  <c r="I716" i="3"/>
  <c r="L716" i="3" s="1"/>
  <c r="J779" i="3"/>
  <c r="C828" i="3"/>
  <c r="C836" i="3" s="1"/>
  <c r="C840" i="3" s="1"/>
  <c r="K827" i="3"/>
  <c r="L831" i="3"/>
  <c r="I832" i="3"/>
  <c r="L832" i="3" s="1"/>
  <c r="D859" i="3"/>
  <c r="I892" i="3"/>
  <c r="L859" i="3"/>
  <c r="E1004" i="3"/>
  <c r="E1008" i="3" s="1"/>
  <c r="K969" i="3"/>
  <c r="C986" i="3"/>
  <c r="K972" i="3"/>
  <c r="K1118" i="3"/>
  <c r="K1226" i="3"/>
  <c r="J2036" i="3"/>
  <c r="L20" i="3"/>
  <c r="L22" i="3"/>
  <c r="L26" i="3"/>
  <c r="L30" i="3"/>
  <c r="L32" i="3"/>
  <c r="H102" i="3"/>
  <c r="J101" i="3"/>
  <c r="K134" i="3"/>
  <c r="K138" i="3"/>
  <c r="G157" i="3"/>
  <c r="G158" i="3" s="1"/>
  <c r="J299" i="3"/>
  <c r="I556" i="3"/>
  <c r="L523" i="3"/>
  <c r="J514" i="3"/>
  <c r="L514" i="3"/>
  <c r="K568" i="3"/>
  <c r="J611" i="3"/>
  <c r="K611" i="3" s="1"/>
  <c r="J742" i="3"/>
  <c r="K742" i="3" s="1"/>
  <c r="L742" i="3"/>
  <c r="J881" i="3"/>
  <c r="K881" i="3" s="1"/>
  <c r="L881" i="3"/>
  <c r="G947" i="3"/>
  <c r="K945" i="3"/>
  <c r="L2023" i="3"/>
  <c r="G2024" i="3"/>
  <c r="G8" i="3"/>
  <c r="I2025" i="3"/>
  <c r="L2025" i="3" s="1"/>
  <c r="G2026" i="3"/>
  <c r="K2026" i="3" s="1"/>
  <c r="G10" i="3"/>
  <c r="E2027" i="3"/>
  <c r="E2035" i="3" s="1"/>
  <c r="I2027" i="3"/>
  <c r="L2027" i="3" s="1"/>
  <c r="C2028" i="3"/>
  <c r="G2028" i="3" s="1"/>
  <c r="G12" i="3"/>
  <c r="I2029" i="3"/>
  <c r="L2029" i="3" s="1"/>
  <c r="G14" i="3"/>
  <c r="L2031" i="3"/>
  <c r="G16" i="3"/>
  <c r="I2033" i="3"/>
  <c r="L2033" i="3" s="1"/>
  <c r="G2034" i="3"/>
  <c r="K2034" i="3" s="1"/>
  <c r="G18" i="3"/>
  <c r="E19" i="3"/>
  <c r="I19" i="3"/>
  <c r="C2036" i="3"/>
  <c r="G20" i="3"/>
  <c r="E2037" i="3"/>
  <c r="I2037" i="3"/>
  <c r="C2038" i="3"/>
  <c r="G2038" i="3" s="1"/>
  <c r="K2038" i="3" s="1"/>
  <c r="G22" i="3"/>
  <c r="L2039" i="3"/>
  <c r="G24" i="3"/>
  <c r="I2041" i="3"/>
  <c r="L2041" i="3" s="1"/>
  <c r="G26" i="3"/>
  <c r="L2043" i="3"/>
  <c r="G28" i="3"/>
  <c r="I2045" i="3"/>
  <c r="L2045" i="3" s="1"/>
  <c r="G2046" i="3"/>
  <c r="K2046" i="3" s="1"/>
  <c r="G30" i="3"/>
  <c r="I2047" i="3"/>
  <c r="L2047" i="3" s="1"/>
  <c r="G32" i="3"/>
  <c r="I2049" i="3"/>
  <c r="C34" i="3"/>
  <c r="L2051" i="3"/>
  <c r="G36" i="3"/>
  <c r="E2053" i="3"/>
  <c r="L2053" i="3"/>
  <c r="C2054" i="3"/>
  <c r="G2054" i="3" s="1"/>
  <c r="K2054" i="3" s="1"/>
  <c r="G38" i="3"/>
  <c r="E2055" i="3"/>
  <c r="G2055" i="3" s="1"/>
  <c r="K2055" i="3" s="1"/>
  <c r="C2056" i="3"/>
  <c r="G40" i="3"/>
  <c r="E2057" i="3"/>
  <c r="L2057" i="3"/>
  <c r="C2058" i="3"/>
  <c r="G2058" i="3" s="1"/>
  <c r="K2058" i="3" s="1"/>
  <c r="G42" i="3"/>
  <c r="L2059" i="3"/>
  <c r="C44" i="3"/>
  <c r="E2061" i="3"/>
  <c r="E2062" i="3" s="1"/>
  <c r="L2061" i="3"/>
  <c r="I2062" i="3"/>
  <c r="E2063" i="3"/>
  <c r="E2064" i="3" s="1"/>
  <c r="L2063" i="3"/>
  <c r="I2064" i="3"/>
  <c r="L2064" i="3" s="1"/>
  <c r="I2065" i="3"/>
  <c r="G2066" i="3"/>
  <c r="G50" i="3"/>
  <c r="E2070" i="3"/>
  <c r="I2070" i="3"/>
  <c r="L54" i="3"/>
  <c r="C108" i="3"/>
  <c r="C112" i="3" s="1"/>
  <c r="G64" i="3"/>
  <c r="G65" i="3"/>
  <c r="G66" i="3"/>
  <c r="K66" i="3" s="1"/>
  <c r="G67" i="3"/>
  <c r="K67" i="3" s="1"/>
  <c r="G68" i="3"/>
  <c r="K68" i="3" s="1"/>
  <c r="G69" i="3"/>
  <c r="K69" i="3" s="1"/>
  <c r="G70" i="3"/>
  <c r="K70" i="3" s="1"/>
  <c r="G71" i="3"/>
  <c r="K71" i="3" s="1"/>
  <c r="G72" i="3"/>
  <c r="G73" i="3"/>
  <c r="K73" i="3" s="1"/>
  <c r="G74" i="3"/>
  <c r="K74" i="3" s="1"/>
  <c r="L75" i="3"/>
  <c r="L76" i="3"/>
  <c r="H100" i="3"/>
  <c r="H108" i="3" s="1"/>
  <c r="J91" i="3"/>
  <c r="G95" i="3"/>
  <c r="K95" i="3"/>
  <c r="G99" i="3"/>
  <c r="K99" i="3"/>
  <c r="G119" i="3"/>
  <c r="J120" i="3"/>
  <c r="K120" i="3" s="1"/>
  <c r="J124" i="3"/>
  <c r="K124" i="3" s="1"/>
  <c r="J128" i="3"/>
  <c r="K128" i="3" s="1"/>
  <c r="I156" i="3"/>
  <c r="L156" i="3" s="1"/>
  <c r="L160" i="3"/>
  <c r="D187" i="3"/>
  <c r="D220" i="3" s="1"/>
  <c r="D224" i="3" s="1"/>
  <c r="I220" i="3"/>
  <c r="L187" i="3"/>
  <c r="G178" i="3"/>
  <c r="K178" i="3"/>
  <c r="G182" i="3"/>
  <c r="K182" i="3"/>
  <c r="G186" i="3"/>
  <c r="K186" i="3"/>
  <c r="J187" i="3"/>
  <c r="F202" i="3"/>
  <c r="F220" i="3" s="1"/>
  <c r="F224" i="3" s="1"/>
  <c r="G189" i="3"/>
  <c r="K191" i="3"/>
  <c r="G193" i="3"/>
  <c r="G197" i="3"/>
  <c r="K199" i="3"/>
  <c r="G201" i="3"/>
  <c r="H202" i="3"/>
  <c r="J212" i="3"/>
  <c r="G205" i="3"/>
  <c r="G209" i="3"/>
  <c r="K211" i="3"/>
  <c r="G213" i="3"/>
  <c r="G214" i="3" s="1"/>
  <c r="J216" i="3"/>
  <c r="H219" i="3"/>
  <c r="L219" i="3" s="1"/>
  <c r="J233" i="3"/>
  <c r="K233" i="3" s="1"/>
  <c r="J237" i="3"/>
  <c r="K237" i="3" s="1"/>
  <c r="J241" i="3"/>
  <c r="K241" i="3" s="1"/>
  <c r="G244" i="3"/>
  <c r="J245" i="3"/>
  <c r="K245" i="3" s="1"/>
  <c r="J249" i="3"/>
  <c r="K249" i="3" s="1"/>
  <c r="J253" i="3"/>
  <c r="K253" i="3" s="1"/>
  <c r="J257" i="3"/>
  <c r="K257" i="3" s="1"/>
  <c r="L271" i="3"/>
  <c r="I272" i="3"/>
  <c r="L272" i="3" s="1"/>
  <c r="J273" i="3"/>
  <c r="F299" i="3"/>
  <c r="F332" i="3" s="1"/>
  <c r="F336" i="3" s="1"/>
  <c r="G288" i="3"/>
  <c r="G292" i="3"/>
  <c r="K294" i="3"/>
  <c r="G296" i="3"/>
  <c r="H314" i="3"/>
  <c r="L314" i="3" s="1"/>
  <c r="K302" i="3"/>
  <c r="H324" i="3"/>
  <c r="J315" i="3"/>
  <c r="G319" i="3"/>
  <c r="K319" i="3"/>
  <c r="G323" i="3"/>
  <c r="K323" i="3"/>
  <c r="G343" i="3"/>
  <c r="J344" i="3"/>
  <c r="K344" i="3" s="1"/>
  <c r="J348" i="3"/>
  <c r="K348" i="3" s="1"/>
  <c r="J352" i="3"/>
  <c r="K352" i="3" s="1"/>
  <c r="I380" i="3"/>
  <c r="L380" i="3" s="1"/>
  <c r="L384" i="3"/>
  <c r="D411" i="3"/>
  <c r="D444" i="3" s="1"/>
  <c r="D448" i="3" s="1"/>
  <c r="I444" i="3"/>
  <c r="G402" i="3"/>
  <c r="K402" i="3"/>
  <c r="G406" i="3"/>
  <c r="K406" i="3"/>
  <c r="G410" i="3"/>
  <c r="K410" i="3"/>
  <c r="F426" i="3"/>
  <c r="F444" i="3" s="1"/>
  <c r="F448" i="3" s="1"/>
  <c r="K423" i="3"/>
  <c r="H426" i="3"/>
  <c r="L426" i="3" s="1"/>
  <c r="K464" i="3"/>
  <c r="L468" i="3"/>
  <c r="I482" i="3"/>
  <c r="K479" i="3"/>
  <c r="K487" i="3"/>
  <c r="L496" i="3"/>
  <c r="K502" i="3"/>
  <c r="J518" i="3"/>
  <c r="K518" i="3" s="1"/>
  <c r="L518" i="3"/>
  <c r="E579" i="3"/>
  <c r="K573" i="3"/>
  <c r="K581" i="3"/>
  <c r="K588" i="3"/>
  <c r="F660" i="3"/>
  <c r="F668" i="3" s="1"/>
  <c r="F672" i="3" s="1"/>
  <c r="G683" i="3"/>
  <c r="K683" i="3" s="1"/>
  <c r="K688" i="3"/>
  <c r="L692" i="3"/>
  <c r="I706" i="3"/>
  <c r="F747" i="3"/>
  <c r="J746" i="3"/>
  <c r="K746" i="3" s="1"/>
  <c r="L746" i="3"/>
  <c r="D762" i="3"/>
  <c r="L762" i="3"/>
  <c r="K763" i="3"/>
  <c r="J772" i="3"/>
  <c r="E803" i="3"/>
  <c r="K799" i="3"/>
  <c r="K807" i="3"/>
  <c r="J894" i="3"/>
  <c r="K894" i="3" s="1"/>
  <c r="L894" i="3"/>
  <c r="K903" i="3"/>
  <c r="K910" i="3"/>
  <c r="C915" i="3"/>
  <c r="K946" i="3"/>
  <c r="J1030" i="3"/>
  <c r="K1030" i="3" s="1"/>
  <c r="L1030" i="3"/>
  <c r="F2035" i="3"/>
  <c r="D2050" i="3"/>
  <c r="L24" i="3"/>
  <c r="L28" i="3"/>
  <c r="F2060" i="3"/>
  <c r="D44" i="3"/>
  <c r="H44" i="3"/>
  <c r="K150" i="3"/>
  <c r="K188" i="3"/>
  <c r="J202" i="3"/>
  <c r="K311" i="3"/>
  <c r="L324" i="3"/>
  <c r="H326" i="3"/>
  <c r="L326" i="3" s="1"/>
  <c r="J325" i="3"/>
  <c r="K378" i="3"/>
  <c r="K386" i="3"/>
  <c r="K403" i="3"/>
  <c r="K412" i="3"/>
  <c r="J426" i="3"/>
  <c r="G580" i="3"/>
  <c r="K585" i="3"/>
  <c r="J659" i="3"/>
  <c r="K659" i="3" s="1"/>
  <c r="L659" i="3"/>
  <c r="K981" i="3"/>
  <c r="J1145" i="3"/>
  <c r="K1145" i="3" s="1"/>
  <c r="L1145" i="3"/>
  <c r="C2035" i="3"/>
  <c r="G2023" i="3"/>
  <c r="G7" i="3"/>
  <c r="G2025" i="3"/>
  <c r="G9" i="3"/>
  <c r="K9" i="3" s="1"/>
  <c r="L2026" i="3"/>
  <c r="G2027" i="3"/>
  <c r="G11" i="3"/>
  <c r="K11" i="3" s="1"/>
  <c r="I2028" i="3"/>
  <c r="L2028" i="3" s="1"/>
  <c r="G13" i="3"/>
  <c r="K13" i="3" s="1"/>
  <c r="E2030" i="3"/>
  <c r="G2030" i="3" s="1"/>
  <c r="K2030" i="3" s="1"/>
  <c r="L2030" i="3"/>
  <c r="C2031" i="3"/>
  <c r="G15" i="3"/>
  <c r="I2032" i="3"/>
  <c r="L2032" i="3" s="1"/>
  <c r="G2033" i="3"/>
  <c r="G17" i="3"/>
  <c r="K17" i="3" s="1"/>
  <c r="L2034" i="3"/>
  <c r="C19" i="3"/>
  <c r="E2036" i="3"/>
  <c r="E2050" i="3" s="1"/>
  <c r="L2036" i="3"/>
  <c r="C2037" i="3"/>
  <c r="G2037" i="3" s="1"/>
  <c r="G21" i="3"/>
  <c r="K21" i="3" s="1"/>
  <c r="L2038" i="3"/>
  <c r="G2039" i="3"/>
  <c r="G23" i="3"/>
  <c r="K23" i="3" s="1"/>
  <c r="E2040" i="3"/>
  <c r="G2040" i="3" s="1"/>
  <c r="I2040" i="3"/>
  <c r="L2040" i="3" s="1"/>
  <c r="C2041" i="3"/>
  <c r="G2041" i="3" s="1"/>
  <c r="G25" i="3"/>
  <c r="L2042" i="3"/>
  <c r="G2043" i="3"/>
  <c r="G27" i="3"/>
  <c r="E2044" i="3"/>
  <c r="G2044" i="3" s="1"/>
  <c r="K2044" i="3" s="1"/>
  <c r="L2044" i="3"/>
  <c r="C2045" i="3"/>
  <c r="G2045" i="3" s="1"/>
  <c r="G29" i="3"/>
  <c r="K29" i="3" s="1"/>
  <c r="E2046" i="3"/>
  <c r="L2046" i="3"/>
  <c r="C2047" i="3"/>
  <c r="G2047" i="3" s="1"/>
  <c r="G31" i="3"/>
  <c r="K31" i="3" s="1"/>
  <c r="E2048" i="3"/>
  <c r="G2048" i="3" s="1"/>
  <c r="K2048" i="3" s="1"/>
  <c r="L2048" i="3"/>
  <c r="C2049" i="3"/>
  <c r="G2049" i="3" s="1"/>
  <c r="G33" i="3"/>
  <c r="K33" i="3" s="1"/>
  <c r="E34" i="3"/>
  <c r="I34" i="3"/>
  <c r="L34" i="3" s="1"/>
  <c r="G2051" i="3"/>
  <c r="G35" i="3"/>
  <c r="E2052" i="3"/>
  <c r="E2060" i="3" s="1"/>
  <c r="I2052" i="3"/>
  <c r="L2052" i="3" s="1"/>
  <c r="C2053" i="3"/>
  <c r="G37" i="3"/>
  <c r="K37" i="3" s="1"/>
  <c r="L2054" i="3"/>
  <c r="G39" i="3"/>
  <c r="K39" i="3" s="1"/>
  <c r="E2056" i="3"/>
  <c r="L2056" i="3"/>
  <c r="C2057" i="3"/>
  <c r="G2057" i="3" s="1"/>
  <c r="G41" i="3"/>
  <c r="K41" i="3" s="1"/>
  <c r="L2058" i="3"/>
  <c r="G2059" i="3"/>
  <c r="G43" i="3"/>
  <c r="K43" i="3" s="1"/>
  <c r="E44" i="3"/>
  <c r="I44" i="3"/>
  <c r="L44" i="3" s="1"/>
  <c r="C2061" i="3"/>
  <c r="G45" i="3"/>
  <c r="G46" i="3" s="1"/>
  <c r="E46" i="3"/>
  <c r="I46" i="3"/>
  <c r="L46" i="3" s="1"/>
  <c r="G2063" i="3"/>
  <c r="G2064" i="3" s="1"/>
  <c r="C2064" i="3"/>
  <c r="G47" i="3"/>
  <c r="G48" i="3" s="1"/>
  <c r="E48" i="3"/>
  <c r="I48" i="3"/>
  <c r="L48" i="3" s="1"/>
  <c r="C2065" i="3"/>
  <c r="G49" i="3"/>
  <c r="G51" i="3" s="1"/>
  <c r="K49" i="3"/>
  <c r="I2066" i="3"/>
  <c r="L2066" i="3" s="1"/>
  <c r="L50" i="3"/>
  <c r="G54" i="3"/>
  <c r="E108" i="3"/>
  <c r="E112" i="3" s="1"/>
  <c r="J63" i="3"/>
  <c r="L90" i="3"/>
  <c r="L91" i="3"/>
  <c r="G93" i="3"/>
  <c r="K93" i="3" s="1"/>
  <c r="L95" i="3"/>
  <c r="G97" i="3"/>
  <c r="K97" i="3"/>
  <c r="L99" i="3"/>
  <c r="L102" i="3"/>
  <c r="H104" i="3"/>
  <c r="L104" i="3" s="1"/>
  <c r="J103" i="3"/>
  <c r="F107" i="3"/>
  <c r="G106" i="3"/>
  <c r="K106" i="3" s="1"/>
  <c r="H107" i="3"/>
  <c r="L107" i="3" s="1"/>
  <c r="G110" i="3"/>
  <c r="K110" i="3" s="1"/>
  <c r="E131" i="3"/>
  <c r="E164" i="3" s="1"/>
  <c r="E168" i="3" s="1"/>
  <c r="G122" i="3"/>
  <c r="J122" i="3"/>
  <c r="K122" i="3" s="1"/>
  <c r="G126" i="3"/>
  <c r="J126" i="3"/>
  <c r="G130" i="3"/>
  <c r="J130" i="3"/>
  <c r="K130" i="3" s="1"/>
  <c r="I146" i="3"/>
  <c r="L158" i="3"/>
  <c r="G176" i="3"/>
  <c r="K176" i="3"/>
  <c r="L178" i="3"/>
  <c r="G180" i="3"/>
  <c r="K180" i="3"/>
  <c r="L182" i="3"/>
  <c r="G184" i="3"/>
  <c r="K184" i="3" s="1"/>
  <c r="L186" i="3"/>
  <c r="K189" i="3"/>
  <c r="G191" i="3"/>
  <c r="K193" i="3"/>
  <c r="G195" i="3"/>
  <c r="K195" i="3" s="1"/>
  <c r="K197" i="3"/>
  <c r="G199" i="3"/>
  <c r="K201" i="3"/>
  <c r="G203" i="3"/>
  <c r="K205" i="3"/>
  <c r="G207" i="3"/>
  <c r="K207" i="3" s="1"/>
  <c r="K209" i="3"/>
  <c r="G211" i="3"/>
  <c r="H212" i="3"/>
  <c r="L212" i="3" s="1"/>
  <c r="K213" i="3"/>
  <c r="J214" i="3"/>
  <c r="K214" i="3" s="1"/>
  <c r="G215" i="3"/>
  <c r="G216" i="3" s="1"/>
  <c r="K217" i="3"/>
  <c r="C243" i="3"/>
  <c r="C276" i="3" s="1"/>
  <c r="C280" i="3" s="1"/>
  <c r="J231" i="3"/>
  <c r="G235" i="3"/>
  <c r="J235" i="3"/>
  <c r="K235" i="3" s="1"/>
  <c r="G239" i="3"/>
  <c r="J239" i="3"/>
  <c r="E258" i="3"/>
  <c r="E276" i="3" s="1"/>
  <c r="E280" i="3" s="1"/>
  <c r="G247" i="3"/>
  <c r="J247" i="3"/>
  <c r="G251" i="3"/>
  <c r="J251" i="3"/>
  <c r="K251" i="3" s="1"/>
  <c r="G255" i="3"/>
  <c r="J255" i="3"/>
  <c r="L259" i="3"/>
  <c r="I268" i="3"/>
  <c r="L268" i="3" s="1"/>
  <c r="G269" i="3"/>
  <c r="G270" i="3" s="1"/>
  <c r="I332" i="3"/>
  <c r="K288" i="3"/>
  <c r="G290" i="3"/>
  <c r="K290" i="3" s="1"/>
  <c r="K292" i="3"/>
  <c r="G294" i="3"/>
  <c r="K296" i="3"/>
  <c r="G298" i="3"/>
  <c r="K298" i="3" s="1"/>
  <c r="H299" i="3"/>
  <c r="H332" i="3" s="1"/>
  <c r="H336" i="3" s="1"/>
  <c r="G302" i="3"/>
  <c r="K304" i="3"/>
  <c r="G306" i="3"/>
  <c r="K306" i="3" s="1"/>
  <c r="K308" i="3"/>
  <c r="G310" i="3"/>
  <c r="K310" i="3" s="1"/>
  <c r="K312" i="3"/>
  <c r="L315" i="3"/>
  <c r="G317" i="3"/>
  <c r="K317" i="3" s="1"/>
  <c r="L319" i="3"/>
  <c r="G321" i="3"/>
  <c r="K321" i="3" s="1"/>
  <c r="L323" i="3"/>
  <c r="H328" i="3"/>
  <c r="L328" i="3" s="1"/>
  <c r="J327" i="3"/>
  <c r="F331" i="3"/>
  <c r="G330" i="3"/>
  <c r="K330" i="3" s="1"/>
  <c r="H331" i="3"/>
  <c r="L331" i="3" s="1"/>
  <c r="G334" i="3"/>
  <c r="K334" i="3" s="1"/>
  <c r="E355" i="3"/>
  <c r="E388" i="3" s="1"/>
  <c r="E392" i="3" s="1"/>
  <c r="G346" i="3"/>
  <c r="J346" i="3"/>
  <c r="G350" i="3"/>
  <c r="J350" i="3"/>
  <c r="K350" i="3" s="1"/>
  <c r="G354" i="3"/>
  <c r="J354" i="3"/>
  <c r="I370" i="3"/>
  <c r="L382" i="3"/>
  <c r="K400" i="3"/>
  <c r="L402" i="3"/>
  <c r="K404" i="3"/>
  <c r="L406" i="3"/>
  <c r="K408" i="3"/>
  <c r="L410" i="3"/>
  <c r="K413" i="3"/>
  <c r="G415" i="3"/>
  <c r="K415" i="3" s="1"/>
  <c r="K417" i="3"/>
  <c r="G419" i="3"/>
  <c r="K419" i="3" s="1"/>
  <c r="K421" i="3"/>
  <c r="G423" i="3"/>
  <c r="K425" i="3"/>
  <c r="K429" i="3"/>
  <c r="G431" i="3"/>
  <c r="K431" i="3" s="1"/>
  <c r="K433" i="3"/>
  <c r="K456" i="3"/>
  <c r="K463" i="3"/>
  <c r="K471" i="3"/>
  <c r="K551" i="3"/>
  <c r="J552" i="3"/>
  <c r="K552" i="3" s="1"/>
  <c r="K572" i="3"/>
  <c r="K589" i="3"/>
  <c r="D635" i="3"/>
  <c r="J655" i="3"/>
  <c r="K655" i="3" s="1"/>
  <c r="L655" i="3"/>
  <c r="K680" i="3"/>
  <c r="K687" i="3"/>
  <c r="K695" i="3"/>
  <c r="I780" i="3"/>
  <c r="J738" i="3"/>
  <c r="L738" i="3"/>
  <c r="K791" i="3"/>
  <c r="G804" i="3"/>
  <c r="K815" i="3"/>
  <c r="J874" i="3"/>
  <c r="F884" i="3"/>
  <c r="F892" i="3" s="1"/>
  <c r="F896" i="3" s="1"/>
  <c r="J877" i="3"/>
  <c r="K877" i="3" s="1"/>
  <c r="L877" i="3"/>
  <c r="E948" i="3"/>
  <c r="E952" i="3" s="1"/>
  <c r="L916" i="3"/>
  <c r="I930" i="3"/>
  <c r="K922" i="3"/>
  <c r="I940" i="3"/>
  <c r="L940" i="3" s="1"/>
  <c r="K1090" i="3"/>
  <c r="K1101" i="3"/>
  <c r="J1137" i="3"/>
  <c r="K1137" i="3" s="1"/>
  <c r="L1137" i="3"/>
  <c r="I131" i="3"/>
  <c r="G132" i="3"/>
  <c r="G146" i="3" s="1"/>
  <c r="I163" i="3"/>
  <c r="L163" i="3" s="1"/>
  <c r="L175" i="3"/>
  <c r="L217" i="3"/>
  <c r="G231" i="3"/>
  <c r="I258" i="3"/>
  <c r="L258" i="3" s="1"/>
  <c r="G273" i="3"/>
  <c r="G275" i="3" s="1"/>
  <c r="L300" i="3"/>
  <c r="I355" i="3"/>
  <c r="G356" i="3"/>
  <c r="I387" i="3"/>
  <c r="L387" i="3" s="1"/>
  <c r="L399" i="3"/>
  <c r="D436" i="3"/>
  <c r="H436" i="3"/>
  <c r="L427" i="3"/>
  <c r="H440" i="3"/>
  <c r="J439" i="3"/>
  <c r="K446" i="3"/>
  <c r="E467" i="3"/>
  <c r="E500" i="3" s="1"/>
  <c r="E504" i="3" s="1"/>
  <c r="G458" i="3"/>
  <c r="K458" i="3"/>
  <c r="G462" i="3"/>
  <c r="K462" i="3" s="1"/>
  <c r="G466" i="3"/>
  <c r="K466" i="3"/>
  <c r="L494" i="3"/>
  <c r="K512" i="3"/>
  <c r="K516" i="3"/>
  <c r="K520" i="3"/>
  <c r="K525" i="3"/>
  <c r="K529" i="3"/>
  <c r="K533" i="3"/>
  <c r="K537" i="3"/>
  <c r="K541" i="3"/>
  <c r="K545" i="3"/>
  <c r="K549" i="3"/>
  <c r="J550" i="3"/>
  <c r="K550" i="3" s="1"/>
  <c r="C579" i="3"/>
  <c r="C612" i="3" s="1"/>
  <c r="C616" i="3" s="1"/>
  <c r="J579" i="3"/>
  <c r="K567" i="3"/>
  <c r="G571" i="3"/>
  <c r="K571" i="3" s="1"/>
  <c r="G575" i="3"/>
  <c r="K575" i="3"/>
  <c r="E594" i="3"/>
  <c r="G583" i="3"/>
  <c r="K583" i="3"/>
  <c r="G587" i="3"/>
  <c r="K587" i="3" s="1"/>
  <c r="G591" i="3"/>
  <c r="K591" i="3"/>
  <c r="L595" i="3"/>
  <c r="I604" i="3"/>
  <c r="L604" i="3" s="1"/>
  <c r="G605" i="3"/>
  <c r="G606" i="3" s="1"/>
  <c r="I668" i="3"/>
  <c r="K624" i="3"/>
  <c r="K628" i="3"/>
  <c r="K632" i="3"/>
  <c r="K636" i="3"/>
  <c r="K640" i="3"/>
  <c r="K644" i="3"/>
  <c r="K648" i="3"/>
  <c r="K653" i="3"/>
  <c r="K657" i="3"/>
  <c r="H664" i="3"/>
  <c r="J663" i="3"/>
  <c r="K670" i="3"/>
  <c r="E691" i="3"/>
  <c r="E724" i="3" s="1"/>
  <c r="E728" i="3" s="1"/>
  <c r="G682" i="3"/>
  <c r="G691" i="3" s="1"/>
  <c r="K682" i="3"/>
  <c r="G686" i="3"/>
  <c r="K686" i="3" s="1"/>
  <c r="G690" i="3"/>
  <c r="K690" i="3"/>
  <c r="K736" i="3"/>
  <c r="K740" i="3"/>
  <c r="K744" i="3"/>
  <c r="K749" i="3"/>
  <c r="K753" i="3"/>
  <c r="K757" i="3"/>
  <c r="K761" i="3"/>
  <c r="K765" i="3"/>
  <c r="K769" i="3"/>
  <c r="K773" i="3"/>
  <c r="J774" i="3"/>
  <c r="K774" i="3" s="1"/>
  <c r="G795" i="3"/>
  <c r="K795" i="3" s="1"/>
  <c r="E818" i="3"/>
  <c r="G811" i="3"/>
  <c r="K811" i="3" s="1"/>
  <c r="E828" i="3"/>
  <c r="G820" i="3"/>
  <c r="K820" i="3" s="1"/>
  <c r="G823" i="3"/>
  <c r="K823" i="3" s="1"/>
  <c r="L829" i="3"/>
  <c r="I830" i="3"/>
  <c r="L830" i="3" s="1"/>
  <c r="K850" i="3"/>
  <c r="K854" i="3"/>
  <c r="K858" i="3"/>
  <c r="K862" i="3"/>
  <c r="K866" i="3"/>
  <c r="K870" i="3"/>
  <c r="H884" i="3"/>
  <c r="H892" i="3" s="1"/>
  <c r="H896" i="3" s="1"/>
  <c r="J875" i="3"/>
  <c r="L884" i="3"/>
  <c r="K879" i="3"/>
  <c r="K883" i="3"/>
  <c r="H888" i="3"/>
  <c r="J887" i="3"/>
  <c r="K890" i="3"/>
  <c r="G906" i="3"/>
  <c r="G915" i="3" s="1"/>
  <c r="K906" i="3"/>
  <c r="G914" i="3"/>
  <c r="K914" i="3" s="1"/>
  <c r="G918" i="3"/>
  <c r="K918" i="3"/>
  <c r="G926" i="3"/>
  <c r="K926" i="3" s="1"/>
  <c r="C940" i="3"/>
  <c r="G931" i="3"/>
  <c r="G934" i="3"/>
  <c r="K934" i="3" s="1"/>
  <c r="G943" i="3"/>
  <c r="J947" i="3"/>
  <c r="C1004" i="3"/>
  <c r="C1008" i="3" s="1"/>
  <c r="E986" i="3"/>
  <c r="K973" i="3"/>
  <c r="K980" i="3"/>
  <c r="K988" i="3"/>
  <c r="J1038" i="3"/>
  <c r="K1038" i="3" s="1"/>
  <c r="L1038" i="3"/>
  <c r="J1050" i="3"/>
  <c r="K1050" i="3" s="1"/>
  <c r="L1050" i="3"/>
  <c r="J1058" i="3"/>
  <c r="L1058" i="3"/>
  <c r="C1116" i="3"/>
  <c r="C1120" i="3" s="1"/>
  <c r="K1078" i="3"/>
  <c r="K1102" i="3"/>
  <c r="J1129" i="3"/>
  <c r="K1129" i="3" s="1"/>
  <c r="H1139" i="3"/>
  <c r="L1129" i="3"/>
  <c r="J1153" i="3"/>
  <c r="K1153" i="3" s="1"/>
  <c r="L1153" i="3"/>
  <c r="L1165" i="3"/>
  <c r="H1166" i="3"/>
  <c r="J1165" i="3"/>
  <c r="K1214" i="3"/>
  <c r="J1269" i="3"/>
  <c r="K1269" i="3" s="1"/>
  <c r="L1269" i="3"/>
  <c r="J50" i="3"/>
  <c r="K50" i="3" s="1"/>
  <c r="D2070" i="3"/>
  <c r="G2070" i="3" s="1"/>
  <c r="H2070" i="3"/>
  <c r="J2070" i="3" s="1"/>
  <c r="G63" i="3"/>
  <c r="G91" i="3"/>
  <c r="G100" i="3" s="1"/>
  <c r="G101" i="3"/>
  <c r="G102" i="3" s="1"/>
  <c r="G103" i="3"/>
  <c r="G104" i="3" s="1"/>
  <c r="G105" i="3"/>
  <c r="G107" i="3" s="1"/>
  <c r="J119" i="3"/>
  <c r="H146" i="3"/>
  <c r="J147" i="3"/>
  <c r="J155" i="3"/>
  <c r="K155" i="3" s="1"/>
  <c r="J157" i="3"/>
  <c r="J159" i="3"/>
  <c r="J161" i="3"/>
  <c r="G188" i="3"/>
  <c r="G202" i="3" s="1"/>
  <c r="C212" i="3"/>
  <c r="C220" i="3" s="1"/>
  <c r="C224" i="3" s="1"/>
  <c r="C214" i="3"/>
  <c r="C216" i="3"/>
  <c r="H243" i="3"/>
  <c r="H276" i="3" s="1"/>
  <c r="H280" i="3" s="1"/>
  <c r="J244" i="3"/>
  <c r="H275" i="3"/>
  <c r="G287" i="3"/>
  <c r="G299" i="3" s="1"/>
  <c r="G315" i="3"/>
  <c r="G325" i="3"/>
  <c r="G326" i="3" s="1"/>
  <c r="G327" i="3"/>
  <c r="G328" i="3" s="1"/>
  <c r="G329" i="3"/>
  <c r="G331" i="3" s="1"/>
  <c r="J343" i="3"/>
  <c r="H370" i="3"/>
  <c r="H388" i="3" s="1"/>
  <c r="H392" i="3" s="1"/>
  <c r="J371" i="3"/>
  <c r="J381" i="3"/>
  <c r="J383" i="3"/>
  <c r="J385" i="3"/>
  <c r="G412" i="3"/>
  <c r="G426" i="3" s="1"/>
  <c r="L436" i="3"/>
  <c r="G434" i="3"/>
  <c r="G435" i="3"/>
  <c r="K435" i="3" s="1"/>
  <c r="L440" i="3"/>
  <c r="J443" i="3"/>
  <c r="F500" i="3"/>
  <c r="F504" i="3" s="1"/>
  <c r="C482" i="3"/>
  <c r="C500" i="3" s="1"/>
  <c r="C504" i="3" s="1"/>
  <c r="J468" i="3"/>
  <c r="G472" i="3"/>
  <c r="J472" i="3"/>
  <c r="K472" i="3" s="1"/>
  <c r="G476" i="3"/>
  <c r="J476" i="3"/>
  <c r="G480" i="3"/>
  <c r="J480" i="3"/>
  <c r="K480" i="3" s="1"/>
  <c r="C492" i="3"/>
  <c r="G483" i="3"/>
  <c r="G484" i="3"/>
  <c r="J484" i="3"/>
  <c r="K484" i="3" s="1"/>
  <c r="G488" i="3"/>
  <c r="J488" i="3"/>
  <c r="G495" i="3"/>
  <c r="G496" i="3" s="1"/>
  <c r="C499" i="3"/>
  <c r="H523" i="3"/>
  <c r="H556" i="3" s="1"/>
  <c r="H560" i="3" s="1"/>
  <c r="G515" i="3"/>
  <c r="G519" i="3"/>
  <c r="L524" i="3"/>
  <c r="G526" i="3"/>
  <c r="K526" i="3" s="1"/>
  <c r="L528" i="3"/>
  <c r="G530" i="3"/>
  <c r="K530" i="3" s="1"/>
  <c r="L532" i="3"/>
  <c r="G534" i="3"/>
  <c r="K534" i="3"/>
  <c r="L536" i="3"/>
  <c r="L540" i="3"/>
  <c r="G542" i="3"/>
  <c r="K542" i="3"/>
  <c r="L544" i="3"/>
  <c r="G546" i="3"/>
  <c r="K546" i="3"/>
  <c r="G554" i="3"/>
  <c r="K554" i="3" s="1"/>
  <c r="J555" i="3"/>
  <c r="G558" i="3"/>
  <c r="D612" i="3"/>
  <c r="D616" i="3" s="1"/>
  <c r="I579" i="3"/>
  <c r="E604" i="3"/>
  <c r="G596" i="3"/>
  <c r="K596" i="3" s="1"/>
  <c r="G597" i="3"/>
  <c r="J597" i="3"/>
  <c r="G601" i="3"/>
  <c r="J601" i="3"/>
  <c r="K601" i="3" s="1"/>
  <c r="L605" i="3"/>
  <c r="I606" i="3"/>
  <c r="L606" i="3" s="1"/>
  <c r="G607" i="3"/>
  <c r="G608" i="3" s="1"/>
  <c r="I611" i="3"/>
  <c r="G614" i="3"/>
  <c r="J614" i="3"/>
  <c r="E668" i="3"/>
  <c r="E672" i="3" s="1"/>
  <c r="L623" i="3"/>
  <c r="G625" i="3"/>
  <c r="K625" i="3" s="1"/>
  <c r="L627" i="3"/>
  <c r="G629" i="3"/>
  <c r="K629" i="3"/>
  <c r="L631" i="3"/>
  <c r="G633" i="3"/>
  <c r="K633" i="3"/>
  <c r="L635" i="3"/>
  <c r="G637" i="3"/>
  <c r="K637" i="3" s="1"/>
  <c r="L639" i="3"/>
  <c r="G641" i="3"/>
  <c r="K641" i="3" s="1"/>
  <c r="L643" i="3"/>
  <c r="G645" i="3"/>
  <c r="K645" i="3"/>
  <c r="L647" i="3"/>
  <c r="G649" i="3"/>
  <c r="K649" i="3"/>
  <c r="J650" i="3"/>
  <c r="G652" i="3"/>
  <c r="G656" i="3"/>
  <c r="K658" i="3"/>
  <c r="L664" i="3"/>
  <c r="J667" i="3"/>
  <c r="F724" i="3"/>
  <c r="F728" i="3" s="1"/>
  <c r="C706" i="3"/>
  <c r="C724" i="3" s="1"/>
  <c r="C728" i="3" s="1"/>
  <c r="J692" i="3"/>
  <c r="G696" i="3"/>
  <c r="J696" i="3"/>
  <c r="K696" i="3" s="1"/>
  <c r="G700" i="3"/>
  <c r="J700" i="3"/>
  <c r="G704" i="3"/>
  <c r="J704" i="3"/>
  <c r="K704" i="3" s="1"/>
  <c r="C716" i="3"/>
  <c r="G707" i="3"/>
  <c r="G708" i="3"/>
  <c r="J708" i="3"/>
  <c r="K708" i="3" s="1"/>
  <c r="G712" i="3"/>
  <c r="J712" i="3"/>
  <c r="C723" i="3"/>
  <c r="C780" i="3"/>
  <c r="C784" i="3" s="1"/>
  <c r="H747" i="3"/>
  <c r="H780" i="3" s="1"/>
  <c r="H784" i="3" s="1"/>
  <c r="G739" i="3"/>
  <c r="K741" i="3"/>
  <c r="G743" i="3"/>
  <c r="L748" i="3"/>
  <c r="G750" i="3"/>
  <c r="K750" i="3" s="1"/>
  <c r="L752" i="3"/>
  <c r="G754" i="3"/>
  <c r="K754" i="3"/>
  <c r="L756" i="3"/>
  <c r="G758" i="3"/>
  <c r="K758" i="3"/>
  <c r="L760" i="3"/>
  <c r="G766" i="3"/>
  <c r="K766" i="3" s="1"/>
  <c r="G770" i="3"/>
  <c r="K770" i="3"/>
  <c r="G775" i="3"/>
  <c r="G776" i="3" s="1"/>
  <c r="D779" i="3"/>
  <c r="D780" i="3" s="1"/>
  <c r="D784" i="3" s="1"/>
  <c r="L779" i="3"/>
  <c r="K782" i="3"/>
  <c r="F836" i="3"/>
  <c r="F840" i="3" s="1"/>
  <c r="J793" i="3"/>
  <c r="K793" i="3" s="1"/>
  <c r="J801" i="3"/>
  <c r="K801" i="3" s="1"/>
  <c r="I803" i="3"/>
  <c r="J809" i="3"/>
  <c r="K809" i="3" s="1"/>
  <c r="J817" i="3"/>
  <c r="K817" i="3" s="1"/>
  <c r="J821" i="3"/>
  <c r="K821" i="3" s="1"/>
  <c r="C892" i="3"/>
  <c r="C896" i="3" s="1"/>
  <c r="J859" i="3"/>
  <c r="G851" i="3"/>
  <c r="K851" i="3" s="1"/>
  <c r="G855" i="3"/>
  <c r="K855" i="3"/>
  <c r="D874" i="3"/>
  <c r="L874" i="3"/>
  <c r="G863" i="3"/>
  <c r="K863" i="3"/>
  <c r="G867" i="3"/>
  <c r="K867" i="3" s="1"/>
  <c r="G871" i="3"/>
  <c r="K871" i="3"/>
  <c r="K876" i="3"/>
  <c r="G878" i="3"/>
  <c r="G882" i="3"/>
  <c r="H886" i="3"/>
  <c r="L886" i="3" s="1"/>
  <c r="J885" i="3"/>
  <c r="L888" i="3"/>
  <c r="D948" i="3"/>
  <c r="D952" i="3" s="1"/>
  <c r="H948" i="3"/>
  <c r="H952" i="3" s="1"/>
  <c r="J904" i="3"/>
  <c r="K904" i="3" s="1"/>
  <c r="J912" i="3"/>
  <c r="K912" i="3" s="1"/>
  <c r="C930" i="3"/>
  <c r="J916" i="3"/>
  <c r="J924" i="3"/>
  <c r="K924" i="3" s="1"/>
  <c r="J932" i="3"/>
  <c r="K932" i="3" s="1"/>
  <c r="K965" i="3"/>
  <c r="K977" i="3"/>
  <c r="K984" i="3"/>
  <c r="C996" i="3"/>
  <c r="G987" i="3"/>
  <c r="K992" i="3"/>
  <c r="J1034" i="3"/>
  <c r="K1034" i="3" s="1"/>
  <c r="L1034" i="3"/>
  <c r="J1046" i="3"/>
  <c r="K1046" i="3" s="1"/>
  <c r="H1052" i="3"/>
  <c r="L1052" i="3" s="1"/>
  <c r="L1046" i="3"/>
  <c r="K1082" i="3"/>
  <c r="K1086" i="3"/>
  <c r="K1106" i="3"/>
  <c r="C1108" i="3"/>
  <c r="J1149" i="3"/>
  <c r="K1149" i="3" s="1"/>
  <c r="L1149" i="3"/>
  <c r="K1186" i="3"/>
  <c r="K1206" i="3"/>
  <c r="K1298" i="3"/>
  <c r="F2070" i="3"/>
  <c r="J54" i="3"/>
  <c r="K54" i="3" s="1"/>
  <c r="G76" i="3"/>
  <c r="G90" i="3" s="1"/>
  <c r="G175" i="3"/>
  <c r="G187" i="3" s="1"/>
  <c r="G217" i="3"/>
  <c r="G219" i="3" s="1"/>
  <c r="J259" i="3"/>
  <c r="J269" i="3"/>
  <c r="J271" i="3"/>
  <c r="G300" i="3"/>
  <c r="G399" i="3"/>
  <c r="G427" i="3"/>
  <c r="K427" i="3" s="1"/>
  <c r="K434" i="3"/>
  <c r="H438" i="3"/>
  <c r="L438" i="3" s="1"/>
  <c r="J437" i="3"/>
  <c r="D500" i="3"/>
  <c r="D504" i="3" s="1"/>
  <c r="J470" i="3"/>
  <c r="K470" i="3" s="1"/>
  <c r="J474" i="3"/>
  <c r="K474" i="3" s="1"/>
  <c r="J478" i="3"/>
  <c r="K478" i="3" s="1"/>
  <c r="J486" i="3"/>
  <c r="K486" i="3" s="1"/>
  <c r="J490" i="3"/>
  <c r="K490" i="3" s="1"/>
  <c r="G493" i="3"/>
  <c r="G494" i="3" s="1"/>
  <c r="J498" i="3"/>
  <c r="K498" i="3" s="1"/>
  <c r="E556" i="3"/>
  <c r="E560" i="3" s="1"/>
  <c r="G513" i="3"/>
  <c r="K513" i="3" s="1"/>
  <c r="K515" i="3"/>
  <c r="G517" i="3"/>
  <c r="K517" i="3" s="1"/>
  <c r="K519" i="3"/>
  <c r="G521" i="3"/>
  <c r="K521" i="3" s="1"/>
  <c r="K524" i="3"/>
  <c r="J538" i="3"/>
  <c r="G528" i="3"/>
  <c r="K528" i="3"/>
  <c r="G532" i="3"/>
  <c r="K532" i="3" s="1"/>
  <c r="G536" i="3"/>
  <c r="K536" i="3"/>
  <c r="G540" i="3"/>
  <c r="G548" i="3" s="1"/>
  <c r="G544" i="3"/>
  <c r="K544" i="3"/>
  <c r="D555" i="3"/>
  <c r="L555" i="3"/>
  <c r="K558" i="3"/>
  <c r="F612" i="3"/>
  <c r="F616" i="3" s="1"/>
  <c r="J599" i="3"/>
  <c r="K599" i="3" s="1"/>
  <c r="J603" i="3"/>
  <c r="K603" i="3" s="1"/>
  <c r="C668" i="3"/>
  <c r="C672" i="3" s="1"/>
  <c r="J635" i="3"/>
  <c r="G627" i="3"/>
  <c r="K627" i="3" s="1"/>
  <c r="G631" i="3"/>
  <c r="K631" i="3"/>
  <c r="D650" i="3"/>
  <c r="L650" i="3"/>
  <c r="G639" i="3"/>
  <c r="K639" i="3"/>
  <c r="G643" i="3"/>
  <c r="K643" i="3" s="1"/>
  <c r="G647" i="3"/>
  <c r="K647" i="3"/>
  <c r="L660" i="3"/>
  <c r="K652" i="3"/>
  <c r="G654" i="3"/>
  <c r="K654" i="3" s="1"/>
  <c r="K656" i="3"/>
  <c r="G658" i="3"/>
  <c r="H662" i="3"/>
  <c r="H668" i="3" s="1"/>
  <c r="H672" i="3" s="1"/>
  <c r="J661" i="3"/>
  <c r="D724" i="3"/>
  <c r="D728" i="3" s="1"/>
  <c r="J694" i="3"/>
  <c r="K694" i="3" s="1"/>
  <c r="J698" i="3"/>
  <c r="K698" i="3" s="1"/>
  <c r="J702" i="3"/>
  <c r="K702" i="3" s="1"/>
  <c r="J710" i="3"/>
  <c r="K710" i="3" s="1"/>
  <c r="J714" i="3"/>
  <c r="K714" i="3" s="1"/>
  <c r="G717" i="3"/>
  <c r="G718" i="3" s="1"/>
  <c r="G719" i="3"/>
  <c r="G720" i="3" s="1"/>
  <c r="J722" i="3"/>
  <c r="K722" i="3" s="1"/>
  <c r="E780" i="3"/>
  <c r="E784" i="3" s="1"/>
  <c r="G737" i="3"/>
  <c r="K737" i="3" s="1"/>
  <c r="K739" i="3"/>
  <c r="G741" i="3"/>
  <c r="K743" i="3"/>
  <c r="G745" i="3"/>
  <c r="K745" i="3" s="1"/>
  <c r="J762" i="3"/>
  <c r="G752" i="3"/>
  <c r="K752" i="3"/>
  <c r="G756" i="3"/>
  <c r="K756" i="3" s="1"/>
  <c r="G760" i="3"/>
  <c r="K760" i="3"/>
  <c r="F772" i="3"/>
  <c r="L766" i="3"/>
  <c r="G768" i="3"/>
  <c r="G772" i="3" s="1"/>
  <c r="L770" i="3"/>
  <c r="K775" i="3"/>
  <c r="J776" i="3"/>
  <c r="K776" i="3" s="1"/>
  <c r="G778" i="3"/>
  <c r="K778" i="3" s="1"/>
  <c r="G782" i="3"/>
  <c r="D836" i="3"/>
  <c r="D840" i="3" s="1"/>
  <c r="G797" i="3"/>
  <c r="J797" i="3"/>
  <c r="G805" i="3"/>
  <c r="J805" i="3"/>
  <c r="K805" i="3" s="1"/>
  <c r="G813" i="3"/>
  <c r="J813" i="3"/>
  <c r="L819" i="3"/>
  <c r="I828" i="3"/>
  <c r="L828" i="3" s="1"/>
  <c r="G825" i="3"/>
  <c r="J825" i="3"/>
  <c r="G829" i="3"/>
  <c r="G830" i="3" s="1"/>
  <c r="C835" i="3"/>
  <c r="J833" i="3"/>
  <c r="I835" i="3"/>
  <c r="G838" i="3"/>
  <c r="J838" i="3"/>
  <c r="K838" i="3" s="1"/>
  <c r="E892" i="3"/>
  <c r="E896" i="3" s="1"/>
  <c r="L847" i="3"/>
  <c r="G849" i="3"/>
  <c r="K849" i="3"/>
  <c r="L851" i="3"/>
  <c r="G853" i="3"/>
  <c r="K853" i="3"/>
  <c r="L855" i="3"/>
  <c r="G857" i="3"/>
  <c r="K857" i="3" s="1"/>
  <c r="G861" i="3"/>
  <c r="K861" i="3"/>
  <c r="L863" i="3"/>
  <c r="G865" i="3"/>
  <c r="K865" i="3"/>
  <c r="L867" i="3"/>
  <c r="G869" i="3"/>
  <c r="K869" i="3" s="1"/>
  <c r="L871" i="3"/>
  <c r="G873" i="3"/>
  <c r="K873" i="3" s="1"/>
  <c r="G876" i="3"/>
  <c r="K878" i="3"/>
  <c r="G880" i="3"/>
  <c r="K880" i="3" s="1"/>
  <c r="K882" i="3"/>
  <c r="L885" i="3"/>
  <c r="J891" i="3"/>
  <c r="K891" i="3" s="1"/>
  <c r="F948" i="3"/>
  <c r="F952" i="3" s="1"/>
  <c r="G908" i="3"/>
  <c r="J908" i="3"/>
  <c r="K908" i="3" s="1"/>
  <c r="G920" i="3"/>
  <c r="J920" i="3"/>
  <c r="G928" i="3"/>
  <c r="J928" i="3"/>
  <c r="K928" i="3" s="1"/>
  <c r="J940" i="3"/>
  <c r="G936" i="3"/>
  <c r="J936" i="3"/>
  <c r="K936" i="3" s="1"/>
  <c r="G941" i="3"/>
  <c r="E947" i="3"/>
  <c r="K976" i="3"/>
  <c r="K985" i="3"/>
  <c r="K993" i="3"/>
  <c r="G999" i="3"/>
  <c r="G1000" i="3" s="1"/>
  <c r="E1116" i="3"/>
  <c r="E1120" i="3" s="1"/>
  <c r="K1074" i="3"/>
  <c r="I1083" i="3"/>
  <c r="K1094" i="3"/>
  <c r="E1108" i="3"/>
  <c r="K1105" i="3"/>
  <c r="L1109" i="3"/>
  <c r="I1110" i="3"/>
  <c r="L1110" i="3" s="1"/>
  <c r="K1114" i="3"/>
  <c r="J1133" i="3"/>
  <c r="K1133" i="3" s="1"/>
  <c r="L1133" i="3"/>
  <c r="F1154" i="3"/>
  <c r="J1141" i="3"/>
  <c r="L1141" i="3"/>
  <c r="K1199" i="3"/>
  <c r="K1305" i="3"/>
  <c r="I467" i="3"/>
  <c r="G468" i="3"/>
  <c r="G482" i="3" s="1"/>
  <c r="I499" i="3"/>
  <c r="L499" i="3" s="1"/>
  <c r="L511" i="3"/>
  <c r="L553" i="3"/>
  <c r="G567" i="3"/>
  <c r="G579" i="3" s="1"/>
  <c r="I594" i="3"/>
  <c r="L594" i="3" s="1"/>
  <c r="G609" i="3"/>
  <c r="G611" i="3" s="1"/>
  <c r="L636" i="3"/>
  <c r="I691" i="3"/>
  <c r="G692" i="3"/>
  <c r="G706" i="3" s="1"/>
  <c r="I723" i="3"/>
  <c r="L723" i="3" s="1"/>
  <c r="L735" i="3"/>
  <c r="L763" i="3"/>
  <c r="L773" i="3"/>
  <c r="L775" i="3"/>
  <c r="L777" i="3"/>
  <c r="G791" i="3"/>
  <c r="G803" i="3" s="1"/>
  <c r="I818" i="3"/>
  <c r="L818" i="3" s="1"/>
  <c r="G833" i="3"/>
  <c r="G835" i="3" s="1"/>
  <c r="L860" i="3"/>
  <c r="L876" i="3"/>
  <c r="I915" i="3"/>
  <c r="G916" i="3"/>
  <c r="I947" i="3"/>
  <c r="L947" i="3" s="1"/>
  <c r="D1004" i="3"/>
  <c r="D1008" i="3" s="1"/>
  <c r="J960" i="3"/>
  <c r="K960" i="3" s="1"/>
  <c r="J961" i="3"/>
  <c r="K961" i="3" s="1"/>
  <c r="J962" i="3"/>
  <c r="K962" i="3" s="1"/>
  <c r="G974" i="3"/>
  <c r="J974" i="3"/>
  <c r="G978" i="3"/>
  <c r="J978" i="3"/>
  <c r="K978" i="3" s="1"/>
  <c r="G982" i="3"/>
  <c r="J982" i="3"/>
  <c r="G990" i="3"/>
  <c r="J990" i="3"/>
  <c r="K990" i="3" s="1"/>
  <c r="G994" i="3"/>
  <c r="J994" i="3"/>
  <c r="G997" i="3"/>
  <c r="G998" i="3" s="1"/>
  <c r="G1002" i="3"/>
  <c r="G1003" i="3" s="1"/>
  <c r="J1002" i="3"/>
  <c r="K1002" i="3" s="1"/>
  <c r="E1060" i="3"/>
  <c r="E1064" i="3" s="1"/>
  <c r="K1019" i="3"/>
  <c r="K1023" i="3"/>
  <c r="J1042" i="3"/>
  <c r="G1032" i="3"/>
  <c r="K1032" i="3"/>
  <c r="G1036" i="3"/>
  <c r="K1036" i="3" s="1"/>
  <c r="G1040" i="3"/>
  <c r="K1040" i="3"/>
  <c r="F1052" i="3"/>
  <c r="G1044" i="3"/>
  <c r="K1044" i="3"/>
  <c r="G1048" i="3"/>
  <c r="K1048" i="3" s="1"/>
  <c r="K1062" i="3"/>
  <c r="F1116" i="3"/>
  <c r="F1120" i="3" s="1"/>
  <c r="G1099" i="3"/>
  <c r="G1103" i="3"/>
  <c r="J1103" i="3"/>
  <c r="K1103" i="3" s="1"/>
  <c r="G1107" i="3"/>
  <c r="J1107" i="3"/>
  <c r="J1139" i="3"/>
  <c r="G1131" i="3"/>
  <c r="K1131" i="3" s="1"/>
  <c r="G1135" i="3"/>
  <c r="K1135" i="3"/>
  <c r="D1154" i="3"/>
  <c r="D1172" i="3" s="1"/>
  <c r="D1176" i="3" s="1"/>
  <c r="G1143" i="3"/>
  <c r="K1143" i="3"/>
  <c r="G1147" i="3"/>
  <c r="K1147" i="3" s="1"/>
  <c r="G1151" i="3"/>
  <c r="K1151" i="3"/>
  <c r="D1164" i="3"/>
  <c r="K1156" i="3"/>
  <c r="K1160" i="3"/>
  <c r="K1187" i="3"/>
  <c r="K1194" i="3"/>
  <c r="K1198" i="3"/>
  <c r="K1207" i="3"/>
  <c r="L1211" i="3"/>
  <c r="I1220" i="3"/>
  <c r="L1220" i="3" s="1"/>
  <c r="D1251" i="3"/>
  <c r="I1284" i="3"/>
  <c r="L1251" i="3"/>
  <c r="K1297" i="3"/>
  <c r="K1306" i="3"/>
  <c r="K1330" i="3"/>
  <c r="G1339" i="3"/>
  <c r="K1337" i="3"/>
  <c r="J1358" i="3"/>
  <c r="K1358" i="3" s="1"/>
  <c r="L1358" i="3"/>
  <c r="G437" i="3"/>
  <c r="G438" i="3" s="1"/>
  <c r="G439" i="3"/>
  <c r="G440" i="3" s="1"/>
  <c r="G441" i="3"/>
  <c r="G443" i="3" s="1"/>
  <c r="J455" i="3"/>
  <c r="J459" i="3"/>
  <c r="K459" i="3" s="1"/>
  <c r="H482" i="3"/>
  <c r="H500" i="3" s="1"/>
  <c r="H504" i="3" s="1"/>
  <c r="J483" i="3"/>
  <c r="J493" i="3"/>
  <c r="J495" i="3"/>
  <c r="J497" i="3"/>
  <c r="G524" i="3"/>
  <c r="C548" i="3"/>
  <c r="C556" i="3" s="1"/>
  <c r="C560" i="3" s="1"/>
  <c r="C550" i="3"/>
  <c r="C552" i="3"/>
  <c r="H579" i="3"/>
  <c r="H612" i="3" s="1"/>
  <c r="H616" i="3" s="1"/>
  <c r="J580" i="3"/>
  <c r="H611" i="3"/>
  <c r="G623" i="3"/>
  <c r="G635" i="3" s="1"/>
  <c r="G651" i="3"/>
  <c r="G660" i="3" s="1"/>
  <c r="G661" i="3"/>
  <c r="G662" i="3" s="1"/>
  <c r="G663" i="3"/>
  <c r="G664" i="3" s="1"/>
  <c r="G665" i="3"/>
  <c r="G667" i="3" s="1"/>
  <c r="J679" i="3"/>
  <c r="J697" i="3"/>
  <c r="K697" i="3" s="1"/>
  <c r="J699" i="3"/>
  <c r="K699" i="3" s="1"/>
  <c r="J701" i="3"/>
  <c r="K701" i="3" s="1"/>
  <c r="J703" i="3"/>
  <c r="K703" i="3" s="1"/>
  <c r="J705" i="3"/>
  <c r="K705" i="3" s="1"/>
  <c r="H706" i="3"/>
  <c r="H724" i="3" s="1"/>
  <c r="H728" i="3" s="1"/>
  <c r="J707" i="3"/>
  <c r="J709" i="3"/>
  <c r="K709" i="3" s="1"/>
  <c r="J711" i="3"/>
  <c r="K711" i="3" s="1"/>
  <c r="J713" i="3"/>
  <c r="K713" i="3" s="1"/>
  <c r="J715" i="3"/>
  <c r="K715" i="3" s="1"/>
  <c r="J717" i="3"/>
  <c r="J719" i="3"/>
  <c r="J721" i="3"/>
  <c r="J726" i="3"/>
  <c r="K726" i="3" s="1"/>
  <c r="G748" i="3"/>
  <c r="G764" i="3"/>
  <c r="K764" i="3" s="1"/>
  <c r="H803" i="3"/>
  <c r="H835" i="3"/>
  <c r="G847" i="3"/>
  <c r="K847" i="3" s="1"/>
  <c r="G875" i="3"/>
  <c r="G885" i="3"/>
  <c r="G886" i="3" s="1"/>
  <c r="G887" i="3"/>
  <c r="G888" i="3" s="1"/>
  <c r="G889" i="3"/>
  <c r="G891" i="3" s="1"/>
  <c r="H930" i="3"/>
  <c r="H940" i="3"/>
  <c r="L959" i="3"/>
  <c r="I971" i="3"/>
  <c r="J966" i="3"/>
  <c r="K966" i="3" s="1"/>
  <c r="J970" i="3"/>
  <c r="K970" i="3" s="1"/>
  <c r="I986" i="3"/>
  <c r="L998" i="3"/>
  <c r="G1016" i="3"/>
  <c r="K1016" i="3"/>
  <c r="G1020" i="3"/>
  <c r="K1020" i="3" s="1"/>
  <c r="G1024" i="3"/>
  <c r="K1024" i="3"/>
  <c r="K1029" i="3"/>
  <c r="G1052" i="3"/>
  <c r="J1054" i="3"/>
  <c r="K1054" i="3" s="1"/>
  <c r="J1071" i="3"/>
  <c r="J1075" i="3"/>
  <c r="K1075" i="3" s="1"/>
  <c r="J1079" i="3"/>
  <c r="K1079" i="3" s="1"/>
  <c r="G1086" i="3"/>
  <c r="J1087" i="3"/>
  <c r="K1087" i="3" s="1"/>
  <c r="J1091" i="3"/>
  <c r="K1091" i="3" s="1"/>
  <c r="J1095" i="3"/>
  <c r="K1095" i="3" s="1"/>
  <c r="L1099" i="3"/>
  <c r="I1108" i="3"/>
  <c r="L1108" i="3" s="1"/>
  <c r="K1128" i="3"/>
  <c r="K1144" i="3"/>
  <c r="G1157" i="3"/>
  <c r="K1157" i="3"/>
  <c r="J1171" i="3"/>
  <c r="K1191" i="3"/>
  <c r="E1210" i="3"/>
  <c r="E1228" i="3" s="1"/>
  <c r="E1232" i="3" s="1"/>
  <c r="J1273" i="3"/>
  <c r="K1273" i="3" s="1"/>
  <c r="L1273" i="3"/>
  <c r="H1280" i="3"/>
  <c r="L1280" i="3" s="1"/>
  <c r="J1279" i="3"/>
  <c r="L1279" i="3"/>
  <c r="E1340" i="3"/>
  <c r="E1344" i="3" s="1"/>
  <c r="K1301" i="3"/>
  <c r="K1314" i="3"/>
  <c r="E1332" i="3"/>
  <c r="J1354" i="3"/>
  <c r="K1354" i="3" s="1"/>
  <c r="L1354" i="3"/>
  <c r="K1365" i="3"/>
  <c r="K1427" i="3"/>
  <c r="I1508" i="3"/>
  <c r="L1475" i="3"/>
  <c r="K1537" i="3"/>
  <c r="K1566" i="3"/>
  <c r="J1584" i="3"/>
  <c r="K1584" i="3" s="1"/>
  <c r="L1584" i="3"/>
  <c r="G511" i="3"/>
  <c r="G523" i="3" s="1"/>
  <c r="G553" i="3"/>
  <c r="J595" i="3"/>
  <c r="J605" i="3"/>
  <c r="J607" i="3"/>
  <c r="G636" i="3"/>
  <c r="G735" i="3"/>
  <c r="G777" i="3"/>
  <c r="G779" i="3" s="1"/>
  <c r="J819" i="3"/>
  <c r="J829" i="3"/>
  <c r="J831" i="3"/>
  <c r="G860" i="3"/>
  <c r="G959" i="3"/>
  <c r="G971" i="3" s="1"/>
  <c r="G964" i="3"/>
  <c r="J964" i="3"/>
  <c r="G968" i="3"/>
  <c r="J968" i="3"/>
  <c r="K968" i="3" s="1"/>
  <c r="I996" i="3"/>
  <c r="L996" i="3" s="1"/>
  <c r="L1000" i="3"/>
  <c r="D1027" i="3"/>
  <c r="D1060" i="3" s="1"/>
  <c r="D1064" i="3" s="1"/>
  <c r="I1060" i="3"/>
  <c r="L1027" i="3"/>
  <c r="L1016" i="3"/>
  <c r="G1018" i="3"/>
  <c r="K1018" i="3"/>
  <c r="L1020" i="3"/>
  <c r="G1022" i="3"/>
  <c r="K1022" i="3"/>
  <c r="L1024" i="3"/>
  <c r="G1026" i="3"/>
  <c r="K1026" i="3" s="1"/>
  <c r="J1027" i="3"/>
  <c r="F1042" i="3"/>
  <c r="F1060" i="3" s="1"/>
  <c r="F1064" i="3" s="1"/>
  <c r="G1029" i="3"/>
  <c r="K1031" i="3"/>
  <c r="G1033" i="3"/>
  <c r="K1033" i="3" s="1"/>
  <c r="K1035" i="3"/>
  <c r="G1037" i="3"/>
  <c r="K1037" i="3" s="1"/>
  <c r="K1039" i="3"/>
  <c r="G1041" i="3"/>
  <c r="K1041" i="3" s="1"/>
  <c r="H1042" i="3"/>
  <c r="H1060" i="3" s="1"/>
  <c r="H1064" i="3" s="1"/>
  <c r="K1043" i="3"/>
  <c r="G1045" i="3"/>
  <c r="K1045" i="3" s="1"/>
  <c r="K1047" i="3"/>
  <c r="G1049" i="3"/>
  <c r="K1049" i="3" s="1"/>
  <c r="K1051" i="3"/>
  <c r="G1053" i="3"/>
  <c r="G1054" i="3" s="1"/>
  <c r="K1055" i="3"/>
  <c r="J1056" i="3"/>
  <c r="K1056" i="3" s="1"/>
  <c r="H1059" i="3"/>
  <c r="L1059" i="3" s="1"/>
  <c r="G1073" i="3"/>
  <c r="J1073" i="3"/>
  <c r="K1073" i="3" s="1"/>
  <c r="G1077" i="3"/>
  <c r="J1077" i="3"/>
  <c r="G1081" i="3"/>
  <c r="J1081" i="3"/>
  <c r="K1081" i="3" s="1"/>
  <c r="G1085" i="3"/>
  <c r="G1098" i="3" s="1"/>
  <c r="J1085" i="3"/>
  <c r="G1089" i="3"/>
  <c r="J1089" i="3"/>
  <c r="K1089" i="3" s="1"/>
  <c r="G1093" i="3"/>
  <c r="J1093" i="3"/>
  <c r="G1097" i="3"/>
  <c r="J1097" i="3"/>
  <c r="K1097" i="3" s="1"/>
  <c r="L1111" i="3"/>
  <c r="I1112" i="3"/>
  <c r="L1112" i="3" s="1"/>
  <c r="C1115" i="3"/>
  <c r="J1113" i="3"/>
  <c r="F1139" i="3"/>
  <c r="G1128" i="3"/>
  <c r="K1130" i="3"/>
  <c r="G1132" i="3"/>
  <c r="K1132" i="3" s="1"/>
  <c r="K1134" i="3"/>
  <c r="G1136" i="3"/>
  <c r="K1136" i="3" s="1"/>
  <c r="K1138" i="3"/>
  <c r="H1154" i="3"/>
  <c r="L1154" i="3" s="1"/>
  <c r="K1142" i="3"/>
  <c r="G1144" i="3"/>
  <c r="K1146" i="3"/>
  <c r="G1148" i="3"/>
  <c r="K1148" i="3" s="1"/>
  <c r="K1150" i="3"/>
  <c r="G1152" i="3"/>
  <c r="K1152" i="3" s="1"/>
  <c r="H1164" i="3"/>
  <c r="L1164" i="3" s="1"/>
  <c r="J1155" i="3"/>
  <c r="L1157" i="3"/>
  <c r="G1159" i="3"/>
  <c r="K1159" i="3"/>
  <c r="L1166" i="3"/>
  <c r="L1168" i="3"/>
  <c r="C1195" i="3"/>
  <c r="J1195" i="3"/>
  <c r="K1183" i="3"/>
  <c r="K1190" i="3"/>
  <c r="K1203" i="3"/>
  <c r="K1218" i="3"/>
  <c r="J1266" i="3"/>
  <c r="J1286" i="3"/>
  <c r="K1286" i="3" s="1"/>
  <c r="L1286" i="3"/>
  <c r="C1307" i="3"/>
  <c r="K1302" i="3"/>
  <c r="K1338" i="3"/>
  <c r="F1363" i="3"/>
  <c r="F1396" i="3" s="1"/>
  <c r="F1400" i="3" s="1"/>
  <c r="K1416" i="3"/>
  <c r="K1442" i="3"/>
  <c r="K1522" i="3"/>
  <c r="I1546" i="3"/>
  <c r="G972" i="3"/>
  <c r="I1003" i="3"/>
  <c r="L1003" i="3" s="1"/>
  <c r="L1015" i="3"/>
  <c r="L1057" i="3"/>
  <c r="G1071" i="3"/>
  <c r="G1083" i="3" s="1"/>
  <c r="I1098" i="3"/>
  <c r="L1098" i="3" s="1"/>
  <c r="G1113" i="3"/>
  <c r="G1115" i="3" s="1"/>
  <c r="L1140" i="3"/>
  <c r="K1167" i="3"/>
  <c r="J1168" i="3"/>
  <c r="K1168" i="3" s="1"/>
  <c r="G1185" i="3"/>
  <c r="K1185" i="3" s="1"/>
  <c r="G1189" i="3"/>
  <c r="K1189" i="3"/>
  <c r="G1193" i="3"/>
  <c r="K1193" i="3" s="1"/>
  <c r="G1197" i="3"/>
  <c r="G1210" i="3" s="1"/>
  <c r="K1197" i="3"/>
  <c r="G1201" i="3"/>
  <c r="K1201" i="3" s="1"/>
  <c r="G1205" i="3"/>
  <c r="K1205" i="3"/>
  <c r="G1209" i="3"/>
  <c r="K1209" i="3" s="1"/>
  <c r="L1223" i="3"/>
  <c r="I1224" i="3"/>
  <c r="L1224" i="3" s="1"/>
  <c r="C1227" i="3"/>
  <c r="J1227" i="3"/>
  <c r="K1242" i="3"/>
  <c r="K1246" i="3"/>
  <c r="K1250" i="3"/>
  <c r="K1254" i="3"/>
  <c r="K1258" i="3"/>
  <c r="K1262" i="3"/>
  <c r="H1276" i="3"/>
  <c r="H1284" i="3" s="1"/>
  <c r="H1288" i="3" s="1"/>
  <c r="J1267" i="3"/>
  <c r="K1271" i="3"/>
  <c r="K1275" i="3"/>
  <c r="K1282" i="3"/>
  <c r="G1295" i="3"/>
  <c r="G1296" i="3"/>
  <c r="K1296" i="3" s="1"/>
  <c r="G1300" i="3"/>
  <c r="K1300" i="3"/>
  <c r="G1304" i="3"/>
  <c r="K1304" i="3" s="1"/>
  <c r="G1318" i="3"/>
  <c r="K1318" i="3"/>
  <c r="C1332" i="3"/>
  <c r="G1323" i="3"/>
  <c r="G1326" i="3"/>
  <c r="K1326" i="3"/>
  <c r="G1335" i="3"/>
  <c r="J1339" i="3"/>
  <c r="K1339" i="3" s="1"/>
  <c r="K1352" i="3"/>
  <c r="K1356" i="3"/>
  <c r="K1362" i="3"/>
  <c r="F1378" i="3"/>
  <c r="G1365" i="3"/>
  <c r="K1367" i="3"/>
  <c r="K1408" i="3"/>
  <c r="K1415" i="3"/>
  <c r="E1434" i="3"/>
  <c r="K1428" i="3"/>
  <c r="K1468" i="3"/>
  <c r="J1497" i="3"/>
  <c r="K1497" i="3" s="1"/>
  <c r="L1497" i="3"/>
  <c r="K1530" i="3"/>
  <c r="K1545" i="3"/>
  <c r="K1549" i="3"/>
  <c r="F1587" i="3"/>
  <c r="J1576" i="3"/>
  <c r="K1576" i="3" s="1"/>
  <c r="L1576" i="3"/>
  <c r="D1612" i="3"/>
  <c r="J1614" i="3"/>
  <c r="J1638" i="3"/>
  <c r="K1638" i="3" s="1"/>
  <c r="L1638" i="3"/>
  <c r="K1701" i="3"/>
  <c r="J959" i="3"/>
  <c r="H986" i="3"/>
  <c r="H1004" i="3" s="1"/>
  <c r="H1008" i="3" s="1"/>
  <c r="J987" i="3"/>
  <c r="J989" i="3"/>
  <c r="K989" i="3" s="1"/>
  <c r="J991" i="3"/>
  <c r="K991" i="3" s="1"/>
  <c r="J997" i="3"/>
  <c r="J999" i="3"/>
  <c r="J1001" i="3"/>
  <c r="G1028" i="3"/>
  <c r="G1042" i="3" s="1"/>
  <c r="C1052" i="3"/>
  <c r="C1060" i="3" s="1"/>
  <c r="C1064" i="3" s="1"/>
  <c r="C1054" i="3"/>
  <c r="C1056" i="3"/>
  <c r="H1083" i="3"/>
  <c r="H1116" i="3" s="1"/>
  <c r="H1120" i="3" s="1"/>
  <c r="J1084" i="3"/>
  <c r="J1088" i="3"/>
  <c r="K1088" i="3" s="1"/>
  <c r="H1115" i="3"/>
  <c r="L1115" i="3" s="1"/>
  <c r="G1127" i="3"/>
  <c r="C1164" i="3"/>
  <c r="C1172" i="3" s="1"/>
  <c r="C1176" i="3" s="1"/>
  <c r="G1155" i="3"/>
  <c r="G1161" i="3"/>
  <c r="G1162" i="3"/>
  <c r="G1163" i="3"/>
  <c r="K1163" i="3" s="1"/>
  <c r="D1171" i="3"/>
  <c r="L1171" i="3"/>
  <c r="L1170" i="3"/>
  <c r="F1228" i="3"/>
  <c r="F1232" i="3" s="1"/>
  <c r="G1211" i="3"/>
  <c r="G1215" i="3"/>
  <c r="J1215" i="3"/>
  <c r="K1215" i="3" s="1"/>
  <c r="G1219" i="3"/>
  <c r="J1219" i="3"/>
  <c r="C1284" i="3"/>
  <c r="C1288" i="3" s="1"/>
  <c r="J1251" i="3"/>
  <c r="L1241" i="3"/>
  <c r="G1243" i="3"/>
  <c r="K1243" i="3"/>
  <c r="L1245" i="3"/>
  <c r="G1247" i="3"/>
  <c r="K1247" i="3"/>
  <c r="L1249" i="3"/>
  <c r="D1266" i="3"/>
  <c r="L1266" i="3"/>
  <c r="L1253" i="3"/>
  <c r="G1255" i="3"/>
  <c r="K1255" i="3" s="1"/>
  <c r="L1257" i="3"/>
  <c r="G1259" i="3"/>
  <c r="K1259" i="3"/>
  <c r="L1261" i="3"/>
  <c r="G1263" i="3"/>
  <c r="K1263" i="3"/>
  <c r="L1265" i="3"/>
  <c r="D1276" i="3"/>
  <c r="L1276" i="3"/>
  <c r="G1270" i="3"/>
  <c r="K1270" i="3" s="1"/>
  <c r="G1274" i="3"/>
  <c r="H1278" i="3"/>
  <c r="L1278" i="3" s="1"/>
  <c r="J1277" i="3"/>
  <c r="L1281" i="3"/>
  <c r="D1340" i="3"/>
  <c r="D1344" i="3" s="1"/>
  <c r="G1310" i="3"/>
  <c r="J1310" i="3"/>
  <c r="G1316" i="3"/>
  <c r="J1316" i="3"/>
  <c r="K1316" i="3" s="1"/>
  <c r="G1324" i="3"/>
  <c r="J1324" i="3"/>
  <c r="H1363" i="3"/>
  <c r="L1363" i="3" s="1"/>
  <c r="K1353" i="3"/>
  <c r="G1355" i="3"/>
  <c r="G1359" i="3"/>
  <c r="G1361" i="3"/>
  <c r="K1361" i="3" s="1"/>
  <c r="H1378" i="3"/>
  <c r="J1364" i="3"/>
  <c r="L1366" i="3"/>
  <c r="G1368" i="3"/>
  <c r="K1368" i="3" s="1"/>
  <c r="J1390" i="3"/>
  <c r="L1392" i="3"/>
  <c r="K1412" i="3"/>
  <c r="K1423" i="3"/>
  <c r="K1432" i="3"/>
  <c r="K1438" i="3"/>
  <c r="J1490" i="3"/>
  <c r="F1500" i="3"/>
  <c r="J1493" i="3"/>
  <c r="K1493" i="3" s="1"/>
  <c r="L1493" i="3"/>
  <c r="E1531" i="3"/>
  <c r="E1564" i="3" s="1"/>
  <c r="E1568" i="3" s="1"/>
  <c r="K1527" i="3"/>
  <c r="K1533" i="3"/>
  <c r="K1553" i="3"/>
  <c r="K1593" i="3"/>
  <c r="J1747" i="3"/>
  <c r="K1747" i="3" s="1"/>
  <c r="L1747" i="3"/>
  <c r="J1756" i="3"/>
  <c r="H1770" i="3"/>
  <c r="G1015" i="3"/>
  <c r="K1015" i="3" s="1"/>
  <c r="G1057" i="3"/>
  <c r="G1059" i="3" s="1"/>
  <c r="J1099" i="3"/>
  <c r="J1109" i="3"/>
  <c r="J1111" i="3"/>
  <c r="G1140" i="3"/>
  <c r="K1161" i="3"/>
  <c r="K1162" i="3"/>
  <c r="G1170" i="3"/>
  <c r="K1170" i="3"/>
  <c r="G1174" i="3"/>
  <c r="K1174" i="3" s="1"/>
  <c r="D1228" i="3"/>
  <c r="D1232" i="3" s="1"/>
  <c r="I1195" i="3"/>
  <c r="G1212" i="3"/>
  <c r="K1212" i="3" s="1"/>
  <c r="J1213" i="3"/>
  <c r="K1213" i="3" s="1"/>
  <c r="J1217" i="3"/>
  <c r="K1217" i="3" s="1"/>
  <c r="L1221" i="3"/>
  <c r="I1222" i="3"/>
  <c r="L1222" i="3" s="1"/>
  <c r="L1227" i="3"/>
  <c r="J1230" i="3"/>
  <c r="K1230" i="3" s="1"/>
  <c r="E1284" i="3"/>
  <c r="E1288" i="3" s="1"/>
  <c r="G1241" i="3"/>
  <c r="K1241" i="3"/>
  <c r="G1245" i="3"/>
  <c r="K1245" i="3" s="1"/>
  <c r="G1249" i="3"/>
  <c r="K1249" i="3"/>
  <c r="G1253" i="3"/>
  <c r="K1253" i="3" s="1"/>
  <c r="G1257" i="3"/>
  <c r="K1257" i="3"/>
  <c r="G1261" i="3"/>
  <c r="K1261" i="3" s="1"/>
  <c r="G1265" i="3"/>
  <c r="K1265" i="3"/>
  <c r="G1268" i="3"/>
  <c r="K1268" i="3" s="1"/>
  <c r="G1272" i="3"/>
  <c r="K1272" i="3" s="1"/>
  <c r="K1274" i="3"/>
  <c r="J1283" i="3"/>
  <c r="F1340" i="3"/>
  <c r="F1344" i="3" s="1"/>
  <c r="C1322" i="3"/>
  <c r="J1308" i="3"/>
  <c r="J1312" i="3"/>
  <c r="K1312" i="3" s="1"/>
  <c r="J1320" i="3"/>
  <c r="K1320" i="3" s="1"/>
  <c r="I1322" i="3"/>
  <c r="J1328" i="3"/>
  <c r="K1328" i="3" s="1"/>
  <c r="G1333" i="3"/>
  <c r="L1339" i="3"/>
  <c r="K1351" i="3"/>
  <c r="G1353" i="3"/>
  <c r="K1355" i="3"/>
  <c r="G1357" i="3"/>
  <c r="K1357" i="3" s="1"/>
  <c r="K1359" i="3"/>
  <c r="K1366" i="3"/>
  <c r="K1379" i="3"/>
  <c r="J1388" i="3"/>
  <c r="K1383" i="3"/>
  <c r="J1395" i="3"/>
  <c r="K1395" i="3" s="1"/>
  <c r="K1411" i="3"/>
  <c r="K1424" i="3"/>
  <c r="K1431" i="3"/>
  <c r="L1435" i="3"/>
  <c r="I1444" i="3"/>
  <c r="L1444" i="3" s="1"/>
  <c r="H1504" i="3"/>
  <c r="H1508" i="3" s="1"/>
  <c r="H1512" i="3" s="1"/>
  <c r="J1503" i="3"/>
  <c r="L1503" i="3"/>
  <c r="J1510" i="3"/>
  <c r="K1510" i="3" s="1"/>
  <c r="L1510" i="3"/>
  <c r="C1531" i="3"/>
  <c r="K1526" i="3"/>
  <c r="K1541" i="3"/>
  <c r="J1587" i="3"/>
  <c r="J1580" i="3"/>
  <c r="K1580" i="3" s="1"/>
  <c r="L1580" i="3"/>
  <c r="D1602" i="3"/>
  <c r="L1602" i="3"/>
  <c r="K1659" i="3"/>
  <c r="J1668" i="3"/>
  <c r="L1169" i="3"/>
  <c r="G1183" i="3"/>
  <c r="G1195" i="3" s="1"/>
  <c r="I1210" i="3"/>
  <c r="L1210" i="3" s="1"/>
  <c r="G1225" i="3"/>
  <c r="G1227" i="3" s="1"/>
  <c r="L1252" i="3"/>
  <c r="I1307" i="3"/>
  <c r="G1308" i="3"/>
  <c r="G1322" i="3" s="1"/>
  <c r="L1351" i="3"/>
  <c r="G1379" i="3"/>
  <c r="G1380" i="3"/>
  <c r="K1380" i="3" s="1"/>
  <c r="G1381" i="3"/>
  <c r="K1381" i="3" s="1"/>
  <c r="G1382" i="3"/>
  <c r="K1382" i="3" s="1"/>
  <c r="G1383" i="3"/>
  <c r="G1384" i="3"/>
  <c r="K1384" i="3" s="1"/>
  <c r="G1385" i="3"/>
  <c r="K1385" i="3" s="1"/>
  <c r="K1387" i="3"/>
  <c r="G1389" i="3"/>
  <c r="G1390" i="3" s="1"/>
  <c r="K1391" i="3"/>
  <c r="J1392" i="3"/>
  <c r="K1392" i="3" s="1"/>
  <c r="H1395" i="3"/>
  <c r="G1409" i="3"/>
  <c r="J1409" i="3"/>
  <c r="K1409" i="3" s="1"/>
  <c r="G1413" i="3"/>
  <c r="J1413" i="3"/>
  <c r="G1417" i="3"/>
  <c r="J1417" i="3"/>
  <c r="K1417" i="3" s="1"/>
  <c r="G1421" i="3"/>
  <c r="G1434" i="3" s="1"/>
  <c r="J1421" i="3"/>
  <c r="G1425" i="3"/>
  <c r="J1425" i="3"/>
  <c r="K1425" i="3" s="1"/>
  <c r="G1429" i="3"/>
  <c r="J1429" i="3"/>
  <c r="G1433" i="3"/>
  <c r="J1433" i="3"/>
  <c r="K1433" i="3" s="1"/>
  <c r="L1447" i="3"/>
  <c r="I1448" i="3"/>
  <c r="L1448" i="3" s="1"/>
  <c r="C1451" i="3"/>
  <c r="C1452" i="3" s="1"/>
  <c r="C1456" i="3" s="1"/>
  <c r="J1449" i="3"/>
  <c r="F1475" i="3"/>
  <c r="F1508" i="3" s="1"/>
  <c r="F1512" i="3" s="1"/>
  <c r="G1464" i="3"/>
  <c r="K1464" i="3" s="1"/>
  <c r="K1466" i="3"/>
  <c r="G1468" i="3"/>
  <c r="K1470" i="3"/>
  <c r="G1472" i="3"/>
  <c r="K1472" i="3" s="1"/>
  <c r="K1474" i="3"/>
  <c r="H1490" i="3"/>
  <c r="K1478" i="3"/>
  <c r="G1480" i="3"/>
  <c r="K1480" i="3" s="1"/>
  <c r="K1482" i="3"/>
  <c r="G1484" i="3"/>
  <c r="K1484" i="3" s="1"/>
  <c r="K1486" i="3"/>
  <c r="G1488" i="3"/>
  <c r="K1488" i="3" s="1"/>
  <c r="H1500" i="3"/>
  <c r="J1491" i="3"/>
  <c r="G1495" i="3"/>
  <c r="K1495" i="3" s="1"/>
  <c r="G1499" i="3"/>
  <c r="K1499" i="3"/>
  <c r="K1506" i="3"/>
  <c r="G1519" i="3"/>
  <c r="G1520" i="3"/>
  <c r="J1520" i="3"/>
  <c r="K1520" i="3" s="1"/>
  <c r="G1524" i="3"/>
  <c r="J1524" i="3"/>
  <c r="G1528" i="3"/>
  <c r="J1528" i="3"/>
  <c r="K1528" i="3" s="1"/>
  <c r="I1556" i="3"/>
  <c r="L1556" i="3" s="1"/>
  <c r="L1560" i="3"/>
  <c r="D1587" i="3"/>
  <c r="L1587" i="3"/>
  <c r="G1578" i="3"/>
  <c r="K1578" i="3" s="1"/>
  <c r="G1582" i="3"/>
  <c r="K1582" i="3"/>
  <c r="G1586" i="3"/>
  <c r="K1586" i="3" s="1"/>
  <c r="F1602" i="3"/>
  <c r="G1589" i="3"/>
  <c r="K1589" i="3" s="1"/>
  <c r="K1591" i="3"/>
  <c r="G1593" i="3"/>
  <c r="K1595" i="3"/>
  <c r="G1597" i="3"/>
  <c r="K1597" i="3" s="1"/>
  <c r="K1599" i="3"/>
  <c r="G1601" i="3"/>
  <c r="K1601" i="3" s="1"/>
  <c r="H1602" i="3"/>
  <c r="K1603" i="3"/>
  <c r="J1612" i="3"/>
  <c r="G1605" i="3"/>
  <c r="K1605" i="3" s="1"/>
  <c r="K1607" i="3"/>
  <c r="G1609" i="3"/>
  <c r="K1609" i="3" s="1"/>
  <c r="K1611" i="3"/>
  <c r="G1613" i="3"/>
  <c r="G1614" i="3" s="1"/>
  <c r="D1668" i="3"/>
  <c r="K1694" i="3"/>
  <c r="C1166" i="3"/>
  <c r="C1168" i="3"/>
  <c r="H1195" i="3"/>
  <c r="J1196" i="3"/>
  <c r="J1202" i="3"/>
  <c r="K1202" i="3" s="1"/>
  <c r="J1216" i="3"/>
  <c r="K1216" i="3" s="1"/>
  <c r="H1227" i="3"/>
  <c r="G1239" i="3"/>
  <c r="G1251" i="3" s="1"/>
  <c r="G1267" i="3"/>
  <c r="G1277" i="3"/>
  <c r="G1278" i="3" s="1"/>
  <c r="G1279" i="3"/>
  <c r="G1280" i="3" s="1"/>
  <c r="G1281" i="3"/>
  <c r="G1283" i="3" s="1"/>
  <c r="J1295" i="3"/>
  <c r="J1309" i="3"/>
  <c r="K1309" i="3" s="1"/>
  <c r="J1311" i="3"/>
  <c r="K1311" i="3" s="1"/>
  <c r="H1322" i="3"/>
  <c r="H1340" i="3" s="1"/>
  <c r="H1344" i="3" s="1"/>
  <c r="H1332" i="3"/>
  <c r="L1332" i="3" s="1"/>
  <c r="G1364" i="3"/>
  <c r="K1370" i="3"/>
  <c r="K1374" i="3"/>
  <c r="L1395" i="3"/>
  <c r="F1452" i="3"/>
  <c r="F1456" i="3" s="1"/>
  <c r="J1439" i="3"/>
  <c r="K1439" i="3" s="1"/>
  <c r="J1443" i="3"/>
  <c r="K1443" i="3" s="1"/>
  <c r="C1508" i="3"/>
  <c r="C1512" i="3" s="1"/>
  <c r="J1475" i="3"/>
  <c r="G1467" i="3"/>
  <c r="K1467" i="3" s="1"/>
  <c r="G1471" i="3"/>
  <c r="K1471" i="3"/>
  <c r="D1490" i="3"/>
  <c r="D1508" i="3" s="1"/>
  <c r="D1512" i="3" s="1"/>
  <c r="L1490" i="3"/>
  <c r="G1479" i="3"/>
  <c r="K1479" i="3"/>
  <c r="G1483" i="3"/>
  <c r="K1483" i="3" s="1"/>
  <c r="G1487" i="3"/>
  <c r="K1487" i="3"/>
  <c r="L1500" i="3"/>
  <c r="H1502" i="3"/>
  <c r="L1502" i="3" s="1"/>
  <c r="J1501" i="3"/>
  <c r="D1564" i="3"/>
  <c r="D1568" i="3" s="1"/>
  <c r="J1534" i="3"/>
  <c r="K1534" i="3" s="1"/>
  <c r="J1538" i="3"/>
  <c r="K1538" i="3" s="1"/>
  <c r="J1542" i="3"/>
  <c r="K1542" i="3" s="1"/>
  <c r="J1550" i="3"/>
  <c r="K1550" i="3" s="1"/>
  <c r="J1554" i="3"/>
  <c r="K1554" i="3" s="1"/>
  <c r="G1557" i="3"/>
  <c r="G1558" i="3" s="1"/>
  <c r="G1561" i="3"/>
  <c r="G1563" i="3" s="1"/>
  <c r="J1562" i="3"/>
  <c r="K1562" i="3" s="1"/>
  <c r="E1620" i="3"/>
  <c r="E1624" i="3" s="1"/>
  <c r="J1602" i="3"/>
  <c r="G1592" i="3"/>
  <c r="K1592" i="3" s="1"/>
  <c r="G1596" i="3"/>
  <c r="K1596" i="3"/>
  <c r="G1600" i="3"/>
  <c r="K1600" i="3" s="1"/>
  <c r="G1604" i="3"/>
  <c r="G1612" i="3" s="1"/>
  <c r="K1604" i="3"/>
  <c r="G1608" i="3"/>
  <c r="K1608" i="3" s="1"/>
  <c r="J1616" i="3"/>
  <c r="F1643" i="3"/>
  <c r="J1642" i="3"/>
  <c r="K1642" i="3" s="1"/>
  <c r="L1642" i="3"/>
  <c r="D1658" i="3"/>
  <c r="K1671" i="3"/>
  <c r="J1672" i="3"/>
  <c r="K1672" i="3" s="1"/>
  <c r="K1689" i="3"/>
  <c r="K1713" i="3"/>
  <c r="K1717" i="3"/>
  <c r="J1751" i="3"/>
  <c r="K1751" i="3" s="1"/>
  <c r="L1751" i="3"/>
  <c r="K1771" i="3"/>
  <c r="J1780" i="3"/>
  <c r="G1169" i="3"/>
  <c r="G1171" i="3" s="1"/>
  <c r="J1211" i="3"/>
  <c r="J1221" i="3"/>
  <c r="J1223" i="3"/>
  <c r="G1252" i="3"/>
  <c r="G1266" i="3" s="1"/>
  <c r="L1337" i="3"/>
  <c r="G1351" i="3"/>
  <c r="E1378" i="3"/>
  <c r="E1396" i="3" s="1"/>
  <c r="E1400" i="3" s="1"/>
  <c r="I1378" i="3"/>
  <c r="L1378" i="3" s="1"/>
  <c r="G1369" i="3"/>
  <c r="K1369" i="3" s="1"/>
  <c r="G1370" i="3"/>
  <c r="G1371" i="3"/>
  <c r="K1371" i="3" s="1"/>
  <c r="G1372" i="3"/>
  <c r="K1372" i="3" s="1"/>
  <c r="G1373" i="3"/>
  <c r="K1373" i="3" s="1"/>
  <c r="G1374" i="3"/>
  <c r="G1375" i="3"/>
  <c r="K1375" i="3" s="1"/>
  <c r="G1376" i="3"/>
  <c r="K1376" i="3" s="1"/>
  <c r="G1377" i="3"/>
  <c r="K1377" i="3" s="1"/>
  <c r="K1386" i="3"/>
  <c r="K1394" i="3"/>
  <c r="G1398" i="3"/>
  <c r="K1398" i="3" s="1"/>
  <c r="D1452" i="3"/>
  <c r="D1456" i="3" s="1"/>
  <c r="I1419" i="3"/>
  <c r="E1444" i="3"/>
  <c r="E1452" i="3" s="1"/>
  <c r="E1456" i="3" s="1"/>
  <c r="G1436" i="3"/>
  <c r="K1436" i="3" s="1"/>
  <c r="G1437" i="3"/>
  <c r="K1437" i="3" s="1"/>
  <c r="G1441" i="3"/>
  <c r="K1441" i="3"/>
  <c r="L1445" i="3"/>
  <c r="I1446" i="3"/>
  <c r="L1446" i="3" s="1"/>
  <c r="G1447" i="3"/>
  <c r="G1448" i="3" s="1"/>
  <c r="I1451" i="3"/>
  <c r="L1451" i="3" s="1"/>
  <c r="G1454" i="3"/>
  <c r="K1454" i="3" s="1"/>
  <c r="E1508" i="3"/>
  <c r="E1512" i="3" s="1"/>
  <c r="L1463" i="3"/>
  <c r="K1465" i="3"/>
  <c r="L1467" i="3"/>
  <c r="K1469" i="3"/>
  <c r="L1471" i="3"/>
  <c r="K1473" i="3"/>
  <c r="K1477" i="3"/>
  <c r="L1479" i="3"/>
  <c r="K1481" i="3"/>
  <c r="L1483" i="3"/>
  <c r="K1485" i="3"/>
  <c r="L1487" i="3"/>
  <c r="K1489" i="3"/>
  <c r="G1492" i="3"/>
  <c r="K1492" i="3" s="1"/>
  <c r="K1494" i="3"/>
  <c r="G1496" i="3"/>
  <c r="K1496" i="3" s="1"/>
  <c r="K1498" i="3"/>
  <c r="L1501" i="3"/>
  <c r="J1507" i="3"/>
  <c r="F1564" i="3"/>
  <c r="F1568" i="3" s="1"/>
  <c r="C1546" i="3"/>
  <c r="K1532" i="3"/>
  <c r="G1536" i="3"/>
  <c r="K1536" i="3" s="1"/>
  <c r="G1540" i="3"/>
  <c r="K1540" i="3"/>
  <c r="G1544" i="3"/>
  <c r="K1544" i="3" s="1"/>
  <c r="C1556" i="3"/>
  <c r="G1547" i="3"/>
  <c r="G1556" i="3" s="1"/>
  <c r="G1548" i="3"/>
  <c r="K1548" i="3" s="1"/>
  <c r="G1552" i="3"/>
  <c r="K1552" i="3"/>
  <c r="G1559" i="3"/>
  <c r="G1560" i="3" s="1"/>
  <c r="H1587" i="3"/>
  <c r="H1620" i="3" s="1"/>
  <c r="H1624" i="3" s="1"/>
  <c r="K1577" i="3"/>
  <c r="G1579" i="3"/>
  <c r="K1579" i="3" s="1"/>
  <c r="K1581" i="3"/>
  <c r="G1583" i="3"/>
  <c r="K1583" i="3" s="1"/>
  <c r="K1585" i="3"/>
  <c r="L1588" i="3"/>
  <c r="K1590" i="3"/>
  <c r="L1592" i="3"/>
  <c r="K1594" i="3"/>
  <c r="L1596" i="3"/>
  <c r="K1598" i="3"/>
  <c r="L1600" i="3"/>
  <c r="L1604" i="3"/>
  <c r="K1606" i="3"/>
  <c r="L1608" i="3"/>
  <c r="K1610" i="3"/>
  <c r="G1615" i="3"/>
  <c r="G1616" i="3" s="1"/>
  <c r="I1676" i="3"/>
  <c r="J1634" i="3"/>
  <c r="L1634" i="3"/>
  <c r="L1670" i="3"/>
  <c r="K1690" i="3"/>
  <c r="K1697" i="3"/>
  <c r="G1700" i="3"/>
  <c r="G1714" i="3" s="1"/>
  <c r="K1705" i="3"/>
  <c r="H1755" i="3"/>
  <c r="J1743" i="3"/>
  <c r="L1743" i="3"/>
  <c r="J1754" i="3"/>
  <c r="K1754" i="3" s="1"/>
  <c r="L1754" i="3"/>
  <c r="K1911" i="3"/>
  <c r="L1913" i="3"/>
  <c r="J1913" i="3"/>
  <c r="K1913" i="3" s="1"/>
  <c r="H1923" i="3"/>
  <c r="L1921" i="3"/>
  <c r="J1921" i="3"/>
  <c r="K1921" i="3" s="1"/>
  <c r="L1393" i="3"/>
  <c r="G1407" i="3"/>
  <c r="G1419" i="3" s="1"/>
  <c r="I1434" i="3"/>
  <c r="L1434" i="3" s="1"/>
  <c r="G1449" i="3"/>
  <c r="G1451" i="3" s="1"/>
  <c r="L1476" i="3"/>
  <c r="I1531" i="3"/>
  <c r="G1532" i="3"/>
  <c r="G1546" i="3" s="1"/>
  <c r="I1563" i="3"/>
  <c r="L1563" i="3" s="1"/>
  <c r="L1575" i="3"/>
  <c r="K1632" i="3"/>
  <c r="K1636" i="3"/>
  <c r="K1640" i="3"/>
  <c r="K1645" i="3"/>
  <c r="K1649" i="3"/>
  <c r="K1653" i="3"/>
  <c r="K1657" i="3"/>
  <c r="K1661" i="3"/>
  <c r="K1665" i="3"/>
  <c r="K1669" i="3"/>
  <c r="J1670" i="3"/>
  <c r="K1670" i="3" s="1"/>
  <c r="C1699" i="3"/>
  <c r="C1732" i="3" s="1"/>
  <c r="C1736" i="3" s="1"/>
  <c r="G1691" i="3"/>
  <c r="K1691" i="3" s="1"/>
  <c r="G1695" i="3"/>
  <c r="K1695" i="3"/>
  <c r="E1714" i="3"/>
  <c r="E1732" i="3" s="1"/>
  <c r="E1736" i="3" s="1"/>
  <c r="G1703" i="3"/>
  <c r="K1703" i="3" s="1"/>
  <c r="G1709" i="3"/>
  <c r="K1709" i="3"/>
  <c r="L1715" i="3"/>
  <c r="I1724" i="3"/>
  <c r="L1724" i="3" s="1"/>
  <c r="G1721" i="3"/>
  <c r="K1721" i="3"/>
  <c r="G1725" i="3"/>
  <c r="G1726" i="3" s="1"/>
  <c r="C1731" i="3"/>
  <c r="J1731" i="3"/>
  <c r="K1729" i="3"/>
  <c r="G1734" i="3"/>
  <c r="K1734" i="3"/>
  <c r="E1755" i="3"/>
  <c r="E1788" i="3" s="1"/>
  <c r="E1792" i="3" s="1"/>
  <c r="K1745" i="3"/>
  <c r="K1749" i="3"/>
  <c r="G1753" i="3"/>
  <c r="C1788" i="3"/>
  <c r="C1792" i="3" s="1"/>
  <c r="K1760" i="3"/>
  <c r="L1941" i="3"/>
  <c r="J1941" i="3"/>
  <c r="K1941" i="3" s="1"/>
  <c r="C1388" i="3"/>
  <c r="C1396" i="3" s="1"/>
  <c r="C1400" i="3" s="1"/>
  <c r="C1390" i="3"/>
  <c r="C1392" i="3"/>
  <c r="H1419" i="3"/>
  <c r="H1452" i="3" s="1"/>
  <c r="H1456" i="3" s="1"/>
  <c r="J1420" i="3"/>
  <c r="H1451" i="3"/>
  <c r="G1463" i="3"/>
  <c r="G1475" i="3" s="1"/>
  <c r="G1491" i="3"/>
  <c r="G1501" i="3"/>
  <c r="G1502" i="3" s="1"/>
  <c r="G1503" i="3"/>
  <c r="G1504" i="3" s="1"/>
  <c r="G1505" i="3"/>
  <c r="G1507" i="3" s="1"/>
  <c r="J1519" i="3"/>
  <c r="J1523" i="3"/>
  <c r="K1523" i="3" s="1"/>
  <c r="H1546" i="3"/>
  <c r="H1564" i="3" s="1"/>
  <c r="H1568" i="3" s="1"/>
  <c r="J1547" i="3"/>
  <c r="J1557" i="3"/>
  <c r="J1559" i="3"/>
  <c r="J1561" i="3"/>
  <c r="G1588" i="3"/>
  <c r="G1602" i="3" s="1"/>
  <c r="C1612" i="3"/>
  <c r="C1620" i="3" s="1"/>
  <c r="C1624" i="3" s="1"/>
  <c r="L1617" i="3"/>
  <c r="J1617" i="3"/>
  <c r="I1619" i="3"/>
  <c r="L1619" i="3" s="1"/>
  <c r="H1643" i="3"/>
  <c r="H1676" i="3" s="1"/>
  <c r="H1680" i="3" s="1"/>
  <c r="G1635" i="3"/>
  <c r="K1635" i="3" s="1"/>
  <c r="G1639" i="3"/>
  <c r="G1646" i="3"/>
  <c r="K1646" i="3" s="1"/>
  <c r="G1650" i="3"/>
  <c r="K1650" i="3"/>
  <c r="G1654" i="3"/>
  <c r="K1654" i="3" s="1"/>
  <c r="G1662" i="3"/>
  <c r="K1662" i="3"/>
  <c r="G1666" i="3"/>
  <c r="K1666" i="3" s="1"/>
  <c r="G1674" i="3"/>
  <c r="K1674" i="3"/>
  <c r="J1675" i="3"/>
  <c r="G1678" i="3"/>
  <c r="I1699" i="3"/>
  <c r="J1707" i="3"/>
  <c r="K1707" i="3" s="1"/>
  <c r="E1724" i="3"/>
  <c r="G1716" i="3"/>
  <c r="K1716" i="3" s="1"/>
  <c r="J1719" i="3"/>
  <c r="K1719" i="3" s="1"/>
  <c r="L1725" i="3"/>
  <c r="I1726" i="3"/>
  <c r="L1726" i="3" s="1"/>
  <c r="F1755" i="3"/>
  <c r="G1744" i="3"/>
  <c r="G1755" i="3" s="1"/>
  <c r="G1748" i="3"/>
  <c r="K1748" i="3" s="1"/>
  <c r="L1753" i="3"/>
  <c r="J1753" i="3"/>
  <c r="K1753" i="3" s="1"/>
  <c r="I1755" i="3"/>
  <c r="L1760" i="3"/>
  <c r="K1762" i="3"/>
  <c r="G1393" i="3"/>
  <c r="G1395" i="3" s="1"/>
  <c r="J1435" i="3"/>
  <c r="J1445" i="3"/>
  <c r="J1447" i="3"/>
  <c r="G1476" i="3"/>
  <c r="K1476" i="3" s="1"/>
  <c r="G1575" i="3"/>
  <c r="G1587" i="3" s="1"/>
  <c r="G1618" i="3"/>
  <c r="G1619" i="3" s="1"/>
  <c r="J1618" i="3"/>
  <c r="E1676" i="3"/>
  <c r="E1680" i="3" s="1"/>
  <c r="K1631" i="3"/>
  <c r="G1633" i="3"/>
  <c r="K1633" i="3" s="1"/>
  <c r="G1637" i="3"/>
  <c r="K1637" i="3" s="1"/>
  <c r="K1639" i="3"/>
  <c r="G1641" i="3"/>
  <c r="K1641" i="3" s="1"/>
  <c r="J1658" i="3"/>
  <c r="L1646" i="3"/>
  <c r="G1648" i="3"/>
  <c r="K1648" i="3" s="1"/>
  <c r="L1650" i="3"/>
  <c r="G1652" i="3"/>
  <c r="K1652" i="3" s="1"/>
  <c r="L1654" i="3"/>
  <c r="G1656" i="3"/>
  <c r="K1656" i="3"/>
  <c r="F1668" i="3"/>
  <c r="G1660" i="3"/>
  <c r="G1668" i="3" s="1"/>
  <c r="K1660" i="3"/>
  <c r="L1662" i="3"/>
  <c r="G1664" i="3"/>
  <c r="K1664" i="3" s="1"/>
  <c r="L1666" i="3"/>
  <c r="D1675" i="3"/>
  <c r="L1675" i="3"/>
  <c r="L1674" i="3"/>
  <c r="K1678" i="3"/>
  <c r="F1732" i="3"/>
  <c r="F1736" i="3" s="1"/>
  <c r="G1711" i="3"/>
  <c r="J1711" i="3"/>
  <c r="G1715" i="3"/>
  <c r="G1723" i="3"/>
  <c r="J1723" i="3"/>
  <c r="L1727" i="3"/>
  <c r="I1728" i="3"/>
  <c r="L1728" i="3" s="1"/>
  <c r="D1788" i="3"/>
  <c r="D1792" i="3" s="1"/>
  <c r="K1744" i="3"/>
  <c r="G1746" i="3"/>
  <c r="K1746" i="3" s="1"/>
  <c r="G1750" i="3"/>
  <c r="K1750" i="3" s="1"/>
  <c r="K1758" i="3"/>
  <c r="G1826" i="3"/>
  <c r="L1833" i="3"/>
  <c r="H1836" i="3"/>
  <c r="J1833" i="3"/>
  <c r="K1833" i="3" s="1"/>
  <c r="L1876" i="3"/>
  <c r="J1876" i="3"/>
  <c r="G1897" i="3"/>
  <c r="G1899" i="3" s="1"/>
  <c r="L1631" i="3"/>
  <c r="L1673" i="3"/>
  <c r="G1687" i="3"/>
  <c r="I1714" i="3"/>
  <c r="L1714" i="3" s="1"/>
  <c r="G1729" i="3"/>
  <c r="G1731" i="3" s="1"/>
  <c r="J1752" i="3"/>
  <c r="K1752" i="3" s="1"/>
  <c r="F1770" i="3"/>
  <c r="L1756" i="3"/>
  <c r="K1763" i="3"/>
  <c r="L1868" i="3"/>
  <c r="I1882" i="3"/>
  <c r="L1882" i="3" s="1"/>
  <c r="G1872" i="3"/>
  <c r="L1895" i="3"/>
  <c r="I1896" i="3"/>
  <c r="L1896" i="3" s="1"/>
  <c r="L1917" i="3"/>
  <c r="J1917" i="3"/>
  <c r="K1917" i="3" s="1"/>
  <c r="L1945" i="3"/>
  <c r="J1945" i="3"/>
  <c r="K1945" i="3" s="1"/>
  <c r="J1622" i="3"/>
  <c r="K1622" i="3" s="1"/>
  <c r="G1644" i="3"/>
  <c r="K1644" i="3" s="1"/>
  <c r="C1668" i="3"/>
  <c r="C1676" i="3" s="1"/>
  <c r="C1680" i="3" s="1"/>
  <c r="C1670" i="3"/>
  <c r="C1672" i="3"/>
  <c r="J1696" i="3"/>
  <c r="K1696" i="3" s="1"/>
  <c r="J1698" i="3"/>
  <c r="K1698" i="3" s="1"/>
  <c r="H1699" i="3"/>
  <c r="J1700" i="3"/>
  <c r="J1702" i="3"/>
  <c r="K1702" i="3" s="1"/>
  <c r="J1704" i="3"/>
  <c r="K1704" i="3" s="1"/>
  <c r="H1731" i="3"/>
  <c r="L1731" i="3" s="1"/>
  <c r="G1756" i="3"/>
  <c r="D1780" i="3"/>
  <c r="K1801" i="3"/>
  <c r="K1803" i="3"/>
  <c r="K1805" i="3"/>
  <c r="K1807" i="3"/>
  <c r="K1809" i="3"/>
  <c r="C1826" i="3"/>
  <c r="C1844" i="3" s="1"/>
  <c r="C1848" i="3" s="1"/>
  <c r="E1882" i="3"/>
  <c r="E1900" i="3" s="1"/>
  <c r="E1904" i="3" s="1"/>
  <c r="L1872" i="3"/>
  <c r="J1872" i="3"/>
  <c r="K1872" i="3" s="1"/>
  <c r="G1876" i="3"/>
  <c r="G1631" i="3"/>
  <c r="G1673" i="3"/>
  <c r="G1675" i="3" s="1"/>
  <c r="J1715" i="3"/>
  <c r="J1725" i="3"/>
  <c r="J1727" i="3"/>
  <c r="L1770" i="3"/>
  <c r="J1867" i="3"/>
  <c r="K1863" i="3"/>
  <c r="G1882" i="3"/>
  <c r="L1880" i="3"/>
  <c r="J1880" i="3"/>
  <c r="K1880" i="3" s="1"/>
  <c r="G1893" i="3"/>
  <c r="G1894" i="3" s="1"/>
  <c r="G2004" i="3"/>
  <c r="G2005" i="3"/>
  <c r="G2006" i="3" s="1"/>
  <c r="G1764" i="3"/>
  <c r="K1764" i="3" s="1"/>
  <c r="G1765" i="3"/>
  <c r="K1765" i="3" s="1"/>
  <c r="G1766" i="3"/>
  <c r="K1766" i="3" s="1"/>
  <c r="G1767" i="3"/>
  <c r="K1767" i="3" s="1"/>
  <c r="G1768" i="3"/>
  <c r="K1768" i="3" s="1"/>
  <c r="G1769" i="3"/>
  <c r="K1769" i="3" s="1"/>
  <c r="J1781" i="3"/>
  <c r="G1783" i="3"/>
  <c r="G1784" i="3" s="1"/>
  <c r="K1784" i="3" s="1"/>
  <c r="J1785" i="3"/>
  <c r="J1786" i="3"/>
  <c r="H1787" i="3"/>
  <c r="L1787" i="3" s="1"/>
  <c r="G1790" i="3"/>
  <c r="L1800" i="3"/>
  <c r="J1800" i="3"/>
  <c r="K1800" i="3" s="1"/>
  <c r="L1802" i="3"/>
  <c r="J1802" i="3"/>
  <c r="K1802" i="3" s="1"/>
  <c r="L1804" i="3"/>
  <c r="J1804" i="3"/>
  <c r="K1804" i="3" s="1"/>
  <c r="L1806" i="3"/>
  <c r="J1806" i="3"/>
  <c r="K1806" i="3" s="1"/>
  <c r="L1808" i="3"/>
  <c r="J1808" i="3"/>
  <c r="K1808" i="3" s="1"/>
  <c r="L1810" i="3"/>
  <c r="J1810" i="3"/>
  <c r="K1810" i="3" s="1"/>
  <c r="J1813" i="3"/>
  <c r="K1813" i="3" s="1"/>
  <c r="J1815" i="3"/>
  <c r="K1815" i="3" s="1"/>
  <c r="J1817" i="3"/>
  <c r="K1817" i="3" s="1"/>
  <c r="J1819" i="3"/>
  <c r="K1819" i="3" s="1"/>
  <c r="J1821" i="3"/>
  <c r="K1821" i="3" s="1"/>
  <c r="J1823" i="3"/>
  <c r="K1823" i="3" s="1"/>
  <c r="J1825" i="3"/>
  <c r="K1825" i="3" s="1"/>
  <c r="G1827" i="3"/>
  <c r="G1836" i="3" s="1"/>
  <c r="G1832" i="3"/>
  <c r="J1834" i="3"/>
  <c r="K1834" i="3" s="1"/>
  <c r="J1839" i="3"/>
  <c r="D1900" i="3"/>
  <c r="D1904" i="3" s="1"/>
  <c r="I1894" i="3"/>
  <c r="L1894" i="3" s="1"/>
  <c r="C1896" i="3"/>
  <c r="C1900" i="3" s="1"/>
  <c r="C1904" i="3" s="1"/>
  <c r="L1898" i="3"/>
  <c r="J1898" i="3"/>
  <c r="K1898" i="3" s="1"/>
  <c r="J1914" i="3"/>
  <c r="K1914" i="3" s="1"/>
  <c r="J1918" i="3"/>
  <c r="K1918" i="3" s="1"/>
  <c r="J1922" i="3"/>
  <c r="K1922" i="3" s="1"/>
  <c r="K1929" i="3"/>
  <c r="J1942" i="3"/>
  <c r="K1942" i="3" s="1"/>
  <c r="J1946" i="3"/>
  <c r="K1946" i="3" s="1"/>
  <c r="J1951" i="3"/>
  <c r="L2009" i="3"/>
  <c r="I2011" i="3"/>
  <c r="L2011" i="3" s="1"/>
  <c r="K2014" i="3"/>
  <c r="G1771" i="3"/>
  <c r="G1772" i="3"/>
  <c r="K1772" i="3" s="1"/>
  <c r="G1773" i="3"/>
  <c r="K1773" i="3" s="1"/>
  <c r="G1774" i="3"/>
  <c r="K1774" i="3" s="1"/>
  <c r="G1775" i="3"/>
  <c r="K1775" i="3" s="1"/>
  <c r="G1776" i="3"/>
  <c r="K1776" i="3" s="1"/>
  <c r="G1777" i="3"/>
  <c r="K1777" i="3" s="1"/>
  <c r="G1778" i="3"/>
  <c r="K1778" i="3" s="1"/>
  <c r="G1779" i="3"/>
  <c r="K1779" i="3" s="1"/>
  <c r="L1781" i="3"/>
  <c r="F1844" i="3"/>
  <c r="F1848" i="3" s="1"/>
  <c r="L1812" i="3"/>
  <c r="J1812" i="3"/>
  <c r="L1814" i="3"/>
  <c r="J1814" i="3"/>
  <c r="K1814" i="3" s="1"/>
  <c r="L1816" i="3"/>
  <c r="J1816" i="3"/>
  <c r="K1816" i="3" s="1"/>
  <c r="L1818" i="3"/>
  <c r="J1818" i="3"/>
  <c r="K1818" i="3" s="1"/>
  <c r="L1820" i="3"/>
  <c r="J1820" i="3"/>
  <c r="K1820" i="3" s="1"/>
  <c r="L1822" i="3"/>
  <c r="J1822" i="3"/>
  <c r="K1822" i="3" s="1"/>
  <c r="L1824" i="3"/>
  <c r="J1824" i="3"/>
  <c r="K1824" i="3" s="1"/>
  <c r="J1827" i="3"/>
  <c r="J1829" i="3"/>
  <c r="K1829" i="3" s="1"/>
  <c r="J1831" i="3"/>
  <c r="K1831" i="3" s="1"/>
  <c r="K1838" i="3"/>
  <c r="L1874" i="3"/>
  <c r="J1874" i="3"/>
  <c r="K1874" i="3" s="1"/>
  <c r="L1878" i="3"/>
  <c r="J1878" i="3"/>
  <c r="K1878" i="3" s="1"/>
  <c r="L1897" i="3"/>
  <c r="I1899" i="3"/>
  <c r="H1948" i="3"/>
  <c r="L1948" i="3" s="1"/>
  <c r="D1994" i="3"/>
  <c r="K1987" i="3"/>
  <c r="K1993" i="3"/>
  <c r="J2004" i="3"/>
  <c r="K1995" i="3"/>
  <c r="G1781" i="3"/>
  <c r="G1782" i="3" s="1"/>
  <c r="K1783" i="3"/>
  <c r="G1786" i="3"/>
  <c r="K1790" i="3"/>
  <c r="G1799" i="3"/>
  <c r="G1811" i="3" s="1"/>
  <c r="I1836" i="3"/>
  <c r="L1836" i="3" s="1"/>
  <c r="L1827" i="3"/>
  <c r="L1828" i="3"/>
  <c r="J1828" i="3"/>
  <c r="K1828" i="3" s="1"/>
  <c r="L1830" i="3"/>
  <c r="J1830" i="3"/>
  <c r="K1830" i="3" s="1"/>
  <c r="K1832" i="3"/>
  <c r="L1892" i="3"/>
  <c r="D1938" i="3"/>
  <c r="D1956" i="3" s="1"/>
  <c r="D1960" i="3" s="1"/>
  <c r="D1955" i="3"/>
  <c r="L1955" i="3"/>
  <c r="C1780" i="3"/>
  <c r="H1811" i="3"/>
  <c r="L1811" i="3" s="1"/>
  <c r="K1837" i="3"/>
  <c r="G1842" i="3"/>
  <c r="K1842" i="3" s="1"/>
  <c r="G1855" i="3"/>
  <c r="G1867" i="3" s="1"/>
  <c r="L1884" i="3"/>
  <c r="J1884" i="3"/>
  <c r="K1884" i="3" s="1"/>
  <c r="L1886" i="3"/>
  <c r="J1886" i="3"/>
  <c r="K1886" i="3" s="1"/>
  <c r="L1888" i="3"/>
  <c r="J1888" i="3"/>
  <c r="K1888" i="3" s="1"/>
  <c r="L1890" i="3"/>
  <c r="J1890" i="3"/>
  <c r="K1890" i="3" s="1"/>
  <c r="J1897" i="3"/>
  <c r="I1956" i="3"/>
  <c r="F1956" i="3"/>
  <c r="F1960" i="3" s="1"/>
  <c r="G1925" i="3"/>
  <c r="K1925" i="3" s="1"/>
  <c r="G1926" i="3"/>
  <c r="K1926" i="3" s="1"/>
  <c r="G1927" i="3"/>
  <c r="K1927" i="3" s="1"/>
  <c r="G1928" i="3"/>
  <c r="K1928" i="3" s="1"/>
  <c r="G1929" i="3"/>
  <c r="G1930" i="3"/>
  <c r="K1930" i="3" s="1"/>
  <c r="G1931" i="3"/>
  <c r="K1931" i="3" s="1"/>
  <c r="G1932" i="3"/>
  <c r="K1932" i="3" s="1"/>
  <c r="G1933" i="3"/>
  <c r="K1933" i="3" s="1"/>
  <c r="G1934" i="3"/>
  <c r="K1934" i="3" s="1"/>
  <c r="G1935" i="3"/>
  <c r="K1935" i="3" s="1"/>
  <c r="G1936" i="3"/>
  <c r="K1936" i="3" s="1"/>
  <c r="G1937" i="3"/>
  <c r="K1937" i="3" s="1"/>
  <c r="G1954" i="3"/>
  <c r="K1954" i="3" s="1"/>
  <c r="K1970" i="3"/>
  <c r="K1974" i="3"/>
  <c r="K1978" i="3"/>
  <c r="G1785" i="3"/>
  <c r="G1787" i="3" s="1"/>
  <c r="G1837" i="3"/>
  <c r="G1838" i="3" s="1"/>
  <c r="J1841" i="3"/>
  <c r="G1846" i="3"/>
  <c r="K1846" i="3" s="1"/>
  <c r="J1859" i="3"/>
  <c r="K1859" i="3" s="1"/>
  <c r="L1859" i="3"/>
  <c r="J1869" i="3"/>
  <c r="K1869" i="3" s="1"/>
  <c r="J1870" i="3"/>
  <c r="K1870" i="3" s="1"/>
  <c r="J1871" i="3"/>
  <c r="K1871" i="3" s="1"/>
  <c r="J1873" i="3"/>
  <c r="K1873" i="3" s="1"/>
  <c r="J1875" i="3"/>
  <c r="K1875" i="3" s="1"/>
  <c r="J1877" i="3"/>
  <c r="K1877" i="3" s="1"/>
  <c r="J1879" i="3"/>
  <c r="K1879" i="3" s="1"/>
  <c r="J1881" i="3"/>
  <c r="K1881" i="3" s="1"/>
  <c r="G1883" i="3"/>
  <c r="G1892" i="3" s="1"/>
  <c r="J1902" i="3"/>
  <c r="K1902" i="3" s="1"/>
  <c r="J1924" i="3"/>
  <c r="J1953" i="3"/>
  <c r="F1979" i="3"/>
  <c r="F2012" i="3" s="1"/>
  <c r="F2016" i="3" s="1"/>
  <c r="K1968" i="3"/>
  <c r="L1970" i="3"/>
  <c r="K1972" i="3"/>
  <c r="L1974" i="3"/>
  <c r="K1976" i="3"/>
  <c r="L1978" i="3"/>
  <c r="K1983" i="3"/>
  <c r="K1989" i="3"/>
  <c r="C1838" i="3"/>
  <c r="C1840" i="3"/>
  <c r="H1867" i="3"/>
  <c r="H1900" i="3" s="1"/>
  <c r="H1904" i="3" s="1"/>
  <c r="J1868" i="3"/>
  <c r="H1899" i="3"/>
  <c r="G1911" i="3"/>
  <c r="G1923" i="3" s="1"/>
  <c r="G1939" i="3"/>
  <c r="G1948" i="3" s="1"/>
  <c r="G1949" i="3"/>
  <c r="G1950" i="3" s="1"/>
  <c r="K1950" i="3" s="1"/>
  <c r="G1951" i="3"/>
  <c r="G1952" i="3" s="1"/>
  <c r="G1953" i="3"/>
  <c r="G1955" i="3" s="1"/>
  <c r="C2012" i="3"/>
  <c r="C2016" i="3" s="1"/>
  <c r="H1979" i="3"/>
  <c r="H2012" i="3" s="1"/>
  <c r="H2016" i="3" s="1"/>
  <c r="G1971" i="3"/>
  <c r="G1975" i="3"/>
  <c r="K1975" i="3" s="1"/>
  <c r="L1980" i="3"/>
  <c r="G1982" i="3"/>
  <c r="K1982" i="3"/>
  <c r="L1984" i="3"/>
  <c r="G1986" i="3"/>
  <c r="K1986" i="3"/>
  <c r="L1988" i="3"/>
  <c r="G1990" i="3"/>
  <c r="K1990" i="3"/>
  <c r="L1992" i="3"/>
  <c r="K1997" i="3"/>
  <c r="K1999" i="3"/>
  <c r="K2001" i="3"/>
  <c r="K2003" i="3"/>
  <c r="G1841" i="3"/>
  <c r="G1843" i="3" s="1"/>
  <c r="J1883" i="3"/>
  <c r="J1893" i="3"/>
  <c r="J1895" i="3"/>
  <c r="G1924" i="3"/>
  <c r="G1938" i="3" s="1"/>
  <c r="G1969" i="3"/>
  <c r="K1969" i="3" s="1"/>
  <c r="K1971" i="3"/>
  <c r="G1973" i="3"/>
  <c r="K1973" i="3" s="1"/>
  <c r="G1977" i="3"/>
  <c r="K1977" i="3" s="1"/>
  <c r="J1994" i="3"/>
  <c r="K1980" i="3"/>
  <c r="G1984" i="3"/>
  <c r="K1984" i="3"/>
  <c r="G1988" i="3"/>
  <c r="K1988" i="3"/>
  <c r="G1992" i="3"/>
  <c r="K1992" i="3"/>
  <c r="G1996" i="3"/>
  <c r="K1996" i="3"/>
  <c r="K1998" i="3"/>
  <c r="K2000" i="3"/>
  <c r="K2002" i="3"/>
  <c r="I1979" i="3"/>
  <c r="G1980" i="3"/>
  <c r="C2004" i="3"/>
  <c r="J2009" i="3"/>
  <c r="J2010" i="3"/>
  <c r="K2010" i="3" s="1"/>
  <c r="G1967" i="3"/>
  <c r="G2007" i="3"/>
  <c r="G2008" i="3" s="1"/>
  <c r="D2004" i="3"/>
  <c r="D2012" i="3" s="1"/>
  <c r="D2016" i="3" s="1"/>
  <c r="L1995" i="3"/>
  <c r="G2009" i="3"/>
  <c r="G2011" i="3" s="1"/>
  <c r="H2011" i="3"/>
  <c r="J2005" i="3"/>
  <c r="J2007" i="3"/>
  <c r="K12" i="2"/>
  <c r="K13" i="2"/>
  <c r="C55" i="2"/>
  <c r="H53" i="2"/>
  <c r="J53" i="2" s="1"/>
  <c r="J11" i="2"/>
  <c r="K27" i="2"/>
  <c r="L34" i="2"/>
  <c r="J34" i="2"/>
  <c r="K34" i="2" s="1"/>
  <c r="D55" i="2"/>
  <c r="H55" i="2"/>
  <c r="J8" i="2"/>
  <c r="K9" i="2"/>
  <c r="J10" i="2"/>
  <c r="J14" i="2"/>
  <c r="L22" i="2"/>
  <c r="J22" i="2"/>
  <c r="K22" i="2" s="1"/>
  <c r="L38" i="2"/>
  <c r="J38" i="2"/>
  <c r="K38" i="2" s="1"/>
  <c r="K43" i="2"/>
  <c r="L11" i="2"/>
  <c r="N17" i="2"/>
  <c r="L18" i="2"/>
  <c r="J18" i="2"/>
  <c r="K18" i="2" s="1"/>
  <c r="L26" i="2"/>
  <c r="J26" i="2"/>
  <c r="K26" i="2" s="1"/>
  <c r="N29" i="2"/>
  <c r="K35" i="2"/>
  <c r="N10" i="2"/>
  <c r="N14" i="2"/>
  <c r="N19" i="2"/>
  <c r="K23" i="2"/>
  <c r="L30" i="2"/>
  <c r="J30" i="2"/>
  <c r="K30" i="2" s="1"/>
  <c r="N33" i="2"/>
  <c r="K39" i="2"/>
  <c r="L16" i="2"/>
  <c r="N20" i="2"/>
  <c r="F52" i="2"/>
  <c r="E49" i="2"/>
  <c r="E55" i="2"/>
  <c r="I55" i="2"/>
  <c r="D54" i="2"/>
  <c r="H54" i="2"/>
  <c r="L9" i="2"/>
  <c r="F53" i="2"/>
  <c r="C52" i="2"/>
  <c r="H52" i="2"/>
  <c r="N28" i="2"/>
  <c r="N32" i="2"/>
  <c r="N36" i="2"/>
  <c r="N40" i="2"/>
  <c r="N41" i="2"/>
  <c r="F55" i="2"/>
  <c r="E54" i="2"/>
  <c r="I54" i="2"/>
  <c r="C53" i="2"/>
  <c r="J21" i="2"/>
  <c r="K21" i="2" s="1"/>
  <c r="D52" i="2"/>
  <c r="J25" i="2"/>
  <c r="K25" i="2" s="1"/>
  <c r="J29" i="2"/>
  <c r="K29" i="2" s="1"/>
  <c r="J33" i="2"/>
  <c r="J37" i="2"/>
  <c r="L42" i="2"/>
  <c r="E52" i="2"/>
  <c r="I52" i="2"/>
  <c r="M56" i="2"/>
  <c r="K7" i="1"/>
  <c r="K14" i="1"/>
  <c r="K23" i="1"/>
  <c r="K30" i="1"/>
  <c r="K37" i="1"/>
  <c r="K39" i="1"/>
  <c r="K41" i="1"/>
  <c r="K9" i="1"/>
  <c r="K15" i="1"/>
  <c r="K17" i="1"/>
  <c r="K22" i="1"/>
  <c r="K24" i="1"/>
  <c r="K40" i="1"/>
  <c r="K42" i="1"/>
  <c r="K44" i="1"/>
  <c r="K26" i="1"/>
  <c r="J19" i="1"/>
  <c r="J27" i="1"/>
  <c r="K27" i="1" s="1"/>
  <c r="J6" i="1"/>
  <c r="L44" i="1"/>
  <c r="L34" i="1"/>
  <c r="L46" i="1"/>
  <c r="K37" i="2" l="1"/>
  <c r="L47" i="2"/>
  <c r="D49" i="2"/>
  <c r="K41" i="2"/>
  <c r="K16" i="2"/>
  <c r="D56" i="2"/>
  <c r="J54" i="2"/>
  <c r="K42" i="2"/>
  <c r="K31" i="2"/>
  <c r="L53" i="2"/>
  <c r="J55" i="2"/>
  <c r="H112" i="3"/>
  <c r="L108" i="3"/>
  <c r="E2068" i="3"/>
  <c r="E2072" i="3" s="1"/>
  <c r="E2077" i="3" s="1"/>
  <c r="K1949" i="3"/>
  <c r="J1826" i="3"/>
  <c r="K1826" i="3" s="1"/>
  <c r="K1812" i="3"/>
  <c r="K1781" i="3"/>
  <c r="J1782" i="3"/>
  <c r="K1782" i="3" s="1"/>
  <c r="I1788" i="3"/>
  <c r="L1755" i="3"/>
  <c r="L1531" i="3"/>
  <c r="I1564" i="3"/>
  <c r="K1575" i="3"/>
  <c r="J1110" i="3"/>
  <c r="K1110" i="3" s="1"/>
  <c r="K1109" i="3"/>
  <c r="K1277" i="3"/>
  <c r="J1278" i="3"/>
  <c r="K1278" i="3" s="1"/>
  <c r="G1336" i="3"/>
  <c r="K1336" i="3" s="1"/>
  <c r="K1335" i="3"/>
  <c r="I1064" i="3"/>
  <c r="L1064" i="3" s="1"/>
  <c r="L1060" i="3"/>
  <c r="L986" i="3"/>
  <c r="I1288" i="3"/>
  <c r="L1288" i="3" s="1"/>
  <c r="L1284" i="3"/>
  <c r="L915" i="3"/>
  <c r="I948" i="3"/>
  <c r="K635" i="3"/>
  <c r="L803" i="3"/>
  <c r="I836" i="3"/>
  <c r="J387" i="3"/>
  <c r="K387" i="3" s="1"/>
  <c r="K385" i="3"/>
  <c r="J258" i="3"/>
  <c r="K244" i="3"/>
  <c r="H1172" i="3"/>
  <c r="L1139" i="3"/>
  <c r="K663" i="3"/>
  <c r="J664" i="3"/>
  <c r="K664" i="3" s="1"/>
  <c r="K738" i="3"/>
  <c r="J747" i="3"/>
  <c r="K103" i="3"/>
  <c r="J104" i="3"/>
  <c r="K104" i="3" s="1"/>
  <c r="K315" i="3"/>
  <c r="J324" i="3"/>
  <c r="G258" i="3"/>
  <c r="K175" i="3"/>
  <c r="L243" i="3"/>
  <c r="I276" i="3"/>
  <c r="D52" i="3"/>
  <c r="D56" i="3" s="1"/>
  <c r="J2011" i="3"/>
  <c r="K2011" i="3" s="1"/>
  <c r="K2009" i="3"/>
  <c r="J1894" i="3"/>
  <c r="K1894" i="3" s="1"/>
  <c r="K1893" i="3"/>
  <c r="G1956" i="3"/>
  <c r="G1960" i="3" s="1"/>
  <c r="K1924" i="3"/>
  <c r="J1938" i="3"/>
  <c r="K1938" i="3" s="1"/>
  <c r="L1899" i="3"/>
  <c r="G1780" i="3"/>
  <c r="K1785" i="3"/>
  <c r="J1787" i="3"/>
  <c r="K1787" i="3" s="1"/>
  <c r="J1726" i="3"/>
  <c r="K1726" i="3" s="1"/>
  <c r="K1725" i="3"/>
  <c r="J1811" i="3"/>
  <c r="K1711" i="3"/>
  <c r="K1618" i="3"/>
  <c r="J1448" i="3"/>
  <c r="K1448" i="3" s="1"/>
  <c r="K1447" i="3"/>
  <c r="L1699" i="3"/>
  <c r="I1732" i="3"/>
  <c r="J1560" i="3"/>
  <c r="K1560" i="3" s="1"/>
  <c r="K1559" i="3"/>
  <c r="J1434" i="3"/>
  <c r="K1434" i="3" s="1"/>
  <c r="K1420" i="3"/>
  <c r="K1939" i="3"/>
  <c r="J1699" i="3"/>
  <c r="L1643" i="3"/>
  <c r="L1504" i="3"/>
  <c r="L1419" i="3"/>
  <c r="I1452" i="3"/>
  <c r="G1363" i="3"/>
  <c r="J1222" i="3"/>
  <c r="K1222" i="3" s="1"/>
  <c r="K1221" i="3"/>
  <c r="K1463" i="3"/>
  <c r="G1378" i="3"/>
  <c r="D1620" i="3"/>
  <c r="D1624" i="3" s="1"/>
  <c r="G1388" i="3"/>
  <c r="J1332" i="3"/>
  <c r="J1322" i="3"/>
  <c r="K1322" i="3" s="1"/>
  <c r="K1308" i="3"/>
  <c r="K1281" i="3"/>
  <c r="L1195" i="3"/>
  <c r="I1228" i="3"/>
  <c r="G1154" i="3"/>
  <c r="K1389" i="3"/>
  <c r="K1364" i="3"/>
  <c r="J1378" i="3"/>
  <c r="K1378" i="3" s="1"/>
  <c r="K1219" i="3"/>
  <c r="G1220" i="3"/>
  <c r="J1003" i="3"/>
  <c r="K1003" i="3" s="1"/>
  <c r="K1001" i="3"/>
  <c r="K1614" i="3"/>
  <c r="K1227" i="3"/>
  <c r="L1546" i="3"/>
  <c r="K1266" i="3"/>
  <c r="C1228" i="3"/>
  <c r="C1232" i="3" s="1"/>
  <c r="K1093" i="3"/>
  <c r="K1085" i="3"/>
  <c r="K1077" i="3"/>
  <c r="J1052" i="3"/>
  <c r="K1052" i="3" s="1"/>
  <c r="K964" i="3"/>
  <c r="J832" i="3"/>
  <c r="K832" i="3" s="1"/>
  <c r="K831" i="3"/>
  <c r="G747" i="3"/>
  <c r="G780" i="3" s="1"/>
  <c r="G784" i="3" s="1"/>
  <c r="J604" i="3"/>
  <c r="K595" i="3"/>
  <c r="I1512" i="3"/>
  <c r="L1512" i="3" s="1"/>
  <c r="L1508" i="3"/>
  <c r="J1419" i="3"/>
  <c r="K1171" i="3"/>
  <c r="J1083" i="3"/>
  <c r="K1071" i="3"/>
  <c r="G884" i="3"/>
  <c r="J720" i="3"/>
  <c r="K720" i="3" s="1"/>
  <c r="K719" i="3"/>
  <c r="J594" i="3"/>
  <c r="K580" i="3"/>
  <c r="J494" i="3"/>
  <c r="K494" i="3" s="1"/>
  <c r="K493" i="3"/>
  <c r="J467" i="3"/>
  <c r="K455" i="3"/>
  <c r="K1042" i="3"/>
  <c r="L467" i="3"/>
  <c r="I500" i="3"/>
  <c r="L1083" i="3"/>
  <c r="I1116" i="3"/>
  <c r="K920" i="3"/>
  <c r="J915" i="3"/>
  <c r="L835" i="3"/>
  <c r="K825" i="3"/>
  <c r="K813" i="3"/>
  <c r="K797" i="3"/>
  <c r="K511" i="3"/>
  <c r="G411" i="3"/>
  <c r="J268" i="3"/>
  <c r="K268" i="3" s="1"/>
  <c r="K259" i="3"/>
  <c r="K712" i="3"/>
  <c r="G716" i="3"/>
  <c r="G724" i="3" s="1"/>
  <c r="G728" i="3" s="1"/>
  <c r="K700" i="3"/>
  <c r="J706" i="3"/>
  <c r="K706" i="3" s="1"/>
  <c r="K692" i="3"/>
  <c r="K665" i="3"/>
  <c r="K555" i="3"/>
  <c r="K488" i="3"/>
  <c r="G492" i="3"/>
  <c r="K476" i="3"/>
  <c r="J482" i="3"/>
  <c r="K482" i="3" s="1"/>
  <c r="K468" i="3"/>
  <c r="K441" i="3"/>
  <c r="J382" i="3"/>
  <c r="K382" i="3" s="1"/>
  <c r="K381" i="3"/>
  <c r="J163" i="3"/>
  <c r="K163" i="3" s="1"/>
  <c r="K161" i="3"/>
  <c r="J156" i="3"/>
  <c r="K156" i="3" s="1"/>
  <c r="K147" i="3"/>
  <c r="K2070" i="3"/>
  <c r="K1165" i="3"/>
  <c r="J1166" i="3"/>
  <c r="K1166" i="3" s="1"/>
  <c r="K1058" i="3"/>
  <c r="J1059" i="3"/>
  <c r="K1059" i="3" s="1"/>
  <c r="G944" i="3"/>
  <c r="K944" i="3" s="1"/>
  <c r="K943" i="3"/>
  <c r="L662" i="3"/>
  <c r="L355" i="3"/>
  <c r="I388" i="3"/>
  <c r="G243" i="3"/>
  <c r="G276" i="3" s="1"/>
  <c r="G280" i="3" s="1"/>
  <c r="L930" i="3"/>
  <c r="I784" i="3"/>
  <c r="L784" i="3" s="1"/>
  <c r="L780" i="3"/>
  <c r="L370" i="3"/>
  <c r="K239" i="3"/>
  <c r="J243" i="3"/>
  <c r="K231" i="3"/>
  <c r="K126" i="3"/>
  <c r="G2053" i="3"/>
  <c r="K2053" i="3" s="1"/>
  <c r="C2060" i="3"/>
  <c r="G19" i="3"/>
  <c r="G594" i="3"/>
  <c r="J2066" i="3"/>
  <c r="K2066" i="3" s="1"/>
  <c r="C948" i="3"/>
  <c r="C952" i="3" s="1"/>
  <c r="E836" i="3"/>
  <c r="E840" i="3" s="1"/>
  <c r="L706" i="3"/>
  <c r="L482" i="3"/>
  <c r="L411" i="3"/>
  <c r="G355" i="3"/>
  <c r="K215" i="3"/>
  <c r="L202" i="3"/>
  <c r="H220" i="3"/>
  <c r="H224" i="3" s="1"/>
  <c r="G131" i="3"/>
  <c r="G164" i="3" s="1"/>
  <c r="G168" i="3" s="1"/>
  <c r="G2052" i="3"/>
  <c r="G2060" i="3" s="1"/>
  <c r="E52" i="3"/>
  <c r="E56" i="3" s="1"/>
  <c r="G2032" i="3"/>
  <c r="K299" i="3"/>
  <c r="L100" i="3"/>
  <c r="K777" i="3"/>
  <c r="K651" i="3"/>
  <c r="J660" i="3"/>
  <c r="K660" i="3" s="1"/>
  <c r="K548" i="3"/>
  <c r="K329" i="3"/>
  <c r="L275" i="3"/>
  <c r="K219" i="3"/>
  <c r="K132" i="3"/>
  <c r="K105" i="3"/>
  <c r="K38" i="3"/>
  <c r="K36" i="3"/>
  <c r="D2060" i="3"/>
  <c r="J2047" i="3"/>
  <c r="K2047" i="3" s="1"/>
  <c r="K24" i="3"/>
  <c r="K22" i="3"/>
  <c r="J2027" i="3"/>
  <c r="K2027" i="3" s="1"/>
  <c r="J2025" i="3"/>
  <c r="K2025" i="3" s="1"/>
  <c r="J2023" i="3"/>
  <c r="H2035" i="3"/>
  <c r="L112" i="3"/>
  <c r="L299" i="3"/>
  <c r="J1882" i="3"/>
  <c r="K1882" i="3" s="1"/>
  <c r="K1868" i="3"/>
  <c r="J1899" i="3"/>
  <c r="K1899" i="3" s="1"/>
  <c r="K1897" i="3"/>
  <c r="K1867" i="3"/>
  <c r="J1714" i="3"/>
  <c r="K1714" i="3" s="1"/>
  <c r="K1700" i="3"/>
  <c r="G1620" i="3"/>
  <c r="G1624" i="3" s="1"/>
  <c r="K1673" i="3"/>
  <c r="H1956" i="3"/>
  <c r="H1960" i="3" s="1"/>
  <c r="L1923" i="3"/>
  <c r="J1755" i="3"/>
  <c r="K1743" i="3"/>
  <c r="D1676" i="3"/>
  <c r="D1680" i="3" s="1"/>
  <c r="K1602" i="3"/>
  <c r="J1620" i="3"/>
  <c r="K1587" i="3"/>
  <c r="K1388" i="3"/>
  <c r="G1334" i="3"/>
  <c r="K1334" i="3" s="1"/>
  <c r="K1333" i="3"/>
  <c r="J998" i="3"/>
  <c r="K998" i="3" s="1"/>
  <c r="K997" i="3"/>
  <c r="K1155" i="3"/>
  <c r="J1164" i="3"/>
  <c r="J1172" i="3" s="1"/>
  <c r="J1115" i="3"/>
  <c r="K1115" i="3" s="1"/>
  <c r="K1113" i="3"/>
  <c r="J828" i="3"/>
  <c r="K819" i="3"/>
  <c r="K887" i="3"/>
  <c r="J888" i="3"/>
  <c r="K888" i="3" s="1"/>
  <c r="K91" i="3"/>
  <c r="J100" i="3"/>
  <c r="K100" i="3" s="1"/>
  <c r="H2067" i="3"/>
  <c r="J2065" i="3"/>
  <c r="K2051" i="3"/>
  <c r="G1979" i="3"/>
  <c r="G1994" i="3"/>
  <c r="K1967" i="3"/>
  <c r="J1892" i="3"/>
  <c r="K1892" i="3" s="1"/>
  <c r="K1883" i="3"/>
  <c r="L1956" i="3"/>
  <c r="I1960" i="3"/>
  <c r="K2004" i="3"/>
  <c r="J1836" i="3"/>
  <c r="K1836" i="3" s="1"/>
  <c r="K1827" i="3"/>
  <c r="I1844" i="3"/>
  <c r="K1951" i="3"/>
  <c r="J1952" i="3"/>
  <c r="K1952" i="3" s="1"/>
  <c r="K1855" i="3"/>
  <c r="J1724" i="3"/>
  <c r="K1715" i="3"/>
  <c r="G1658" i="3"/>
  <c r="K1723" i="3"/>
  <c r="J1446" i="3"/>
  <c r="K1446" i="3" s="1"/>
  <c r="K1445" i="3"/>
  <c r="F1788" i="3"/>
  <c r="F1792" i="3" s="1"/>
  <c r="J1558" i="3"/>
  <c r="K1558" i="3" s="1"/>
  <c r="K1557" i="3"/>
  <c r="J1531" i="3"/>
  <c r="K1519" i="3"/>
  <c r="G1500" i="3"/>
  <c r="J1923" i="3"/>
  <c r="I1680" i="3"/>
  <c r="L1680" i="3" s="1"/>
  <c r="L1676" i="3"/>
  <c r="J1220" i="3"/>
  <c r="K1220" i="3" s="1"/>
  <c r="K1211" i="3"/>
  <c r="K1780" i="3"/>
  <c r="F1676" i="3"/>
  <c r="F1680" i="3" s="1"/>
  <c r="J1307" i="3"/>
  <c r="K1295" i="3"/>
  <c r="G1276" i="3"/>
  <c r="G1284" i="3" s="1"/>
  <c r="G1288" i="3" s="1"/>
  <c r="K1612" i="3"/>
  <c r="K1524" i="3"/>
  <c r="G1531" i="3"/>
  <c r="G1564" i="3" s="1"/>
  <c r="G1568" i="3" s="1"/>
  <c r="K1429" i="3"/>
  <c r="K1421" i="3"/>
  <c r="K1413" i="3"/>
  <c r="C1564" i="3"/>
  <c r="C1568" i="3" s="1"/>
  <c r="K1503" i="3"/>
  <c r="J1504" i="3"/>
  <c r="K1504" i="3" s="1"/>
  <c r="L1322" i="3"/>
  <c r="J1112" i="3"/>
  <c r="K1112" i="3" s="1"/>
  <c r="K1111" i="3"/>
  <c r="G1027" i="3"/>
  <c r="G1060" i="3" s="1"/>
  <c r="G1064" i="3" s="1"/>
  <c r="K1324" i="3"/>
  <c r="K1310" i="3"/>
  <c r="K1251" i="3"/>
  <c r="G1164" i="3"/>
  <c r="J1000" i="3"/>
  <c r="K1000" i="3" s="1"/>
  <c r="K999" i="3"/>
  <c r="J996" i="3"/>
  <c r="K987" i="3"/>
  <c r="K1613" i="3"/>
  <c r="G1332" i="3"/>
  <c r="K1323" i="3"/>
  <c r="C1340" i="3"/>
  <c r="C1344" i="3" s="1"/>
  <c r="K1252" i="3"/>
  <c r="F1172" i="3"/>
  <c r="F1176" i="3" s="1"/>
  <c r="J830" i="3"/>
  <c r="K830" i="3" s="1"/>
  <c r="K829" i="3"/>
  <c r="G650" i="3"/>
  <c r="K650" i="3" s="1"/>
  <c r="G555" i="3"/>
  <c r="K1279" i="3"/>
  <c r="J1280" i="3"/>
  <c r="K1280" i="3" s="1"/>
  <c r="K1169" i="3"/>
  <c r="K1057" i="3"/>
  <c r="L971" i="3"/>
  <c r="I1004" i="3"/>
  <c r="G859" i="3"/>
  <c r="G762" i="3"/>
  <c r="K762" i="3" s="1"/>
  <c r="J718" i="3"/>
  <c r="K718" i="3" s="1"/>
  <c r="K717" i="3"/>
  <c r="J691" i="3"/>
  <c r="K679" i="3"/>
  <c r="G538" i="3"/>
  <c r="G556" i="3" s="1"/>
  <c r="G560" i="3" s="1"/>
  <c r="J492" i="3"/>
  <c r="K492" i="3" s="1"/>
  <c r="K483" i="3"/>
  <c r="K1107" i="3"/>
  <c r="G1108" i="3"/>
  <c r="K1028" i="3"/>
  <c r="K994" i="3"/>
  <c r="K982" i="3"/>
  <c r="K974" i="3"/>
  <c r="G930" i="3"/>
  <c r="G948" i="3" s="1"/>
  <c r="G952" i="3" s="1"/>
  <c r="J1363" i="3"/>
  <c r="K1141" i="3"/>
  <c r="J1154" i="3"/>
  <c r="K940" i="3"/>
  <c r="J835" i="3"/>
  <c r="K835" i="3" s="1"/>
  <c r="K833" i="3"/>
  <c r="K768" i="3"/>
  <c r="K748" i="3"/>
  <c r="K540" i="3"/>
  <c r="K538" i="3"/>
  <c r="G314" i="3"/>
  <c r="K314" i="3" s="1"/>
  <c r="L1042" i="3"/>
  <c r="K885" i="3"/>
  <c r="J886" i="3"/>
  <c r="K886" i="3" s="1"/>
  <c r="J818" i="3"/>
  <c r="K614" i="3"/>
  <c r="K597" i="3"/>
  <c r="L579" i="3"/>
  <c r="I612" i="3"/>
  <c r="J380" i="3"/>
  <c r="K380" i="3" s="1"/>
  <c r="K371" i="3"/>
  <c r="J160" i="3"/>
  <c r="K160" i="3" s="1"/>
  <c r="K159" i="3"/>
  <c r="K553" i="3"/>
  <c r="L131" i="3"/>
  <c r="I164" i="3"/>
  <c r="G818" i="3"/>
  <c r="K804" i="3"/>
  <c r="K354" i="3"/>
  <c r="K346" i="3"/>
  <c r="K327" i="3"/>
  <c r="J328" i="3"/>
  <c r="K328" i="3" s="1"/>
  <c r="K300" i="3"/>
  <c r="I336" i="3"/>
  <c r="L336" i="3" s="1"/>
  <c r="L332" i="3"/>
  <c r="K255" i="3"/>
  <c r="K247" i="3"/>
  <c r="L146" i="3"/>
  <c r="K63" i="3"/>
  <c r="J75" i="3"/>
  <c r="C2067" i="3"/>
  <c r="G2065" i="3"/>
  <c r="G2067" i="3" s="1"/>
  <c r="I2050" i="3"/>
  <c r="L2050" i="3" s="1"/>
  <c r="G2031" i="3"/>
  <c r="G2035" i="3"/>
  <c r="K426" i="3"/>
  <c r="K399" i="3"/>
  <c r="K325" i="3"/>
  <c r="J326" i="3"/>
  <c r="K326" i="3" s="1"/>
  <c r="K202" i="3"/>
  <c r="K772" i="3"/>
  <c r="E612" i="3"/>
  <c r="E616" i="3" s="1"/>
  <c r="I448" i="3"/>
  <c r="L448" i="3" s="1"/>
  <c r="L444" i="3"/>
  <c r="K187" i="3"/>
  <c r="J220" i="3"/>
  <c r="I224" i="3"/>
  <c r="L224" i="3" s="1"/>
  <c r="L220" i="3"/>
  <c r="G2056" i="3"/>
  <c r="K2056" i="3" s="1"/>
  <c r="I2060" i="3"/>
  <c r="L2049" i="3"/>
  <c r="G34" i="3"/>
  <c r="G828" i="3"/>
  <c r="G836" i="3" s="1"/>
  <c r="G840" i="3" s="1"/>
  <c r="K609" i="3"/>
  <c r="K514" i="3"/>
  <c r="J523" i="3"/>
  <c r="K287" i="3"/>
  <c r="H2050" i="3"/>
  <c r="I896" i="3"/>
  <c r="L896" i="3" s="1"/>
  <c r="L892" i="3"/>
  <c r="K376" i="3"/>
  <c r="G380" i="3"/>
  <c r="K364" i="3"/>
  <c r="J370" i="3"/>
  <c r="K356" i="3"/>
  <c r="K146" i="3"/>
  <c r="K76" i="3"/>
  <c r="J90" i="3"/>
  <c r="K90" i="3" s="1"/>
  <c r="K48" i="3"/>
  <c r="J2064" i="3"/>
  <c r="K2064" i="3" s="1"/>
  <c r="K2063" i="3"/>
  <c r="J2061" i="3"/>
  <c r="H2062" i="3"/>
  <c r="K2059" i="3"/>
  <c r="K30" i="3"/>
  <c r="K28" i="3"/>
  <c r="K26" i="3"/>
  <c r="H52" i="3"/>
  <c r="H56" i="3" s="1"/>
  <c r="J2033" i="3"/>
  <c r="K2033" i="3" s="1"/>
  <c r="K2031" i="3"/>
  <c r="J2029" i="3"/>
  <c r="K2029" i="3" s="1"/>
  <c r="D2035" i="3"/>
  <c r="D2068" i="3" s="1"/>
  <c r="D2072" i="3" s="1"/>
  <c r="D2077" i="3" s="1"/>
  <c r="J51" i="3"/>
  <c r="K51" i="3" s="1"/>
  <c r="G268" i="3"/>
  <c r="J2008" i="3"/>
  <c r="K2008" i="3" s="1"/>
  <c r="K2007" i="3"/>
  <c r="I2012" i="3"/>
  <c r="L1979" i="3"/>
  <c r="K1841" i="3"/>
  <c r="J1843" i="3"/>
  <c r="K1843" i="3" s="1"/>
  <c r="K1839" i="3"/>
  <c r="J1840" i="3"/>
  <c r="K1840" i="3" s="1"/>
  <c r="G1770" i="3"/>
  <c r="G1788" i="3" s="1"/>
  <c r="G1792" i="3" s="1"/>
  <c r="J1444" i="3"/>
  <c r="K1435" i="3"/>
  <c r="K1675" i="3"/>
  <c r="J1556" i="3"/>
  <c r="K1556" i="3" s="1"/>
  <c r="K1547" i="3"/>
  <c r="K1507" i="3"/>
  <c r="K1616" i="3"/>
  <c r="K1501" i="3"/>
  <c r="J1502" i="3"/>
  <c r="K1502" i="3" s="1"/>
  <c r="J1210" i="3"/>
  <c r="K1210" i="3" s="1"/>
  <c r="K1196" i="3"/>
  <c r="K1668" i="3"/>
  <c r="K1239" i="3"/>
  <c r="J1098" i="3"/>
  <c r="K1098" i="3" s="1"/>
  <c r="K1084" i="3"/>
  <c r="J608" i="3"/>
  <c r="K608" i="3" s="1"/>
  <c r="K607" i="3"/>
  <c r="I1396" i="3"/>
  <c r="J716" i="3"/>
  <c r="K716" i="3" s="1"/>
  <c r="K707" i="3"/>
  <c r="J499" i="3"/>
  <c r="K499" i="3" s="1"/>
  <c r="K497" i="3"/>
  <c r="G942" i="3"/>
  <c r="K942" i="3" s="1"/>
  <c r="K941" i="3"/>
  <c r="J272" i="3"/>
  <c r="K272" i="3" s="1"/>
  <c r="K271" i="3"/>
  <c r="J930" i="3"/>
  <c r="K916" i="3"/>
  <c r="J158" i="3"/>
  <c r="K158" i="3" s="1"/>
  <c r="K157" i="3"/>
  <c r="J131" i="3"/>
  <c r="K119" i="3"/>
  <c r="G2061" i="3"/>
  <c r="G2062" i="3" s="1"/>
  <c r="C2062" i="3"/>
  <c r="F2068" i="3"/>
  <c r="F2072" i="3" s="1"/>
  <c r="F2077" i="3" s="1"/>
  <c r="C2050" i="3"/>
  <c r="C2068" i="3" s="1"/>
  <c r="C2072" i="3" s="1"/>
  <c r="C2077" i="3" s="1"/>
  <c r="G2036" i="3"/>
  <c r="G2050" i="3" s="1"/>
  <c r="K101" i="3"/>
  <c r="J102" i="3"/>
  <c r="K102" i="3" s="1"/>
  <c r="K2036" i="3"/>
  <c r="D892" i="3"/>
  <c r="D896" i="3" s="1"/>
  <c r="G467" i="3"/>
  <c r="G500" i="3" s="1"/>
  <c r="G504" i="3" s="1"/>
  <c r="J19" i="3"/>
  <c r="J2028" i="3"/>
  <c r="K2028" i="3" s="1"/>
  <c r="J2024" i="3"/>
  <c r="K2024" i="3" s="1"/>
  <c r="J2006" i="3"/>
  <c r="K2006" i="3" s="1"/>
  <c r="K2005" i="3"/>
  <c r="K1994" i="3"/>
  <c r="J1896" i="3"/>
  <c r="K1896" i="3" s="1"/>
  <c r="K1895" i="3"/>
  <c r="K1953" i="3"/>
  <c r="J1955" i="3"/>
  <c r="K1955" i="3" s="1"/>
  <c r="G1900" i="3"/>
  <c r="G1904" i="3" s="1"/>
  <c r="H1844" i="3"/>
  <c r="H1848" i="3" s="1"/>
  <c r="G1844" i="3"/>
  <c r="G1848" i="3" s="1"/>
  <c r="I1900" i="3"/>
  <c r="L1867" i="3"/>
  <c r="K1786" i="3"/>
  <c r="J1728" i="3"/>
  <c r="K1728" i="3" s="1"/>
  <c r="K1727" i="3"/>
  <c r="G1643" i="3"/>
  <c r="G1676" i="3" s="1"/>
  <c r="G1680" i="3" s="1"/>
  <c r="K1799" i="3"/>
  <c r="H1732" i="3"/>
  <c r="H1736" i="3" s="1"/>
  <c r="G1699" i="3"/>
  <c r="G1732" i="3" s="1"/>
  <c r="G1736" i="3" s="1"/>
  <c r="K1876" i="3"/>
  <c r="G1724" i="3"/>
  <c r="K1658" i="3"/>
  <c r="G1490" i="3"/>
  <c r="G1508" i="3" s="1"/>
  <c r="G1512" i="3" s="1"/>
  <c r="J1619" i="3"/>
  <c r="K1619" i="3" s="1"/>
  <c r="K1617" i="3"/>
  <c r="J1563" i="3"/>
  <c r="K1563" i="3" s="1"/>
  <c r="K1561" i="3"/>
  <c r="J1948" i="3"/>
  <c r="K1948" i="3" s="1"/>
  <c r="K1731" i="3"/>
  <c r="K1687" i="3"/>
  <c r="H1788" i="3"/>
  <c r="H1792" i="3" s="1"/>
  <c r="K1634" i="3"/>
  <c r="J1643" i="3"/>
  <c r="J1546" i="3"/>
  <c r="K1546" i="3" s="1"/>
  <c r="K1505" i="3"/>
  <c r="J1224" i="3"/>
  <c r="K1224" i="3" s="1"/>
  <c r="K1223" i="3"/>
  <c r="K1615" i="3"/>
  <c r="K1588" i="3"/>
  <c r="K1475" i="3"/>
  <c r="H1228" i="3"/>
  <c r="H1232" i="3" s="1"/>
  <c r="I1620" i="3"/>
  <c r="K1491" i="3"/>
  <c r="J1500" i="3"/>
  <c r="J1451" i="3"/>
  <c r="K1451" i="3" s="1"/>
  <c r="K1449" i="3"/>
  <c r="L1307" i="3"/>
  <c r="I1340" i="3"/>
  <c r="G1228" i="3"/>
  <c r="G1232" i="3" s="1"/>
  <c r="K1393" i="3"/>
  <c r="K1283" i="3"/>
  <c r="J1108" i="3"/>
  <c r="K1108" i="3" s="1"/>
  <c r="K1099" i="3"/>
  <c r="K1756" i="3"/>
  <c r="J1770" i="3"/>
  <c r="K1390" i="3"/>
  <c r="H1396" i="3"/>
  <c r="H1400" i="3" s="1"/>
  <c r="G1139" i="3"/>
  <c r="K1139" i="3" s="1"/>
  <c r="J971" i="3"/>
  <c r="K959" i="3"/>
  <c r="F1620" i="3"/>
  <c r="F1624" i="3" s="1"/>
  <c r="G1307" i="3"/>
  <c r="G1340" i="3" s="1"/>
  <c r="G1344" i="3" s="1"/>
  <c r="K1267" i="3"/>
  <c r="J1276" i="3"/>
  <c r="K1276" i="3" s="1"/>
  <c r="K1225" i="3"/>
  <c r="G1116" i="3"/>
  <c r="G1120" i="3" s="1"/>
  <c r="G986" i="3"/>
  <c r="G1004" i="3" s="1"/>
  <c r="G1008" i="3" s="1"/>
  <c r="G1444" i="3"/>
  <c r="G1452" i="3" s="1"/>
  <c r="G1456" i="3" s="1"/>
  <c r="J1228" i="3"/>
  <c r="K1195" i="3"/>
  <c r="K1027" i="3"/>
  <c r="G874" i="3"/>
  <c r="K874" i="3" s="1"/>
  <c r="J606" i="3"/>
  <c r="K606" i="3" s="1"/>
  <c r="K605" i="3"/>
  <c r="K1407" i="3"/>
  <c r="K1140" i="3"/>
  <c r="K1053" i="3"/>
  <c r="H836" i="3"/>
  <c r="H840" i="3" s="1"/>
  <c r="J723" i="3"/>
  <c r="K723" i="3" s="1"/>
  <c r="K721" i="3"/>
  <c r="J496" i="3"/>
  <c r="K496" i="3" s="1"/>
  <c r="K495" i="3"/>
  <c r="D1284" i="3"/>
  <c r="D1288" i="3" s="1"/>
  <c r="K1127" i="3"/>
  <c r="L691" i="3"/>
  <c r="I724" i="3"/>
  <c r="K889" i="3"/>
  <c r="K735" i="3"/>
  <c r="K661" i="3"/>
  <c r="J662" i="3"/>
  <c r="K662" i="3" s="1"/>
  <c r="K623" i="3"/>
  <c r="K437" i="3"/>
  <c r="J438" i="3"/>
  <c r="K438" i="3" s="1"/>
  <c r="G436" i="3"/>
  <c r="K436" i="3" s="1"/>
  <c r="J270" i="3"/>
  <c r="K270" i="3" s="1"/>
  <c r="K269" i="3"/>
  <c r="G996" i="3"/>
  <c r="K859" i="3"/>
  <c r="K667" i="3"/>
  <c r="L611" i="3"/>
  <c r="G604" i="3"/>
  <c r="G612" i="3" s="1"/>
  <c r="G616" i="3" s="1"/>
  <c r="K443" i="3"/>
  <c r="J384" i="3"/>
  <c r="K384" i="3" s="1"/>
  <c r="K383" i="3"/>
  <c r="J355" i="3"/>
  <c r="K343" i="3"/>
  <c r="G324" i="3"/>
  <c r="G75" i="3"/>
  <c r="G108" i="3" s="1"/>
  <c r="G112" i="3" s="1"/>
  <c r="K947" i="3"/>
  <c r="G940" i="3"/>
  <c r="K931" i="3"/>
  <c r="K875" i="3"/>
  <c r="J884" i="3"/>
  <c r="K884" i="3" s="1"/>
  <c r="I672" i="3"/>
  <c r="L672" i="3" s="1"/>
  <c r="L668" i="3"/>
  <c r="K579" i="3"/>
  <c r="K439" i="3"/>
  <c r="J440" i="3"/>
  <c r="K440" i="3" s="1"/>
  <c r="G370" i="3"/>
  <c r="K860" i="3"/>
  <c r="J803" i="3"/>
  <c r="L747" i="3"/>
  <c r="D668" i="3"/>
  <c r="D672" i="3" s="1"/>
  <c r="G212" i="3"/>
  <c r="K212" i="3" s="1"/>
  <c r="G44" i="3"/>
  <c r="K44" i="3" s="1"/>
  <c r="C52" i="3"/>
  <c r="C56" i="3" s="1"/>
  <c r="J2040" i="3"/>
  <c r="K2040" i="3" s="1"/>
  <c r="F780" i="3"/>
  <c r="F784" i="3" s="1"/>
  <c r="J275" i="3"/>
  <c r="K275" i="3" s="1"/>
  <c r="K273" i="3"/>
  <c r="K216" i="3"/>
  <c r="K203" i="3"/>
  <c r="L2070" i="3"/>
  <c r="L2065" i="3"/>
  <c r="I2067" i="3"/>
  <c r="L2067" i="3" s="1"/>
  <c r="L2062" i="3"/>
  <c r="L2037" i="3"/>
  <c r="I52" i="3"/>
  <c r="L19" i="3"/>
  <c r="I2035" i="3"/>
  <c r="I560" i="3"/>
  <c r="L560" i="3" s="1"/>
  <c r="L556" i="3"/>
  <c r="J986" i="3"/>
  <c r="K986" i="3" s="1"/>
  <c r="K779" i="3"/>
  <c r="K372" i="3"/>
  <c r="K368" i="3"/>
  <c r="K360" i="3"/>
  <c r="K331" i="3"/>
  <c r="K107" i="3"/>
  <c r="K42" i="3"/>
  <c r="K40" i="3"/>
  <c r="H2060" i="3"/>
  <c r="K32" i="3"/>
  <c r="J2045" i="3"/>
  <c r="K2045" i="3" s="1"/>
  <c r="K2043" i="3"/>
  <c r="J2041" i="3"/>
  <c r="K2041" i="3" s="1"/>
  <c r="K2039" i="3"/>
  <c r="K20" i="3"/>
  <c r="J34" i="3"/>
  <c r="K34" i="3" s="1"/>
  <c r="K18" i="3"/>
  <c r="J2032" i="3"/>
  <c r="K2032" i="3" s="1"/>
  <c r="K16" i="3"/>
  <c r="K14" i="3"/>
  <c r="K12" i="3"/>
  <c r="F2067" i="3"/>
  <c r="J2052" i="3"/>
  <c r="F52" i="3"/>
  <c r="F56" i="3" s="1"/>
  <c r="K7" i="3"/>
  <c r="K47" i="3"/>
  <c r="G52" i="2"/>
  <c r="N24" i="2"/>
  <c r="C49" i="2"/>
  <c r="L45" i="2"/>
  <c r="I49" i="2"/>
  <c r="G53" i="2"/>
  <c r="N53" i="2" s="1"/>
  <c r="N11" i="2"/>
  <c r="G55" i="2"/>
  <c r="N55" i="2" s="1"/>
  <c r="N8" i="2"/>
  <c r="K33" i="2"/>
  <c r="J52" i="2"/>
  <c r="H56" i="2"/>
  <c r="K10" i="2"/>
  <c r="J47" i="2"/>
  <c r="K40" i="2"/>
  <c r="K24" i="2"/>
  <c r="K11" i="2"/>
  <c r="N47" i="2"/>
  <c r="I56" i="2"/>
  <c r="L52" i="2"/>
  <c r="L54" i="2"/>
  <c r="H49" i="2"/>
  <c r="J45" i="2"/>
  <c r="F49" i="2"/>
  <c r="K32" i="2"/>
  <c r="K19" i="2"/>
  <c r="G54" i="2"/>
  <c r="N54" i="2" s="1"/>
  <c r="N9" i="2"/>
  <c r="E56" i="2"/>
  <c r="C56" i="2"/>
  <c r="L55" i="2"/>
  <c r="F56" i="2"/>
  <c r="K36" i="2"/>
  <c r="K20" i="2"/>
  <c r="K28" i="2"/>
  <c r="K14" i="2"/>
  <c r="K8" i="2"/>
  <c r="K17" i="2"/>
  <c r="K19" i="1"/>
  <c r="K48" i="1"/>
  <c r="K34" i="1"/>
  <c r="K6" i="1"/>
  <c r="L56" i="2" l="1"/>
  <c r="K53" i="2"/>
  <c r="K54" i="2"/>
  <c r="J1176" i="3"/>
  <c r="I2068" i="3"/>
  <c r="L2035" i="3"/>
  <c r="L1900" i="3"/>
  <c r="I1904" i="3"/>
  <c r="L1904" i="3" s="1"/>
  <c r="K75" i="3"/>
  <c r="J108" i="3"/>
  <c r="J1340" i="3"/>
  <c r="K1307" i="3"/>
  <c r="J1624" i="3"/>
  <c r="K1624" i="3" s="1"/>
  <c r="K1620" i="3"/>
  <c r="J332" i="3"/>
  <c r="J948" i="3"/>
  <c r="K915" i="3"/>
  <c r="K2052" i="3"/>
  <c r="L52" i="3"/>
  <c r="I56" i="3"/>
  <c r="L56" i="3" s="1"/>
  <c r="J1004" i="3"/>
  <c r="K971" i="3"/>
  <c r="K1490" i="3"/>
  <c r="L1340" i="3"/>
  <c r="I1344" i="3"/>
  <c r="L1344" i="3" s="1"/>
  <c r="K1500" i="3"/>
  <c r="J1508" i="3"/>
  <c r="K1643" i="3"/>
  <c r="J1676" i="3"/>
  <c r="J2050" i="3"/>
  <c r="K2050" i="3" s="1"/>
  <c r="L2012" i="3"/>
  <c r="I2016" i="3"/>
  <c r="L2016" i="3" s="1"/>
  <c r="G2068" i="3"/>
  <c r="G2072" i="3" s="1"/>
  <c r="G2077" i="3" s="1"/>
  <c r="L164" i="3"/>
  <c r="I168" i="3"/>
  <c r="L168" i="3" s="1"/>
  <c r="J1564" i="3"/>
  <c r="K1531" i="3"/>
  <c r="J276" i="3"/>
  <c r="K243" i="3"/>
  <c r="L1116" i="3"/>
  <c r="I1120" i="3"/>
  <c r="L1120" i="3" s="1"/>
  <c r="K1332" i="3"/>
  <c r="L1452" i="3"/>
  <c r="I1456" i="3"/>
  <c r="L1456" i="3" s="1"/>
  <c r="J1732" i="3"/>
  <c r="K1699" i="3"/>
  <c r="J1844" i="3"/>
  <c r="K1811" i="3"/>
  <c r="H1176" i="3"/>
  <c r="L1176" i="3" s="1"/>
  <c r="L1172" i="3"/>
  <c r="G220" i="3"/>
  <c r="G224" i="3" s="1"/>
  <c r="J444" i="3"/>
  <c r="J388" i="3"/>
  <c r="K355" i="3"/>
  <c r="I1400" i="3"/>
  <c r="L1400" i="3" s="1"/>
  <c r="L1396" i="3"/>
  <c r="K2065" i="3"/>
  <c r="J2067" i="3"/>
  <c r="K2067" i="3" s="1"/>
  <c r="J1788" i="3"/>
  <c r="K1755" i="3"/>
  <c r="K594" i="3"/>
  <c r="L1732" i="3"/>
  <c r="I1736" i="3"/>
  <c r="L1736" i="3" s="1"/>
  <c r="K258" i="3"/>
  <c r="J836" i="3"/>
  <c r="K803" i="3"/>
  <c r="J892" i="3"/>
  <c r="G1172" i="3"/>
  <c r="G1176" i="3" s="1"/>
  <c r="K1770" i="3"/>
  <c r="K1444" i="3"/>
  <c r="L2060" i="3"/>
  <c r="K220" i="3"/>
  <c r="J224" i="3"/>
  <c r="K224" i="3" s="1"/>
  <c r="J1396" i="3"/>
  <c r="K1363" i="3"/>
  <c r="J724" i="3"/>
  <c r="K691" i="3"/>
  <c r="G892" i="3"/>
  <c r="G896" i="3" s="1"/>
  <c r="J1956" i="3"/>
  <c r="K1923" i="3"/>
  <c r="K1724" i="3"/>
  <c r="I1848" i="3"/>
  <c r="L1848" i="3" s="1"/>
  <c r="L1844" i="3"/>
  <c r="L1960" i="3"/>
  <c r="J2060" i="3"/>
  <c r="K2060" i="3" s="1"/>
  <c r="G668" i="3"/>
  <c r="G672" i="3" s="1"/>
  <c r="G332" i="3"/>
  <c r="G336" i="3" s="1"/>
  <c r="J1452" i="3"/>
  <c r="K1419" i="3"/>
  <c r="K604" i="3"/>
  <c r="J668" i="3"/>
  <c r="J2012" i="3"/>
  <c r="J1232" i="3"/>
  <c r="K1232" i="3" s="1"/>
  <c r="K1228" i="3"/>
  <c r="L1620" i="3"/>
  <c r="I1624" i="3"/>
  <c r="L1624" i="3" s="1"/>
  <c r="L1004" i="3"/>
  <c r="I1008" i="3"/>
  <c r="L1008" i="3" s="1"/>
  <c r="K1164" i="3"/>
  <c r="L500" i="3"/>
  <c r="I504" i="3"/>
  <c r="L504" i="3" s="1"/>
  <c r="J500" i="3"/>
  <c r="K467" i="3"/>
  <c r="L836" i="3"/>
  <c r="I840" i="3"/>
  <c r="L840" i="3" s="1"/>
  <c r="I1792" i="3"/>
  <c r="L1792" i="3" s="1"/>
  <c r="L1788" i="3"/>
  <c r="J612" i="3"/>
  <c r="L724" i="3"/>
  <c r="I728" i="3"/>
  <c r="L728" i="3" s="1"/>
  <c r="J1060" i="3"/>
  <c r="J52" i="3"/>
  <c r="K19" i="3"/>
  <c r="J164" i="3"/>
  <c r="K131" i="3"/>
  <c r="K930" i="3"/>
  <c r="J2062" i="3"/>
  <c r="K2062" i="3" s="1"/>
  <c r="K2061" i="3"/>
  <c r="K370" i="3"/>
  <c r="K523" i="3"/>
  <c r="J556" i="3"/>
  <c r="L612" i="3"/>
  <c r="I616" i="3"/>
  <c r="L616" i="3" s="1"/>
  <c r="K818" i="3"/>
  <c r="K1154" i="3"/>
  <c r="K996" i="3"/>
  <c r="J1284" i="3"/>
  <c r="G2012" i="3"/>
  <c r="G2016" i="3" s="1"/>
  <c r="K1979" i="3"/>
  <c r="H2068" i="3"/>
  <c r="H2072" i="3" s="1"/>
  <c r="H2077" i="3" s="1"/>
  <c r="K828" i="3"/>
  <c r="J1900" i="3"/>
  <c r="K2023" i="3"/>
  <c r="J2035" i="3"/>
  <c r="G388" i="3"/>
  <c r="G392" i="3" s="1"/>
  <c r="G52" i="3"/>
  <c r="G56" i="3" s="1"/>
  <c r="L388" i="3"/>
  <c r="I392" i="3"/>
  <c r="L392" i="3" s="1"/>
  <c r="G444" i="3"/>
  <c r="G448" i="3" s="1"/>
  <c r="K411" i="3"/>
  <c r="J1116" i="3"/>
  <c r="K1083" i="3"/>
  <c r="L1228" i="3"/>
  <c r="I1232" i="3"/>
  <c r="L1232" i="3" s="1"/>
  <c r="G1396" i="3"/>
  <c r="G1400" i="3" s="1"/>
  <c r="L276" i="3"/>
  <c r="I280" i="3"/>
  <c r="L280" i="3" s="1"/>
  <c r="K324" i="3"/>
  <c r="K747" i="3"/>
  <c r="J780" i="3"/>
  <c r="I952" i="3"/>
  <c r="L952" i="3" s="1"/>
  <c r="L948" i="3"/>
  <c r="L1564" i="3"/>
  <c r="I1568" i="3"/>
  <c r="L1568" i="3" s="1"/>
  <c r="J49" i="2"/>
  <c r="L49" i="2"/>
  <c r="K55" i="2"/>
  <c r="G56" i="2"/>
  <c r="N52" i="2"/>
  <c r="K47" i="2"/>
  <c r="G49" i="2"/>
  <c r="N45" i="2"/>
  <c r="K45" i="2"/>
  <c r="K52" i="2"/>
  <c r="J56" i="2"/>
  <c r="K444" i="3" l="1"/>
  <c r="J448" i="3"/>
  <c r="K448" i="3" s="1"/>
  <c r="K780" i="3"/>
  <c r="J784" i="3"/>
  <c r="K784" i="3" s="1"/>
  <c r="J2068" i="3"/>
  <c r="K2035" i="3"/>
  <c r="J168" i="3"/>
  <c r="K168" i="3" s="1"/>
  <c r="K164" i="3"/>
  <c r="J504" i="3"/>
  <c r="K504" i="3" s="1"/>
  <c r="K500" i="3"/>
  <c r="K1396" i="3"/>
  <c r="J1400" i="3"/>
  <c r="K1400" i="3" s="1"/>
  <c r="J280" i="3"/>
  <c r="K280" i="3" s="1"/>
  <c r="K276" i="3"/>
  <c r="K108" i="3"/>
  <c r="J112" i="3"/>
  <c r="K112" i="3" s="1"/>
  <c r="J1904" i="3"/>
  <c r="K1904" i="3" s="1"/>
  <c r="K1900" i="3"/>
  <c r="J56" i="3"/>
  <c r="K56" i="3" s="1"/>
  <c r="K52" i="3"/>
  <c r="J616" i="3"/>
  <c r="K616" i="3" s="1"/>
  <c r="K612" i="3"/>
  <c r="J1456" i="3"/>
  <c r="K1456" i="3" s="1"/>
  <c r="K1452" i="3"/>
  <c r="J1568" i="3"/>
  <c r="K1568" i="3" s="1"/>
  <c r="K1564" i="3"/>
  <c r="J1120" i="3"/>
  <c r="K1120" i="3" s="1"/>
  <c r="K1116" i="3"/>
  <c r="K556" i="3"/>
  <c r="J560" i="3"/>
  <c r="K560" i="3" s="1"/>
  <c r="J840" i="3"/>
  <c r="K840" i="3" s="1"/>
  <c r="K836" i="3"/>
  <c r="J392" i="3"/>
  <c r="K392" i="3" s="1"/>
  <c r="K388" i="3"/>
  <c r="J1736" i="3"/>
  <c r="K1736" i="3" s="1"/>
  <c r="K1732" i="3"/>
  <c r="K1676" i="3"/>
  <c r="J1680" i="3"/>
  <c r="K1680" i="3" s="1"/>
  <c r="J1008" i="3"/>
  <c r="K1008" i="3" s="1"/>
  <c r="K1004" i="3"/>
  <c r="I2072" i="3"/>
  <c r="L2068" i="3"/>
  <c r="J2016" i="3"/>
  <c r="K2016" i="3" s="1"/>
  <c r="K2012" i="3"/>
  <c r="J728" i="3"/>
  <c r="K728" i="3" s="1"/>
  <c r="K724" i="3"/>
  <c r="J952" i="3"/>
  <c r="K952" i="3" s="1"/>
  <c r="K948" i="3"/>
  <c r="K1176" i="3"/>
  <c r="K1284" i="3"/>
  <c r="J1288" i="3"/>
  <c r="K1288" i="3" s="1"/>
  <c r="K1060" i="3"/>
  <c r="J1064" i="3"/>
  <c r="K1064" i="3" s="1"/>
  <c r="K668" i="3"/>
  <c r="J672" i="3"/>
  <c r="K672" i="3" s="1"/>
  <c r="K1956" i="3"/>
  <c r="J1960" i="3"/>
  <c r="K1960" i="3" s="1"/>
  <c r="K892" i="3"/>
  <c r="J896" i="3"/>
  <c r="K896" i="3" s="1"/>
  <c r="K1788" i="3"/>
  <c r="J1792" i="3"/>
  <c r="K1792" i="3" s="1"/>
  <c r="K1844" i="3"/>
  <c r="J1848" i="3"/>
  <c r="K1848" i="3" s="1"/>
  <c r="K1508" i="3"/>
  <c r="J1512" i="3"/>
  <c r="K1512" i="3" s="1"/>
  <c r="K332" i="3"/>
  <c r="J336" i="3"/>
  <c r="K336" i="3" s="1"/>
  <c r="J1344" i="3"/>
  <c r="K1344" i="3" s="1"/>
  <c r="K1340" i="3"/>
  <c r="K1172" i="3"/>
  <c r="N56" i="2"/>
  <c r="K49" i="2"/>
  <c r="K56" i="2"/>
  <c r="N49" i="2"/>
  <c r="I2077" i="3" l="1"/>
  <c r="L2072" i="3"/>
  <c r="L2077" i="3" s="1"/>
  <c r="J2072" i="3"/>
  <c r="K2068" i="3"/>
  <c r="K2072" i="3" l="1"/>
  <c r="K2077" i="3" s="1"/>
  <c r="J2077" i="3"/>
</calcChain>
</file>

<file path=xl/sharedStrings.xml><?xml version="1.0" encoding="utf-8"?>
<sst xmlns="http://schemas.openxmlformats.org/spreadsheetml/2006/main" count="2497" uniqueCount="157">
  <si>
    <t>Branch Network in Maharashtra State / Deposit / Advances / CD Ratio / Per Br Business</t>
  </si>
  <si>
    <t>Position as of 30.09.2021</t>
  </si>
  <si>
    <t>Rs. in Crore</t>
  </si>
  <si>
    <t>Sr.
No.</t>
  </si>
  <si>
    <t>Bank</t>
  </si>
  <si>
    <t>R</t>
  </si>
  <si>
    <t>SU</t>
  </si>
  <si>
    <t>U</t>
  </si>
  <si>
    <t>M</t>
  </si>
  <si>
    <t>Total Brs</t>
  </si>
  <si>
    <t>Deposits</t>
  </si>
  <si>
    <t>Advances</t>
  </si>
  <si>
    <t>Total Business</t>
  </si>
  <si>
    <t>Per Br Business</t>
  </si>
  <si>
    <t>CD Ratio</t>
  </si>
  <si>
    <t>Bank of Baroda</t>
  </si>
  <si>
    <t>Bank of India</t>
  </si>
  <si>
    <t>Bank of Maharashtra</t>
  </si>
  <si>
    <t>Canara Bank</t>
  </si>
  <si>
    <t>Central Bank of India</t>
  </si>
  <si>
    <t>Indian Bank</t>
  </si>
  <si>
    <t>Total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</si>
  <si>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</si>
  <si>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</si>
  <si>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</si>
  <si>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</si>
  <si>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</si>
  <si>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</si>
  <si>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Sub Total PSBs</t>
  </si>
  <si>
    <t>Axis Bank</t>
  </si>
  <si>
    <t>Bandhan Bank Ltd.</t>
  </si>
  <si>
    <t>CSB Bank</t>
  </si>
  <si>
    <t>DCB</t>
  </si>
  <si>
    <t>Federal Bank</t>
  </si>
  <si>
    <t>HDFC Bank</t>
  </si>
  <si>
    <t>ICICI Bank</t>
  </si>
  <si>
    <t>IDBI Bank</t>
  </si>
  <si>
    <t>IDFC First</t>
  </si>
  <si>
    <t>IndusInd Bank Ltd.</t>
  </si>
  <si>
    <t>Karnataka Bank Ltd.</t>
  </si>
  <si>
    <t>Kotak Mahindra Bank</t>
  </si>
  <si>
    <t>Ratnakar Bank</t>
  </si>
  <si>
    <t>Yes Bank Ltd.</t>
  </si>
  <si>
    <t>Sub Total Pvt Sec Banks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</si>
  <si>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</si>
  <si>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</si>
  <si>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</si>
  <si>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</si>
  <si>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</si>
  <si>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</si>
  <si>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</si>
  <si>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</si>
  <si>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</si>
  <si>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Sub T Small Fin Bks</t>
  </si>
  <si>
    <t>DBS Bank</t>
  </si>
  <si>
    <t>Sub T WOS of Foreign Bks</t>
  </si>
  <si>
    <t>India Post Payments Bank</t>
  </si>
  <si>
    <t>Sub T Payments Banks</t>
  </si>
  <si>
    <t>Maharashtra Gramin Bank</t>
  </si>
  <si>
    <t>Vidharbha Konkan Gramin Bank</t>
  </si>
  <si>
    <t>Sub Total (Gramin Banks)</t>
  </si>
  <si>
    <t>MS Coop (DCCBs)</t>
  </si>
  <si>
    <t>Grand Total</t>
  </si>
  <si>
    <t>SLBC  MAHARASHTRA  :  CONVENOR - BANK OF MAHARASHTRA</t>
  </si>
  <si>
    <t>Branch Network in Maharashtra State</t>
  </si>
  <si>
    <t>No. Actual / Rs. in Crore</t>
  </si>
  <si>
    <t>District</t>
  </si>
  <si>
    <t>Rural</t>
  </si>
  <si>
    <t>Urban</t>
  </si>
  <si>
    <t>Metro</t>
  </si>
  <si>
    <t>Popu 2011</t>
  </si>
  <si>
    <t>Popu Served Per Branch</t>
  </si>
  <si>
    <t>Ahmednagar</t>
  </si>
  <si>
    <t>Akola</t>
  </si>
  <si>
    <t>Amravati</t>
  </si>
  <si>
    <t>Aurangabad</t>
  </si>
  <si>
    <t>Beed</t>
  </si>
  <si>
    <t>Bhandara</t>
  </si>
  <si>
    <t>Buldana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</si>
  <si>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</si>
  <si>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</si>
  <si>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</si>
  <si>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</si>
  <si>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</si>
  <si>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</si>
  <si>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</si>
  <si>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</si>
  <si>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</si>
  <si>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</si>
  <si>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</si>
  <si>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</si>
  <si>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</si>
  <si>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</si>
  <si>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</si>
  <si>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</si>
  <si>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</si>
  <si>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</si>
  <si>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</si>
  <si>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</si>
  <si>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</si>
  <si>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</si>
  <si>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</si>
  <si>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</si>
  <si>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</si>
  <si>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</si>
  <si>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</si>
  <si>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</si>
  <si>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</si>
  <si>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Sub Total Mumbai</t>
  </si>
  <si>
    <t>Sub Total Rest of Maharashtra</t>
  </si>
  <si>
    <t>MAHARASHTRA - REGION WISE SUMMARY</t>
  </si>
  <si>
    <t>Konkan</t>
  </si>
  <si>
    <t>Marathwada</t>
  </si>
  <si>
    <t>Vidarbha</t>
  </si>
  <si>
    <t>Western Maharashtra</t>
  </si>
  <si>
    <t>AHMEDNAGAR</t>
  </si>
  <si>
    <t>Rs. in Lakh</t>
  </si>
  <si>
    <t>Sub T Payment Bks</t>
  </si>
  <si>
    <t>D</t>
  </si>
  <si>
    <t>AKOLA</t>
  </si>
  <si>
    <t>Development Credit Bank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</si>
  <si>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</si>
  <si>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</si>
  <si>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</si>
  <si>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</si>
  <si>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</si>
  <si>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</si>
  <si>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</si>
  <si>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</si>
  <si>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</si>
  <si>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</si>
  <si>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</si>
  <si>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</si>
  <si>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</si>
  <si>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</si>
  <si>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</si>
  <si>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</si>
  <si>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</si>
  <si>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</si>
  <si>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</si>
  <si>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</si>
  <si>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</si>
  <si>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</si>
  <si>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</si>
  <si>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</si>
  <si>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</si>
  <si>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</si>
  <si>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</si>
  <si>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</si>
  <si>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</si>
  <si>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</si>
  <si>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</si>
  <si>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</si>
  <si>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</si>
  <si>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</si>
  <si>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STATE CONSOLIDATION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</si>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</sst>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7"/>
      <name val="Arial Narrow"/>
      <family val="2"/>
    </font>
    <font>
      <b/>
      <sz val="14"/>
      <name val="Arial"/>
      <family val="2"/>
    </font>
    <font>
      <sz val="10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  <protection hidden="1"/>
    </xf>
    <xf numFmtId="0" fontId="5" fillId="0" borderId="1" xfId="1" applyBorder="1" applyAlignment="1" applyProtection="1">
      <alignment vertical="center" shrinkToFit="1"/>
      <protection hidden="1"/>
    </xf>
    <xf numFmtId="1" fontId="5" fillId="0" borderId="1" xfId="0" applyNumberFormat="1" applyFont="1" applyBorder="1" applyAlignment="1" applyProtection="1">
      <alignment vertical="center" shrinkToFit="1"/>
      <protection locked="0"/>
    </xf>
    <xf numFmtId="1" fontId="5" fillId="0" borderId="1" xfId="0" applyNumberFormat="1" applyFont="1" applyBorder="1" applyAlignment="1" applyProtection="1">
      <alignment vertical="center" shrinkToFit="1"/>
      <protection hidden="1"/>
    </xf>
    <xf numFmtId="1" fontId="5" fillId="0" borderId="1" xfId="0" applyNumberFormat="1" applyFont="1" applyFill="1" applyBorder="1" applyAlignment="1" applyProtection="1">
      <alignment vertical="center" shrinkToFit="1"/>
      <protection locked="0"/>
    </xf>
    <xf numFmtId="1" fontId="5" fillId="0" borderId="1" xfId="0" applyNumberFormat="1" applyFont="1" applyFill="1" applyBorder="1" applyAlignment="1" applyProtection="1">
      <alignment vertical="center" shrinkToFit="1"/>
      <protection hidden="1"/>
    </xf>
    <xf numFmtId="2" fontId="5" fillId="0" borderId="1" xfId="0" applyNumberFormat="1" applyFont="1" applyFill="1" applyBorder="1" applyAlignment="1" applyProtection="1">
      <alignment vertical="center" shrinkToFit="1"/>
      <protection hidden="1"/>
    </xf>
    <xf numFmtId="0" fontId="5" fillId="5" borderId="1" xfId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vertical="center" shrinkToFit="1"/>
      <protection hidden="1"/>
    </xf>
    <xf numFmtId="1" fontId="2" fillId="6" borderId="1" xfId="0" applyNumberFormat="1" applyFont="1" applyFill="1" applyBorder="1" applyAlignment="1" applyProtection="1">
      <alignment vertical="center" shrinkToFit="1"/>
      <protection locked="0"/>
    </xf>
    <xf numFmtId="2" fontId="2" fillId="6" borderId="1" xfId="0" applyNumberFormat="1" applyFont="1" applyFill="1" applyBorder="1" applyAlignment="1" applyProtection="1">
      <alignment vertical="center" shrinkToFit="1"/>
      <protection locked="0"/>
    </xf>
    <xf numFmtId="0" fontId="5" fillId="0" borderId="1" xfId="1" applyFill="1" applyBorder="1" applyAlignment="1" applyProtection="1">
      <alignment horizontal="center" vertical="center"/>
      <protection hidden="1"/>
    </xf>
    <xf numFmtId="0" fontId="5" fillId="0" borderId="1" xfId="1" applyBorder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vertical="center" shrinkToFit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" fontId="0" fillId="0" borderId="0" xfId="0" applyNumberForma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shrinkToFit="1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1" fontId="7" fillId="0" borderId="1" xfId="0" applyNumberFormat="1" applyFont="1" applyBorder="1" applyAlignment="1" applyProtection="1">
      <alignment vertical="center" shrinkToFit="1"/>
      <protection locked="0"/>
    </xf>
    <xf numFmtId="1" fontId="7" fillId="0" borderId="1" xfId="0" applyNumberFormat="1" applyFont="1" applyBorder="1" applyAlignment="1" applyProtection="1">
      <alignment vertical="center" shrinkToFit="1"/>
      <protection hidden="1"/>
    </xf>
    <xf numFmtId="2" fontId="7" fillId="0" borderId="1" xfId="0" applyNumberFormat="1" applyFont="1" applyBorder="1" applyAlignment="1" applyProtection="1">
      <alignment vertical="center" shrinkToFit="1"/>
      <protection hidden="1"/>
    </xf>
    <xf numFmtId="2" fontId="7" fillId="0" borderId="3" xfId="0" applyNumberFormat="1" applyFont="1" applyBorder="1" applyAlignment="1" applyProtection="1">
      <alignment vertical="center" shrinkToFit="1"/>
      <protection hidden="1"/>
    </xf>
    <xf numFmtId="1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1" fontId="7" fillId="0" borderId="1" xfId="0" applyNumberFormat="1" applyFont="1" applyFill="1" applyBorder="1" applyAlignment="1" applyProtection="1">
      <alignment vertical="center" shrinkToFit="1"/>
      <protection locked="0"/>
    </xf>
    <xf numFmtId="1" fontId="7" fillId="0" borderId="1" xfId="0" applyNumberFormat="1" applyFont="1" applyFill="1" applyBorder="1" applyAlignment="1" applyProtection="1">
      <alignment vertical="center" shrinkToFit="1"/>
      <protection hidden="1"/>
    </xf>
    <xf numFmtId="2" fontId="7" fillId="0" borderId="1" xfId="0" applyNumberFormat="1" applyFont="1" applyFill="1" applyBorder="1" applyAlignment="1" applyProtection="1">
      <alignment vertical="center" shrinkToFit="1"/>
      <protection hidden="1"/>
    </xf>
    <xf numFmtId="2" fontId="7" fillId="0" borderId="3" xfId="0" applyNumberFormat="1" applyFont="1" applyFill="1" applyBorder="1" applyAlignment="1" applyProtection="1">
      <alignment vertical="center" shrinkToFit="1"/>
      <protection hidden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shrinkToFit="1"/>
    </xf>
    <xf numFmtId="1" fontId="7" fillId="3" borderId="1" xfId="0" applyNumberFormat="1" applyFont="1" applyFill="1" applyBorder="1" applyAlignment="1" applyProtection="1">
      <alignment vertical="center" shrinkToFit="1"/>
      <protection locked="0"/>
    </xf>
    <xf numFmtId="1" fontId="7" fillId="3" borderId="1" xfId="0" applyNumberFormat="1" applyFont="1" applyFill="1" applyBorder="1" applyAlignment="1" applyProtection="1">
      <alignment vertical="center" shrinkToFit="1"/>
      <protection hidden="1"/>
    </xf>
    <xf numFmtId="2" fontId="7" fillId="3" borderId="1" xfId="0" applyNumberFormat="1" applyFont="1" applyFill="1" applyBorder="1" applyAlignment="1" applyProtection="1">
      <alignment vertical="center" shrinkToFit="1"/>
      <protection hidden="1"/>
    </xf>
    <xf numFmtId="2" fontId="7" fillId="3" borderId="3" xfId="0" applyNumberFormat="1" applyFont="1" applyFill="1" applyBorder="1" applyAlignment="1" applyProtection="1">
      <alignment vertical="center" shrinkToFit="1"/>
      <protection hidden="1"/>
    </xf>
    <xf numFmtId="1" fontId="7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" fontId="8" fillId="5" borderId="1" xfId="0" applyNumberFormat="1" applyFont="1" applyFill="1" applyBorder="1" applyAlignment="1" applyProtection="1">
      <alignment vertical="center" shrinkToFit="1"/>
      <protection hidden="1"/>
    </xf>
    <xf numFmtId="2" fontId="8" fillId="5" borderId="1" xfId="0" applyNumberFormat="1" applyFont="1" applyFill="1" applyBorder="1" applyAlignment="1" applyProtection="1">
      <alignment vertical="center" shrinkToFit="1"/>
      <protection hidden="1"/>
    </xf>
    <xf numFmtId="2" fontId="8" fillId="5" borderId="3" xfId="0" applyNumberFormat="1" applyFont="1" applyFill="1" applyBorder="1" applyAlignment="1" applyProtection="1">
      <alignment vertical="center" shrinkToFit="1"/>
      <protection hidden="1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shrinkToFit="1"/>
    </xf>
    <xf numFmtId="1" fontId="7" fillId="0" borderId="1" xfId="0" applyNumberFormat="1" applyFont="1" applyBorder="1" applyAlignment="1">
      <alignment horizontal="right" vertical="center" shrinkToFit="1"/>
    </xf>
    <xf numFmtId="0" fontId="8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Protection="1"/>
    <xf numFmtId="1" fontId="8" fillId="5" borderId="1" xfId="0" applyNumberFormat="1" applyFont="1" applyFill="1" applyBorder="1" applyAlignment="1" applyProtection="1">
      <alignment horizontal="right" vertical="center"/>
      <protection hidden="1"/>
    </xf>
    <xf numFmtId="2" fontId="8" fillId="5" borderId="1" xfId="0" applyNumberFormat="1" applyFont="1" applyFill="1" applyBorder="1" applyAlignment="1" applyProtection="1">
      <alignment horizontal="right" vertical="center"/>
      <protection hidden="1"/>
    </xf>
    <xf numFmtId="2" fontId="8" fillId="5" borderId="3" xfId="0" applyNumberFormat="1" applyFont="1" applyFill="1" applyBorder="1" applyAlignment="1" applyProtection="1">
      <alignment horizontal="right" vertical="center"/>
      <protection hidden="1"/>
    </xf>
    <xf numFmtId="1" fontId="5" fillId="0" borderId="1" xfId="0" applyNumberFormat="1" applyFont="1" applyBorder="1" applyAlignment="1" applyProtection="1">
      <alignment horizontal="right" vertical="center" shrinkToFit="1"/>
      <protection locked="0"/>
    </xf>
    <xf numFmtId="1" fontId="5" fillId="0" borderId="1" xfId="0" applyNumberFormat="1" applyFont="1" applyBorder="1" applyAlignment="1" applyProtection="1">
      <alignment horizontal="right" vertical="center" shrinkToFit="1"/>
      <protection hidden="1"/>
    </xf>
    <xf numFmtId="1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2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2" fillId="6" borderId="1" xfId="0" applyFont="1" applyFill="1" applyBorder="1" applyAlignment="1">
      <alignment horizontal="right" vertical="center"/>
    </xf>
    <xf numFmtId="1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shrinkToFit="1"/>
    </xf>
    <xf numFmtId="0" fontId="0" fillId="9" borderId="0" xfId="0" applyFill="1" applyAlignment="1">
      <alignment vertical="center"/>
    </xf>
    <xf numFmtId="0" fontId="12" fillId="10" borderId="0" xfId="0" applyFont="1" applyFill="1" applyAlignment="1">
      <alignment vertical="center"/>
    </xf>
    <xf numFmtId="0" fontId="2" fillId="6" borderId="1" xfId="0" applyFont="1" applyFill="1" applyBorder="1" applyAlignment="1">
      <alignment horizontal="right" vertical="center" shrinkToFit="1"/>
    </xf>
    <xf numFmtId="1" fontId="2" fillId="6" borderId="1" xfId="0" applyNumberFormat="1" applyFont="1" applyFill="1" applyBorder="1" applyAlignment="1">
      <alignment horizontal="right" vertical="center" shrinkToFit="1"/>
    </xf>
    <xf numFmtId="2" fontId="2" fillId="6" borderId="1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KI%20Sept%202021-%2030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 Network Maharashtra"/>
      <sheetName val="Br Network Dist wise"/>
      <sheetName val="Br Network Dist wise Bank wise"/>
      <sheetName val="Mumbai Br Network"/>
      <sheetName val="BoB"/>
      <sheetName val="BoI"/>
      <sheetName val="BoM"/>
      <sheetName val="Canara"/>
      <sheetName val="CBI"/>
      <sheetName val="Indian"/>
      <sheetName val="IOB"/>
      <sheetName val="PNB"/>
      <sheetName val="PSB"/>
      <sheetName val="SBI"/>
      <sheetName val="UCO"/>
      <sheetName val="Union"/>
      <sheetName val="AXIS"/>
      <sheetName val="Bandhan"/>
      <sheetName val="CSB"/>
      <sheetName val="DCB"/>
      <sheetName val="Federal"/>
      <sheetName val="HDFC"/>
      <sheetName val="ICICI"/>
      <sheetName val="IDBI"/>
      <sheetName val="IDFC"/>
      <sheetName val="IndusInd"/>
      <sheetName val="Karnatak"/>
      <sheetName val="Kotak"/>
      <sheetName val="Ratnakar"/>
      <sheetName val="Yes"/>
      <sheetName val="AU"/>
      <sheetName val="Capital"/>
      <sheetName val="Equitas"/>
      <sheetName val="ESAF"/>
      <sheetName val="Fincare"/>
      <sheetName val="Jana"/>
      <sheetName val="Suryoday"/>
      <sheetName val="Ujjivan"/>
      <sheetName val="Utkarsh"/>
      <sheetName val="DBS"/>
      <sheetName val="IPPB"/>
      <sheetName val="MGB"/>
      <sheetName val="VKGB"/>
      <sheetName val="MSCOOP"/>
      <sheetName val="Dist wise bk wise no br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12">
          <cell r="C12">
            <v>13</v>
          </cell>
          <cell r="D12">
            <v>12</v>
          </cell>
          <cell r="E12">
            <v>4</v>
          </cell>
          <cell r="F12">
            <v>0</v>
          </cell>
          <cell r="H12">
            <v>190800</v>
          </cell>
          <cell r="I12">
            <v>108300</v>
          </cell>
        </row>
        <row r="13">
          <cell r="C13">
            <v>2</v>
          </cell>
          <cell r="D13">
            <v>1</v>
          </cell>
          <cell r="E13">
            <v>2</v>
          </cell>
          <cell r="F13">
            <v>0</v>
          </cell>
          <cell r="H13">
            <v>31000</v>
          </cell>
          <cell r="I13">
            <v>13400</v>
          </cell>
        </row>
        <row r="14">
          <cell r="C14">
            <v>4</v>
          </cell>
          <cell r="D14">
            <v>3</v>
          </cell>
          <cell r="E14">
            <v>6</v>
          </cell>
          <cell r="F14">
            <v>0</v>
          </cell>
          <cell r="H14">
            <v>72400</v>
          </cell>
          <cell r="I14">
            <v>41600</v>
          </cell>
        </row>
        <row r="15">
          <cell r="C15">
            <v>4</v>
          </cell>
          <cell r="D15">
            <v>5</v>
          </cell>
          <cell r="E15">
            <v>0</v>
          </cell>
          <cell r="F15">
            <v>9</v>
          </cell>
          <cell r="H15">
            <v>157300</v>
          </cell>
          <cell r="I15">
            <v>111500</v>
          </cell>
        </row>
        <row r="16">
          <cell r="C16">
            <v>2</v>
          </cell>
          <cell r="D16">
            <v>1</v>
          </cell>
          <cell r="E16">
            <v>2</v>
          </cell>
          <cell r="F16">
            <v>0</v>
          </cell>
          <cell r="H16">
            <v>32200</v>
          </cell>
          <cell r="I16">
            <v>23100</v>
          </cell>
        </row>
        <row r="17">
          <cell r="C17">
            <v>1</v>
          </cell>
          <cell r="D17">
            <v>3</v>
          </cell>
          <cell r="E17">
            <v>0</v>
          </cell>
          <cell r="F17">
            <v>0</v>
          </cell>
          <cell r="H17">
            <v>26500</v>
          </cell>
          <cell r="I17">
            <v>8900</v>
          </cell>
        </row>
        <row r="18">
          <cell r="C18">
            <v>0</v>
          </cell>
          <cell r="D18">
            <v>1</v>
          </cell>
          <cell r="E18">
            <v>0</v>
          </cell>
          <cell r="F18">
            <v>0</v>
          </cell>
          <cell r="H18">
            <v>7200</v>
          </cell>
          <cell r="I18">
            <v>9700</v>
          </cell>
        </row>
        <row r="19">
          <cell r="C19">
            <v>0</v>
          </cell>
          <cell r="D19">
            <v>3</v>
          </cell>
          <cell r="E19">
            <v>2</v>
          </cell>
          <cell r="F19">
            <v>0</v>
          </cell>
          <cell r="H19">
            <v>55300</v>
          </cell>
          <cell r="I19">
            <v>10400</v>
          </cell>
        </row>
        <row r="20">
          <cell r="C20">
            <v>3</v>
          </cell>
          <cell r="D20">
            <v>3</v>
          </cell>
          <cell r="E20">
            <v>3</v>
          </cell>
          <cell r="F20">
            <v>0</v>
          </cell>
          <cell r="H20">
            <v>78300</v>
          </cell>
          <cell r="I20">
            <v>39300</v>
          </cell>
        </row>
        <row r="21">
          <cell r="C21">
            <v>0</v>
          </cell>
          <cell r="D21">
            <v>1</v>
          </cell>
          <cell r="E21">
            <v>0</v>
          </cell>
          <cell r="F21">
            <v>0</v>
          </cell>
          <cell r="H21">
            <v>8600</v>
          </cell>
          <cell r="I21">
            <v>2000</v>
          </cell>
        </row>
        <row r="22">
          <cell r="C22">
            <v>6</v>
          </cell>
          <cell r="D22">
            <v>2</v>
          </cell>
          <cell r="E22">
            <v>3</v>
          </cell>
          <cell r="F22">
            <v>0</v>
          </cell>
          <cell r="H22">
            <v>61700</v>
          </cell>
          <cell r="I22">
            <v>13100</v>
          </cell>
        </row>
        <row r="23">
          <cell r="C23">
            <v>0</v>
          </cell>
          <cell r="D23">
            <v>1</v>
          </cell>
          <cell r="E23">
            <v>0</v>
          </cell>
          <cell r="F23">
            <v>0</v>
          </cell>
          <cell r="H23">
            <v>5500</v>
          </cell>
          <cell r="I23">
            <v>7500</v>
          </cell>
        </row>
        <row r="24">
          <cell r="C24">
            <v>21</v>
          </cell>
          <cell r="D24">
            <v>10</v>
          </cell>
          <cell r="E24">
            <v>6</v>
          </cell>
          <cell r="F24">
            <v>0</v>
          </cell>
          <cell r="H24">
            <v>200900</v>
          </cell>
          <cell r="I24">
            <v>107600</v>
          </cell>
        </row>
        <row r="25">
          <cell r="C25">
            <v>2</v>
          </cell>
          <cell r="D25">
            <v>1</v>
          </cell>
          <cell r="E25">
            <v>2</v>
          </cell>
          <cell r="F25">
            <v>0</v>
          </cell>
          <cell r="H25">
            <v>18100</v>
          </cell>
          <cell r="I25">
            <v>23500</v>
          </cell>
        </row>
        <row r="26">
          <cell r="C26">
            <v>13</v>
          </cell>
          <cell r="D26">
            <v>6</v>
          </cell>
          <cell r="E26">
            <v>10</v>
          </cell>
          <cell r="F26">
            <v>0</v>
          </cell>
          <cell r="H26">
            <v>205300</v>
          </cell>
          <cell r="I26">
            <v>172600</v>
          </cell>
        </row>
        <row r="27">
          <cell r="C27">
            <v>1</v>
          </cell>
          <cell r="D27">
            <v>1</v>
          </cell>
          <cell r="E27">
            <v>3</v>
          </cell>
          <cell r="F27">
            <v>0</v>
          </cell>
          <cell r="H27">
            <v>37500</v>
          </cell>
          <cell r="I27">
            <v>24700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82</v>
          </cell>
          <cell r="H28">
            <v>5124000</v>
          </cell>
          <cell r="I28">
            <v>13423600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101</v>
          </cell>
          <cell r="H29">
            <v>5637600</v>
          </cell>
          <cell r="I29">
            <v>857100</v>
          </cell>
        </row>
        <row r="30">
          <cell r="C30">
            <v>7</v>
          </cell>
          <cell r="D30">
            <v>7</v>
          </cell>
          <cell r="E30">
            <v>0</v>
          </cell>
          <cell r="F30">
            <v>26</v>
          </cell>
          <cell r="H30">
            <v>455500</v>
          </cell>
          <cell r="I30">
            <v>223400</v>
          </cell>
        </row>
        <row r="31">
          <cell r="C31">
            <v>3</v>
          </cell>
          <cell r="D31">
            <v>6</v>
          </cell>
          <cell r="E31">
            <v>5</v>
          </cell>
          <cell r="F31">
            <v>0</v>
          </cell>
          <cell r="H31">
            <v>71800</v>
          </cell>
          <cell r="I31">
            <v>45000</v>
          </cell>
        </row>
        <row r="32">
          <cell r="C32">
            <v>5</v>
          </cell>
          <cell r="D32">
            <v>2</v>
          </cell>
          <cell r="E32">
            <v>1</v>
          </cell>
          <cell r="F32">
            <v>0</v>
          </cell>
          <cell r="H32">
            <v>42800</v>
          </cell>
          <cell r="I32">
            <v>24000</v>
          </cell>
        </row>
        <row r="33">
          <cell r="C33">
            <v>25</v>
          </cell>
          <cell r="D33">
            <v>16</v>
          </cell>
          <cell r="E33">
            <v>3</v>
          </cell>
          <cell r="F33">
            <v>16</v>
          </cell>
          <cell r="H33">
            <v>625100</v>
          </cell>
          <cell r="I33">
            <v>248300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H34">
            <v>6900</v>
          </cell>
          <cell r="I34">
            <v>3800</v>
          </cell>
        </row>
        <row r="35">
          <cell r="C35">
            <v>13</v>
          </cell>
          <cell r="D35">
            <v>7</v>
          </cell>
          <cell r="E35">
            <v>0</v>
          </cell>
          <cell r="F35">
            <v>11</v>
          </cell>
          <cell r="H35">
            <v>304500</v>
          </cell>
          <cell r="I35">
            <v>77000</v>
          </cell>
        </row>
        <row r="36">
          <cell r="C36">
            <v>0</v>
          </cell>
          <cell r="D36">
            <v>2</v>
          </cell>
          <cell r="E36">
            <v>2</v>
          </cell>
          <cell r="F36">
            <v>0</v>
          </cell>
          <cell r="H36">
            <v>24500</v>
          </cell>
          <cell r="I36">
            <v>24600</v>
          </cell>
        </row>
        <row r="37">
          <cell r="C37">
            <v>24</v>
          </cell>
          <cell r="D37">
            <v>16</v>
          </cell>
          <cell r="E37">
            <v>0</v>
          </cell>
          <cell r="F37">
            <v>65</v>
          </cell>
          <cell r="H37">
            <v>2086600</v>
          </cell>
          <cell r="I37">
            <v>1129300</v>
          </cell>
        </row>
        <row r="38">
          <cell r="C38">
            <v>17</v>
          </cell>
          <cell r="D38">
            <v>12</v>
          </cell>
          <cell r="E38">
            <v>5</v>
          </cell>
          <cell r="F38">
            <v>0</v>
          </cell>
          <cell r="H38">
            <v>215600</v>
          </cell>
          <cell r="I38">
            <v>64500</v>
          </cell>
        </row>
        <row r="39">
          <cell r="C39">
            <v>1</v>
          </cell>
          <cell r="D39">
            <v>4</v>
          </cell>
          <cell r="E39">
            <v>0</v>
          </cell>
          <cell r="F39">
            <v>0</v>
          </cell>
          <cell r="H39">
            <v>43400</v>
          </cell>
          <cell r="I39">
            <v>39700</v>
          </cell>
        </row>
        <row r="40">
          <cell r="C40">
            <v>5</v>
          </cell>
          <cell r="D40">
            <v>5</v>
          </cell>
          <cell r="E40">
            <v>4</v>
          </cell>
          <cell r="F40">
            <v>0</v>
          </cell>
          <cell r="H40">
            <v>89900</v>
          </cell>
          <cell r="I40">
            <v>66200</v>
          </cell>
        </row>
        <row r="41">
          <cell r="C41">
            <v>12</v>
          </cell>
          <cell r="D41">
            <v>9</v>
          </cell>
          <cell r="E41">
            <v>2</v>
          </cell>
          <cell r="F41">
            <v>0</v>
          </cell>
          <cell r="H41">
            <v>90600</v>
          </cell>
          <cell r="I41">
            <v>49600</v>
          </cell>
        </row>
        <row r="42">
          <cell r="C42">
            <v>1</v>
          </cell>
          <cell r="D42">
            <v>4</v>
          </cell>
          <cell r="E42">
            <v>0</v>
          </cell>
          <cell r="F42">
            <v>0</v>
          </cell>
          <cell r="H42">
            <v>18400</v>
          </cell>
          <cell r="I42">
            <v>10800</v>
          </cell>
        </row>
        <row r="43">
          <cell r="C43">
            <v>8</v>
          </cell>
          <cell r="D43">
            <v>6</v>
          </cell>
          <cell r="E43">
            <v>6</v>
          </cell>
          <cell r="F43">
            <v>0</v>
          </cell>
          <cell r="H43">
            <v>135700</v>
          </cell>
          <cell r="I43">
            <v>136800</v>
          </cell>
        </row>
        <row r="44">
          <cell r="C44">
            <v>11</v>
          </cell>
          <cell r="D44">
            <v>5</v>
          </cell>
          <cell r="E44">
            <v>17</v>
          </cell>
          <cell r="F44">
            <v>50</v>
          </cell>
          <cell r="H44">
            <v>1722800</v>
          </cell>
          <cell r="I44">
            <v>327600</v>
          </cell>
        </row>
        <row r="45">
          <cell r="C45">
            <v>2</v>
          </cell>
          <cell r="D45">
            <v>2</v>
          </cell>
          <cell r="E45">
            <v>3</v>
          </cell>
          <cell r="F45">
            <v>0</v>
          </cell>
          <cell r="H45">
            <v>41500</v>
          </cell>
          <cell r="I45">
            <v>38100</v>
          </cell>
        </row>
        <row r="46">
          <cell r="C46">
            <v>0</v>
          </cell>
          <cell r="D46">
            <v>2</v>
          </cell>
          <cell r="E46">
            <v>0</v>
          </cell>
          <cell r="F46">
            <v>0</v>
          </cell>
          <cell r="H46">
            <v>10100</v>
          </cell>
          <cell r="I46">
            <v>6500</v>
          </cell>
        </row>
        <row r="47">
          <cell r="C47">
            <v>3</v>
          </cell>
          <cell r="D47">
            <v>2</v>
          </cell>
          <cell r="E47">
            <v>2</v>
          </cell>
          <cell r="F47">
            <v>0</v>
          </cell>
          <cell r="H47">
            <v>34100</v>
          </cell>
          <cell r="I47">
            <v>18000</v>
          </cell>
        </row>
        <row r="48">
          <cell r="I48">
            <v>17531100</v>
          </cell>
        </row>
      </sheetData>
      <sheetData sheetId="6">
        <row r="12">
          <cell r="C12">
            <v>1</v>
          </cell>
          <cell r="D12">
            <v>6</v>
          </cell>
          <cell r="E12">
            <v>3</v>
          </cell>
          <cell r="F12">
            <v>0</v>
          </cell>
          <cell r="H12">
            <v>79954</v>
          </cell>
          <cell r="I12">
            <v>51138</v>
          </cell>
        </row>
        <row r="13">
          <cell r="C13">
            <v>0</v>
          </cell>
          <cell r="D13">
            <v>2</v>
          </cell>
          <cell r="E13">
            <v>3</v>
          </cell>
          <cell r="F13">
            <v>0</v>
          </cell>
          <cell r="H13">
            <v>43081</v>
          </cell>
          <cell r="I13">
            <v>15467</v>
          </cell>
        </row>
        <row r="14">
          <cell r="C14">
            <v>1</v>
          </cell>
          <cell r="D14">
            <v>5</v>
          </cell>
          <cell r="E14">
            <v>4</v>
          </cell>
          <cell r="F14">
            <v>0</v>
          </cell>
          <cell r="H14">
            <v>62740</v>
          </cell>
          <cell r="I14">
            <v>29188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2</v>
          </cell>
          <cell r="H15">
            <v>62751</v>
          </cell>
          <cell r="I15">
            <v>27857</v>
          </cell>
        </row>
        <row r="16">
          <cell r="C16">
            <v>2</v>
          </cell>
          <cell r="D16">
            <v>2</v>
          </cell>
          <cell r="E16">
            <v>0</v>
          </cell>
          <cell r="F16">
            <v>0</v>
          </cell>
          <cell r="H16">
            <v>18084</v>
          </cell>
          <cell r="I16">
            <v>26212</v>
          </cell>
        </row>
        <row r="17">
          <cell r="C17">
            <v>10</v>
          </cell>
          <cell r="D17">
            <v>6</v>
          </cell>
          <cell r="E17">
            <v>0</v>
          </cell>
          <cell r="F17">
            <v>0</v>
          </cell>
          <cell r="H17">
            <v>122725</v>
          </cell>
          <cell r="I17">
            <v>37392</v>
          </cell>
        </row>
        <row r="18">
          <cell r="C18">
            <v>0</v>
          </cell>
          <cell r="D18">
            <v>7</v>
          </cell>
          <cell r="E18">
            <v>0</v>
          </cell>
          <cell r="F18">
            <v>0</v>
          </cell>
          <cell r="H18">
            <v>126143</v>
          </cell>
          <cell r="I18">
            <v>51947</v>
          </cell>
        </row>
        <row r="19">
          <cell r="C19">
            <v>26</v>
          </cell>
          <cell r="D19">
            <v>8</v>
          </cell>
          <cell r="E19">
            <v>3</v>
          </cell>
          <cell r="F19">
            <v>0</v>
          </cell>
          <cell r="H19">
            <v>299083</v>
          </cell>
          <cell r="I19">
            <v>68789</v>
          </cell>
        </row>
        <row r="20">
          <cell r="C20">
            <v>1</v>
          </cell>
          <cell r="D20">
            <v>2</v>
          </cell>
          <cell r="E20">
            <v>1</v>
          </cell>
          <cell r="F20">
            <v>0</v>
          </cell>
          <cell r="H20">
            <v>17940</v>
          </cell>
          <cell r="I20">
            <v>13228</v>
          </cell>
        </row>
        <row r="21">
          <cell r="C21">
            <v>5</v>
          </cell>
          <cell r="D21">
            <v>7</v>
          </cell>
          <cell r="E21">
            <v>0</v>
          </cell>
          <cell r="F21">
            <v>0</v>
          </cell>
          <cell r="H21">
            <v>85036</v>
          </cell>
          <cell r="I21">
            <v>32691</v>
          </cell>
        </row>
        <row r="22">
          <cell r="C22">
            <v>7</v>
          </cell>
          <cell r="D22">
            <v>1</v>
          </cell>
          <cell r="E22">
            <v>2</v>
          </cell>
          <cell r="F22">
            <v>0</v>
          </cell>
          <cell r="H22">
            <v>78746</v>
          </cell>
          <cell r="I22">
            <v>29456</v>
          </cell>
        </row>
        <row r="23">
          <cell r="C23">
            <v>2</v>
          </cell>
          <cell r="D23">
            <v>2</v>
          </cell>
          <cell r="E23">
            <v>0</v>
          </cell>
          <cell r="F23">
            <v>0</v>
          </cell>
          <cell r="H23">
            <v>14818</v>
          </cell>
          <cell r="I23">
            <v>15422</v>
          </cell>
        </row>
        <row r="24">
          <cell r="C24">
            <v>0</v>
          </cell>
          <cell r="D24">
            <v>2</v>
          </cell>
          <cell r="E24">
            <v>3</v>
          </cell>
          <cell r="F24">
            <v>0</v>
          </cell>
          <cell r="H24">
            <v>63529</v>
          </cell>
          <cell r="I24">
            <v>17164</v>
          </cell>
        </row>
        <row r="25">
          <cell r="C25">
            <v>1</v>
          </cell>
          <cell r="D25">
            <v>0</v>
          </cell>
          <cell r="E25">
            <v>1</v>
          </cell>
          <cell r="F25">
            <v>0</v>
          </cell>
          <cell r="H25">
            <v>11303</v>
          </cell>
          <cell r="I25">
            <v>12291</v>
          </cell>
        </row>
        <row r="26">
          <cell r="C26">
            <v>30</v>
          </cell>
          <cell r="D26">
            <v>10</v>
          </cell>
          <cell r="E26">
            <v>8</v>
          </cell>
          <cell r="F26">
            <v>0</v>
          </cell>
          <cell r="H26">
            <v>427619</v>
          </cell>
          <cell r="I26">
            <v>290015</v>
          </cell>
        </row>
        <row r="27">
          <cell r="C27">
            <v>2</v>
          </cell>
          <cell r="D27">
            <v>2</v>
          </cell>
          <cell r="E27">
            <v>3</v>
          </cell>
          <cell r="F27">
            <v>0</v>
          </cell>
          <cell r="H27">
            <v>50684</v>
          </cell>
          <cell r="I27">
            <v>43415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71</v>
          </cell>
          <cell r="H28">
            <v>4292842.2</v>
          </cell>
          <cell r="I28">
            <v>5194074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47</v>
          </cell>
          <cell r="H29">
            <v>2861894.8</v>
          </cell>
          <cell r="I29">
            <v>3462716</v>
          </cell>
        </row>
        <row r="30">
          <cell r="C30">
            <v>31</v>
          </cell>
          <cell r="D30">
            <v>15</v>
          </cell>
          <cell r="E30">
            <v>0</v>
          </cell>
          <cell r="F30">
            <v>28</v>
          </cell>
          <cell r="H30">
            <v>910170</v>
          </cell>
          <cell r="I30">
            <v>411700</v>
          </cell>
        </row>
        <row r="31">
          <cell r="C31">
            <v>1</v>
          </cell>
          <cell r="D31">
            <v>3</v>
          </cell>
          <cell r="E31">
            <v>2</v>
          </cell>
          <cell r="F31">
            <v>0</v>
          </cell>
          <cell r="H31">
            <v>33687</v>
          </cell>
          <cell r="I31">
            <v>26366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H32">
            <v>21354</v>
          </cell>
          <cell r="I32">
            <v>8100</v>
          </cell>
        </row>
        <row r="33">
          <cell r="C33">
            <v>3</v>
          </cell>
          <cell r="D33">
            <v>9</v>
          </cell>
          <cell r="E33">
            <v>1</v>
          </cell>
          <cell r="F33">
            <v>12</v>
          </cell>
          <cell r="H33">
            <v>283998</v>
          </cell>
          <cell r="I33">
            <v>123050</v>
          </cell>
        </row>
        <row r="34">
          <cell r="C34">
            <v>0</v>
          </cell>
          <cell r="D34">
            <v>4</v>
          </cell>
          <cell r="E34">
            <v>1</v>
          </cell>
          <cell r="F34">
            <v>0</v>
          </cell>
          <cell r="H34">
            <v>40138</v>
          </cell>
          <cell r="I34">
            <v>28909</v>
          </cell>
        </row>
        <row r="35">
          <cell r="C35">
            <v>3</v>
          </cell>
          <cell r="D35">
            <v>3</v>
          </cell>
          <cell r="E35">
            <v>0</v>
          </cell>
          <cell r="F35">
            <v>0</v>
          </cell>
          <cell r="H35">
            <v>42138</v>
          </cell>
          <cell r="I35">
            <v>12747</v>
          </cell>
        </row>
        <row r="36">
          <cell r="C36">
            <v>1</v>
          </cell>
          <cell r="D36">
            <v>0</v>
          </cell>
          <cell r="E36">
            <v>1</v>
          </cell>
          <cell r="F36">
            <v>0</v>
          </cell>
          <cell r="H36">
            <v>8177</v>
          </cell>
          <cell r="I36">
            <v>4360</v>
          </cell>
        </row>
        <row r="37">
          <cell r="C37">
            <v>21</v>
          </cell>
          <cell r="D37">
            <v>15</v>
          </cell>
          <cell r="E37">
            <v>1</v>
          </cell>
          <cell r="F37">
            <v>39</v>
          </cell>
          <cell r="H37">
            <v>1907435</v>
          </cell>
          <cell r="I37">
            <v>1022972</v>
          </cell>
        </row>
        <row r="38">
          <cell r="C38">
            <v>42</v>
          </cell>
          <cell r="D38">
            <v>15</v>
          </cell>
          <cell r="E38">
            <v>5</v>
          </cell>
          <cell r="F38">
            <v>0</v>
          </cell>
          <cell r="H38">
            <v>697979</v>
          </cell>
          <cell r="I38">
            <v>136631</v>
          </cell>
        </row>
        <row r="39">
          <cell r="C39">
            <v>51</v>
          </cell>
          <cell r="D39">
            <v>8</v>
          </cell>
          <cell r="E39">
            <v>0</v>
          </cell>
          <cell r="F39">
            <v>0</v>
          </cell>
          <cell r="H39">
            <v>327995</v>
          </cell>
          <cell r="I39">
            <v>138561</v>
          </cell>
        </row>
        <row r="40">
          <cell r="C40">
            <v>23</v>
          </cell>
          <cell r="D40">
            <v>14</v>
          </cell>
          <cell r="E40">
            <v>5</v>
          </cell>
          <cell r="F40">
            <v>0</v>
          </cell>
          <cell r="H40">
            <v>328587</v>
          </cell>
          <cell r="I40">
            <v>197125</v>
          </cell>
        </row>
        <row r="41">
          <cell r="C41">
            <v>14</v>
          </cell>
          <cell r="D41">
            <v>6</v>
          </cell>
          <cell r="E41">
            <v>2</v>
          </cell>
          <cell r="F41">
            <v>0</v>
          </cell>
          <cell r="H41">
            <v>183586</v>
          </cell>
          <cell r="I41">
            <v>99691</v>
          </cell>
        </row>
        <row r="42">
          <cell r="C42">
            <v>29</v>
          </cell>
          <cell r="D42">
            <v>5</v>
          </cell>
          <cell r="E42">
            <v>0</v>
          </cell>
          <cell r="F42">
            <v>0</v>
          </cell>
          <cell r="H42">
            <v>177898</v>
          </cell>
          <cell r="I42">
            <v>63667</v>
          </cell>
        </row>
        <row r="43">
          <cell r="C43">
            <v>34</v>
          </cell>
          <cell r="D43">
            <v>13</v>
          </cell>
          <cell r="E43">
            <v>10</v>
          </cell>
          <cell r="F43">
            <v>0</v>
          </cell>
          <cell r="H43">
            <v>463103</v>
          </cell>
          <cell r="I43">
            <v>335407</v>
          </cell>
        </row>
        <row r="44">
          <cell r="C44">
            <v>3</v>
          </cell>
          <cell r="D44">
            <v>3</v>
          </cell>
          <cell r="E44">
            <v>12</v>
          </cell>
          <cell r="F44">
            <v>34</v>
          </cell>
          <cell r="H44">
            <v>1213649</v>
          </cell>
          <cell r="I44">
            <v>328529</v>
          </cell>
        </row>
        <row r="45">
          <cell r="C45">
            <v>17</v>
          </cell>
          <cell r="D45">
            <v>10</v>
          </cell>
          <cell r="E45">
            <v>3</v>
          </cell>
          <cell r="F45">
            <v>0</v>
          </cell>
          <cell r="H45">
            <v>192590</v>
          </cell>
          <cell r="I45">
            <v>107682</v>
          </cell>
        </row>
        <row r="46">
          <cell r="C46">
            <v>0</v>
          </cell>
          <cell r="D46">
            <v>4</v>
          </cell>
          <cell r="E46">
            <v>0</v>
          </cell>
          <cell r="F46">
            <v>0</v>
          </cell>
          <cell r="H46">
            <v>19212</v>
          </cell>
          <cell r="I46">
            <v>8799</v>
          </cell>
        </row>
        <row r="47">
          <cell r="C47">
            <v>1</v>
          </cell>
          <cell r="D47">
            <v>8</v>
          </cell>
          <cell r="E47">
            <v>1</v>
          </cell>
          <cell r="F47">
            <v>0</v>
          </cell>
          <cell r="H47">
            <v>66267</v>
          </cell>
          <cell r="I47">
            <v>36836</v>
          </cell>
        </row>
        <row r="48">
          <cell r="I48">
            <v>12509594</v>
          </cell>
        </row>
      </sheetData>
      <sheetData sheetId="7">
        <row r="12">
          <cell r="C12">
            <v>29</v>
          </cell>
          <cell r="D12">
            <v>22</v>
          </cell>
          <cell r="E12">
            <v>3</v>
          </cell>
          <cell r="H12">
            <v>326491.74</v>
          </cell>
          <cell r="I12">
            <v>161480.54</v>
          </cell>
        </row>
        <row r="13">
          <cell r="C13">
            <v>5</v>
          </cell>
          <cell r="D13">
            <v>5</v>
          </cell>
          <cell r="E13">
            <v>6</v>
          </cell>
          <cell r="H13">
            <v>111455.72</v>
          </cell>
          <cell r="I13">
            <v>36503.53</v>
          </cell>
        </row>
        <row r="14">
          <cell r="C14">
            <v>18</v>
          </cell>
          <cell r="D14">
            <v>11</v>
          </cell>
          <cell r="E14">
            <v>10</v>
          </cell>
          <cell r="H14">
            <v>332755.48</v>
          </cell>
          <cell r="I14">
            <v>115276.58</v>
          </cell>
        </row>
        <row r="15">
          <cell r="C15">
            <v>17</v>
          </cell>
          <cell r="D15">
            <v>9</v>
          </cell>
          <cell r="F15">
            <v>15</v>
          </cell>
          <cell r="H15">
            <v>338754.78</v>
          </cell>
          <cell r="I15">
            <v>151007.93</v>
          </cell>
        </row>
        <row r="16">
          <cell r="C16">
            <v>4</v>
          </cell>
          <cell r="D16">
            <v>3</v>
          </cell>
          <cell r="E16">
            <v>2</v>
          </cell>
          <cell r="H16">
            <v>85216.26</v>
          </cell>
          <cell r="I16">
            <v>39127.910000000003</v>
          </cell>
        </row>
        <row r="17">
          <cell r="C17">
            <v>6</v>
          </cell>
          <cell r="D17">
            <v>6</v>
          </cell>
          <cell r="H17">
            <v>61503.6</v>
          </cell>
          <cell r="I17">
            <v>11305.83</v>
          </cell>
        </row>
        <row r="18">
          <cell r="C18">
            <v>14</v>
          </cell>
          <cell r="D18">
            <v>9</v>
          </cell>
          <cell r="H18">
            <v>120311.62</v>
          </cell>
          <cell r="I18">
            <v>64032.61</v>
          </cell>
        </row>
        <row r="19">
          <cell r="C19">
            <v>12</v>
          </cell>
          <cell r="D19">
            <v>10</v>
          </cell>
          <cell r="E19">
            <v>4</v>
          </cell>
          <cell r="H19">
            <v>236786.95</v>
          </cell>
          <cell r="I19">
            <v>61879.25</v>
          </cell>
        </row>
        <row r="20">
          <cell r="C20">
            <v>4</v>
          </cell>
          <cell r="D20">
            <v>3</v>
          </cell>
          <cell r="E20">
            <v>3</v>
          </cell>
          <cell r="H20">
            <v>97426.78</v>
          </cell>
          <cell r="I20">
            <v>49758.91</v>
          </cell>
        </row>
        <row r="21">
          <cell r="C21">
            <v>7</v>
          </cell>
          <cell r="D21">
            <v>5</v>
          </cell>
          <cell r="H21">
            <v>96079.71</v>
          </cell>
          <cell r="I21">
            <v>17344.509999999998</v>
          </cell>
        </row>
        <row r="22">
          <cell r="C22">
            <v>6</v>
          </cell>
          <cell r="D22">
            <v>2</v>
          </cell>
          <cell r="E22">
            <v>1</v>
          </cell>
          <cell r="H22">
            <v>85501.03</v>
          </cell>
          <cell r="I22">
            <v>11575.63</v>
          </cell>
        </row>
        <row r="23">
          <cell r="D23">
            <v>4</v>
          </cell>
          <cell r="H23">
            <v>26420.44</v>
          </cell>
          <cell r="I23">
            <v>13914.71</v>
          </cell>
        </row>
        <row r="24">
          <cell r="C24">
            <v>7</v>
          </cell>
          <cell r="D24">
            <v>10</v>
          </cell>
          <cell r="E24">
            <v>4</v>
          </cell>
          <cell r="H24">
            <v>191662.1</v>
          </cell>
          <cell r="I24">
            <v>80225.34</v>
          </cell>
        </row>
        <row r="25">
          <cell r="C25">
            <v>10</v>
          </cell>
          <cell r="D25">
            <v>8</v>
          </cell>
          <cell r="E25">
            <v>2</v>
          </cell>
          <cell r="H25">
            <v>83590.2</v>
          </cell>
          <cell r="I25">
            <v>88072.54</v>
          </cell>
        </row>
        <row r="26">
          <cell r="C26">
            <v>23</v>
          </cell>
          <cell r="D26">
            <v>11</v>
          </cell>
          <cell r="E26">
            <v>12</v>
          </cell>
          <cell r="H26">
            <v>354459.95</v>
          </cell>
          <cell r="I26">
            <v>163158.14000000001</v>
          </cell>
        </row>
        <row r="27">
          <cell r="C27">
            <v>9</v>
          </cell>
          <cell r="D27">
            <v>5</v>
          </cell>
          <cell r="E27">
            <v>6</v>
          </cell>
          <cell r="H27">
            <v>157530.45000000001</v>
          </cell>
          <cell r="I27">
            <v>82505.41</v>
          </cell>
        </row>
        <row r="28">
          <cell r="F28">
            <v>41</v>
          </cell>
          <cell r="H28">
            <v>1697161.63</v>
          </cell>
          <cell r="I28">
            <v>1891600.32</v>
          </cell>
        </row>
        <row r="29">
          <cell r="F29">
            <v>42</v>
          </cell>
          <cell r="H29">
            <v>1168781.6000000001</v>
          </cell>
          <cell r="I29">
            <v>387095.03999999998</v>
          </cell>
        </row>
        <row r="30">
          <cell r="C30">
            <v>11</v>
          </cell>
          <cell r="D30">
            <v>8</v>
          </cell>
          <cell r="F30">
            <v>21</v>
          </cell>
          <cell r="H30">
            <v>715716.58</v>
          </cell>
          <cell r="I30">
            <v>256133.28</v>
          </cell>
        </row>
        <row r="31">
          <cell r="C31">
            <v>3</v>
          </cell>
          <cell r="D31">
            <v>2</v>
          </cell>
          <cell r="E31">
            <v>3</v>
          </cell>
          <cell r="H31">
            <v>72269.67</v>
          </cell>
          <cell r="I31">
            <v>40463.29</v>
          </cell>
        </row>
        <row r="32">
          <cell r="C32">
            <v>5</v>
          </cell>
          <cell r="D32">
            <v>4</v>
          </cell>
          <cell r="E32">
            <v>1</v>
          </cell>
          <cell r="H32">
            <v>53603.12</v>
          </cell>
          <cell r="I32">
            <v>28086.35</v>
          </cell>
        </row>
        <row r="33">
          <cell r="C33">
            <v>48</v>
          </cell>
          <cell r="D33">
            <v>20</v>
          </cell>
          <cell r="E33">
            <v>2</v>
          </cell>
          <cell r="F33">
            <v>15</v>
          </cell>
          <cell r="H33">
            <v>791192.15</v>
          </cell>
          <cell r="I33">
            <v>330819.06</v>
          </cell>
        </row>
        <row r="34">
          <cell r="C34">
            <v>7</v>
          </cell>
          <cell r="D34">
            <v>5</v>
          </cell>
          <cell r="E34">
            <v>2</v>
          </cell>
          <cell r="H34">
            <v>102143.84</v>
          </cell>
          <cell r="I34">
            <v>73404.84</v>
          </cell>
        </row>
        <row r="35">
          <cell r="C35">
            <v>9</v>
          </cell>
          <cell r="D35">
            <v>6</v>
          </cell>
          <cell r="F35">
            <v>8</v>
          </cell>
          <cell r="H35">
            <v>246652.51</v>
          </cell>
          <cell r="I35">
            <v>53386.16</v>
          </cell>
        </row>
        <row r="36">
          <cell r="C36">
            <v>3</v>
          </cell>
          <cell r="D36">
            <v>1</v>
          </cell>
          <cell r="E36">
            <v>2</v>
          </cell>
          <cell r="H36">
            <v>40595.01</v>
          </cell>
          <cell r="I36">
            <v>25480.87</v>
          </cell>
        </row>
        <row r="37">
          <cell r="C37">
            <v>55</v>
          </cell>
          <cell r="D37">
            <v>40</v>
          </cell>
          <cell r="F37">
            <v>91</v>
          </cell>
          <cell r="H37">
            <v>3344931.61</v>
          </cell>
          <cell r="I37">
            <v>1111211.3700000001</v>
          </cell>
        </row>
        <row r="38">
          <cell r="C38">
            <v>21</v>
          </cell>
          <cell r="D38">
            <v>11</v>
          </cell>
          <cell r="E38">
            <v>3</v>
          </cell>
          <cell r="H38">
            <v>365536.38</v>
          </cell>
          <cell r="I38">
            <v>90295.28</v>
          </cell>
        </row>
        <row r="39">
          <cell r="C39">
            <v>18</v>
          </cell>
          <cell r="D39">
            <v>10</v>
          </cell>
          <cell r="H39">
            <v>163625.22</v>
          </cell>
          <cell r="I39">
            <v>67198.080000000002</v>
          </cell>
        </row>
        <row r="40">
          <cell r="C40">
            <v>9</v>
          </cell>
          <cell r="D40">
            <v>11</v>
          </cell>
          <cell r="E40">
            <v>4</v>
          </cell>
          <cell r="H40">
            <v>191981.92</v>
          </cell>
          <cell r="I40">
            <v>65571</v>
          </cell>
        </row>
        <row r="41">
          <cell r="C41">
            <v>38</v>
          </cell>
          <cell r="D41">
            <v>19</v>
          </cell>
          <cell r="E41">
            <v>2</v>
          </cell>
          <cell r="H41">
            <v>360138.4</v>
          </cell>
          <cell r="I41">
            <v>164611.97</v>
          </cell>
        </row>
        <row r="42">
          <cell r="C42">
            <v>15</v>
          </cell>
          <cell r="D42">
            <v>6</v>
          </cell>
          <cell r="H42">
            <v>143044.38</v>
          </cell>
          <cell r="I42">
            <v>35784.17</v>
          </cell>
        </row>
        <row r="43">
          <cell r="C43">
            <v>16</v>
          </cell>
          <cell r="D43">
            <v>13</v>
          </cell>
          <cell r="E43">
            <v>12</v>
          </cell>
          <cell r="H43">
            <v>310585.40000000002</v>
          </cell>
          <cell r="I43">
            <v>167262.04999999999</v>
          </cell>
        </row>
        <row r="44">
          <cell r="C44">
            <v>8</v>
          </cell>
          <cell r="D44">
            <v>4</v>
          </cell>
          <cell r="E44">
            <v>7</v>
          </cell>
          <cell r="F44">
            <v>34</v>
          </cell>
          <cell r="H44">
            <v>931734.05</v>
          </cell>
          <cell r="I44">
            <v>224168.8</v>
          </cell>
        </row>
        <row r="45">
          <cell r="C45">
            <v>7</v>
          </cell>
          <cell r="D45">
            <v>4</v>
          </cell>
          <cell r="E45">
            <v>3</v>
          </cell>
          <cell r="H45">
            <v>99145.22</v>
          </cell>
          <cell r="I45">
            <v>49416.87</v>
          </cell>
        </row>
        <row r="46">
          <cell r="C46">
            <v>4</v>
          </cell>
          <cell r="D46">
            <v>6</v>
          </cell>
          <cell r="H46">
            <v>36394.660000000003</v>
          </cell>
          <cell r="I46">
            <v>17922.349999999999</v>
          </cell>
        </row>
        <row r="47">
          <cell r="C47">
            <v>8</v>
          </cell>
          <cell r="D47">
            <v>10</v>
          </cell>
          <cell r="E47">
            <v>1</v>
          </cell>
          <cell r="H47">
            <v>129094.22</v>
          </cell>
          <cell r="I47">
            <v>62795.66</v>
          </cell>
        </row>
        <row r="48">
          <cell r="I48">
            <v>6289876.1799999997</v>
          </cell>
        </row>
      </sheetData>
      <sheetData sheetId="8">
        <row r="12">
          <cell r="C12">
            <v>7</v>
          </cell>
          <cell r="D12">
            <v>7</v>
          </cell>
          <cell r="E12">
            <v>2</v>
          </cell>
          <cell r="F12">
            <v>0</v>
          </cell>
          <cell r="H12">
            <v>98332.34</v>
          </cell>
          <cell r="I12">
            <v>59310.68</v>
          </cell>
        </row>
        <row r="13">
          <cell r="C13">
            <v>2</v>
          </cell>
          <cell r="D13">
            <v>3</v>
          </cell>
          <cell r="E13">
            <v>2</v>
          </cell>
          <cell r="F13">
            <v>0</v>
          </cell>
          <cell r="H13">
            <v>46814.21</v>
          </cell>
          <cell r="I13">
            <v>24233.59</v>
          </cell>
        </row>
        <row r="14">
          <cell r="C14">
            <v>0</v>
          </cell>
          <cell r="D14">
            <v>2</v>
          </cell>
          <cell r="E14">
            <v>3</v>
          </cell>
          <cell r="F14">
            <v>0</v>
          </cell>
          <cell r="H14">
            <v>33734.51</v>
          </cell>
          <cell r="I14">
            <v>15771.56</v>
          </cell>
        </row>
        <row r="15">
          <cell r="C15">
            <v>1</v>
          </cell>
          <cell r="D15">
            <v>3</v>
          </cell>
          <cell r="E15">
            <v>1</v>
          </cell>
          <cell r="F15">
            <v>9</v>
          </cell>
          <cell r="H15">
            <v>72523.64</v>
          </cell>
          <cell r="I15">
            <v>60841.99</v>
          </cell>
        </row>
        <row r="16">
          <cell r="C16">
            <v>1</v>
          </cell>
          <cell r="D16">
            <v>0</v>
          </cell>
          <cell r="E16">
            <v>1</v>
          </cell>
          <cell r="F16">
            <v>0</v>
          </cell>
          <cell r="H16">
            <v>8557.33</v>
          </cell>
          <cell r="I16">
            <v>9022.93</v>
          </cell>
        </row>
        <row r="17">
          <cell r="C17">
            <v>5</v>
          </cell>
          <cell r="D17">
            <v>4</v>
          </cell>
          <cell r="E17">
            <v>0</v>
          </cell>
          <cell r="F17">
            <v>0</v>
          </cell>
          <cell r="H17">
            <v>34787.71</v>
          </cell>
          <cell r="I17">
            <v>15533.26</v>
          </cell>
        </row>
        <row r="18">
          <cell r="C18">
            <v>0</v>
          </cell>
          <cell r="D18">
            <v>3</v>
          </cell>
          <cell r="E18">
            <v>0</v>
          </cell>
          <cell r="F18">
            <v>0</v>
          </cell>
          <cell r="H18">
            <v>7866.21</v>
          </cell>
          <cell r="I18">
            <v>8660.5300000000007</v>
          </cell>
        </row>
        <row r="19">
          <cell r="C19">
            <v>0</v>
          </cell>
          <cell r="D19">
            <v>2</v>
          </cell>
          <cell r="E19">
            <v>1</v>
          </cell>
          <cell r="F19">
            <v>0</v>
          </cell>
          <cell r="H19">
            <v>15332.72</v>
          </cell>
          <cell r="I19">
            <v>6156.44</v>
          </cell>
        </row>
        <row r="20">
          <cell r="C20">
            <v>3</v>
          </cell>
          <cell r="D20">
            <v>0</v>
          </cell>
          <cell r="E20">
            <v>3</v>
          </cell>
          <cell r="F20">
            <v>0</v>
          </cell>
          <cell r="H20">
            <v>25011.41</v>
          </cell>
          <cell r="I20">
            <v>12609.41</v>
          </cell>
        </row>
        <row r="21">
          <cell r="C21">
            <v>0</v>
          </cell>
          <cell r="D21">
            <v>1</v>
          </cell>
          <cell r="E21">
            <v>0</v>
          </cell>
          <cell r="F21">
            <v>0</v>
          </cell>
          <cell r="H21">
            <v>3931.88</v>
          </cell>
          <cell r="I21">
            <v>1190.98</v>
          </cell>
        </row>
        <row r="22">
          <cell r="C22">
            <v>1</v>
          </cell>
          <cell r="D22">
            <v>3</v>
          </cell>
          <cell r="E22">
            <v>2</v>
          </cell>
          <cell r="F22">
            <v>0</v>
          </cell>
          <cell r="H22">
            <v>27026.45</v>
          </cell>
          <cell r="I22">
            <v>10955.12</v>
          </cell>
        </row>
        <row r="23">
          <cell r="C23">
            <v>0</v>
          </cell>
          <cell r="D23">
            <v>2</v>
          </cell>
          <cell r="E23">
            <v>0</v>
          </cell>
          <cell r="F23">
            <v>0</v>
          </cell>
          <cell r="H23">
            <v>3404.15</v>
          </cell>
          <cell r="I23">
            <v>6093.2</v>
          </cell>
        </row>
        <row r="24">
          <cell r="C24">
            <v>0</v>
          </cell>
          <cell r="D24">
            <v>3</v>
          </cell>
          <cell r="E24">
            <v>3</v>
          </cell>
          <cell r="F24">
            <v>0</v>
          </cell>
          <cell r="H24">
            <v>45448.63</v>
          </cell>
          <cell r="I24">
            <v>17245.419999999998</v>
          </cell>
        </row>
        <row r="25">
          <cell r="C25">
            <v>3</v>
          </cell>
          <cell r="D25">
            <v>3</v>
          </cell>
          <cell r="E25">
            <v>2</v>
          </cell>
          <cell r="F25">
            <v>0</v>
          </cell>
          <cell r="H25">
            <v>16608.740000000002</v>
          </cell>
          <cell r="I25">
            <v>27236.28</v>
          </cell>
        </row>
        <row r="26">
          <cell r="C26">
            <v>5</v>
          </cell>
          <cell r="D26">
            <v>3</v>
          </cell>
          <cell r="E26">
            <v>6</v>
          </cell>
          <cell r="F26">
            <v>0</v>
          </cell>
          <cell r="H26">
            <v>84567.98</v>
          </cell>
          <cell r="I26">
            <v>49318.58</v>
          </cell>
        </row>
        <row r="27">
          <cell r="C27">
            <v>0</v>
          </cell>
          <cell r="D27">
            <v>0</v>
          </cell>
          <cell r="E27">
            <v>3</v>
          </cell>
          <cell r="F27">
            <v>0</v>
          </cell>
          <cell r="H27">
            <v>21148.99</v>
          </cell>
          <cell r="I27">
            <v>10462.25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60</v>
          </cell>
          <cell r="H28">
            <v>5848485.2300000004</v>
          </cell>
          <cell r="I28">
            <v>7205057.0599999996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72</v>
          </cell>
          <cell r="H29">
            <v>4375298.01</v>
          </cell>
          <cell r="I29">
            <v>2596270.17</v>
          </cell>
        </row>
        <row r="30">
          <cell r="C30">
            <v>12</v>
          </cell>
          <cell r="D30">
            <v>9</v>
          </cell>
          <cell r="E30">
            <v>2</v>
          </cell>
          <cell r="F30">
            <v>25</v>
          </cell>
          <cell r="H30">
            <v>534128.85</v>
          </cell>
          <cell r="I30">
            <v>161680.73000000001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H31">
            <v>8586.19</v>
          </cell>
          <cell r="I31">
            <v>5747.6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0</v>
          </cell>
          <cell r="H32">
            <v>2972.62</v>
          </cell>
          <cell r="I32">
            <v>3228.82</v>
          </cell>
        </row>
        <row r="33">
          <cell r="C33">
            <v>5</v>
          </cell>
          <cell r="D33">
            <v>7</v>
          </cell>
          <cell r="E33">
            <v>4</v>
          </cell>
          <cell r="F33">
            <v>8</v>
          </cell>
          <cell r="H33">
            <v>168217.81</v>
          </cell>
          <cell r="I33">
            <v>89424.24</v>
          </cell>
        </row>
        <row r="34">
          <cell r="C34">
            <v>0</v>
          </cell>
          <cell r="D34">
            <v>2</v>
          </cell>
          <cell r="E34">
            <v>2</v>
          </cell>
          <cell r="F34">
            <v>0</v>
          </cell>
          <cell r="H34">
            <v>15987.71</v>
          </cell>
          <cell r="I34">
            <v>17888.349999999999</v>
          </cell>
        </row>
        <row r="35">
          <cell r="C35">
            <v>5</v>
          </cell>
          <cell r="D35">
            <v>4</v>
          </cell>
          <cell r="E35">
            <v>0</v>
          </cell>
          <cell r="F35">
            <v>14</v>
          </cell>
          <cell r="H35">
            <v>152137.26</v>
          </cell>
          <cell r="I35">
            <v>27738.76</v>
          </cell>
        </row>
        <row r="36">
          <cell r="C36">
            <v>0</v>
          </cell>
          <cell r="D36">
            <v>2</v>
          </cell>
          <cell r="E36">
            <v>1</v>
          </cell>
          <cell r="F36">
            <v>0</v>
          </cell>
          <cell r="H36">
            <v>11905.42</v>
          </cell>
          <cell r="I36">
            <v>14346.16</v>
          </cell>
        </row>
        <row r="37">
          <cell r="C37">
            <v>15</v>
          </cell>
          <cell r="D37">
            <v>20</v>
          </cell>
          <cell r="E37">
            <v>3</v>
          </cell>
          <cell r="F37">
            <v>49</v>
          </cell>
          <cell r="H37">
            <v>1617475.24</v>
          </cell>
          <cell r="I37">
            <v>1113114.4099999999</v>
          </cell>
        </row>
        <row r="38">
          <cell r="C38">
            <v>15</v>
          </cell>
          <cell r="D38">
            <v>3</v>
          </cell>
          <cell r="E38">
            <v>4</v>
          </cell>
          <cell r="F38">
            <v>0</v>
          </cell>
          <cell r="H38">
            <v>167842.61</v>
          </cell>
          <cell r="I38">
            <v>31655.43</v>
          </cell>
        </row>
        <row r="39">
          <cell r="C39">
            <v>8</v>
          </cell>
          <cell r="D39">
            <v>6</v>
          </cell>
          <cell r="E39">
            <v>0</v>
          </cell>
          <cell r="F39">
            <v>0</v>
          </cell>
          <cell r="H39">
            <v>31420.22</v>
          </cell>
          <cell r="I39">
            <v>14153.83</v>
          </cell>
        </row>
        <row r="40">
          <cell r="C40">
            <v>0</v>
          </cell>
          <cell r="D40">
            <v>3</v>
          </cell>
          <cell r="E40">
            <v>4</v>
          </cell>
          <cell r="F40">
            <v>0</v>
          </cell>
          <cell r="H40">
            <v>40401.589999999997</v>
          </cell>
          <cell r="I40">
            <v>24629.040000000001</v>
          </cell>
        </row>
        <row r="41">
          <cell r="C41">
            <v>9</v>
          </cell>
          <cell r="D41">
            <v>4</v>
          </cell>
          <cell r="E41">
            <v>2</v>
          </cell>
          <cell r="F41">
            <v>0</v>
          </cell>
          <cell r="H41">
            <v>50337.93</v>
          </cell>
          <cell r="I41">
            <v>26893.86</v>
          </cell>
        </row>
        <row r="42">
          <cell r="C42">
            <v>6</v>
          </cell>
          <cell r="D42">
            <v>4</v>
          </cell>
          <cell r="E42">
            <v>0</v>
          </cell>
          <cell r="F42">
            <v>0</v>
          </cell>
          <cell r="H42">
            <v>24917.16</v>
          </cell>
          <cell r="I42">
            <v>9276.83</v>
          </cell>
        </row>
        <row r="43">
          <cell r="C43">
            <v>1</v>
          </cell>
          <cell r="D43">
            <v>3</v>
          </cell>
          <cell r="E43">
            <v>8</v>
          </cell>
          <cell r="F43">
            <v>0</v>
          </cell>
          <cell r="H43">
            <v>91507.93</v>
          </cell>
          <cell r="I43">
            <v>57277.48</v>
          </cell>
        </row>
        <row r="44">
          <cell r="C44">
            <v>5</v>
          </cell>
          <cell r="D44">
            <v>3</v>
          </cell>
          <cell r="E44">
            <v>18</v>
          </cell>
          <cell r="F44">
            <v>41</v>
          </cell>
          <cell r="H44">
            <v>1749396.01</v>
          </cell>
          <cell r="I44">
            <v>192284.86</v>
          </cell>
        </row>
        <row r="45">
          <cell r="C45">
            <v>2</v>
          </cell>
          <cell r="D45">
            <v>1</v>
          </cell>
          <cell r="E45">
            <v>2</v>
          </cell>
          <cell r="F45">
            <v>0</v>
          </cell>
          <cell r="H45">
            <v>18739.8</v>
          </cell>
          <cell r="I45">
            <v>12004.21</v>
          </cell>
        </row>
        <row r="46">
          <cell r="C46">
            <v>0</v>
          </cell>
          <cell r="D46">
            <v>2</v>
          </cell>
          <cell r="E46">
            <v>0</v>
          </cell>
          <cell r="F46">
            <v>0</v>
          </cell>
          <cell r="H46">
            <v>5981.14</v>
          </cell>
          <cell r="I46">
            <v>8028.45</v>
          </cell>
        </row>
        <row r="47">
          <cell r="C47">
            <v>0</v>
          </cell>
          <cell r="D47">
            <v>1</v>
          </cell>
          <cell r="E47">
            <v>1</v>
          </cell>
          <cell r="F47">
            <v>0</v>
          </cell>
          <cell r="H47">
            <v>16317.74</v>
          </cell>
          <cell r="I47">
            <v>7074.78</v>
          </cell>
        </row>
        <row r="48">
          <cell r="I48">
            <v>11952417.289999997</v>
          </cell>
        </row>
      </sheetData>
      <sheetData sheetId="9">
        <row r="12">
          <cell r="C12">
            <v>44</v>
          </cell>
          <cell r="D12">
            <v>19</v>
          </cell>
          <cell r="E12">
            <v>2</v>
          </cell>
          <cell r="F12">
            <v>0</v>
          </cell>
          <cell r="H12">
            <v>300828</v>
          </cell>
          <cell r="I12">
            <v>125538</v>
          </cell>
        </row>
        <row r="13">
          <cell r="C13">
            <v>10</v>
          </cell>
          <cell r="D13">
            <v>6</v>
          </cell>
          <cell r="E13">
            <v>7</v>
          </cell>
          <cell r="F13">
            <v>0</v>
          </cell>
          <cell r="H13">
            <v>101470</v>
          </cell>
          <cell r="I13">
            <v>40118</v>
          </cell>
        </row>
        <row r="14">
          <cell r="C14">
            <v>25</v>
          </cell>
          <cell r="D14">
            <v>11</v>
          </cell>
          <cell r="E14">
            <v>9</v>
          </cell>
          <cell r="F14">
            <v>0</v>
          </cell>
          <cell r="H14">
            <v>217119</v>
          </cell>
          <cell r="I14">
            <v>72001</v>
          </cell>
        </row>
        <row r="15">
          <cell r="C15">
            <v>6</v>
          </cell>
          <cell r="D15">
            <v>3</v>
          </cell>
          <cell r="E15">
            <v>0</v>
          </cell>
          <cell r="F15">
            <v>5</v>
          </cell>
          <cell r="H15">
            <v>98733</v>
          </cell>
          <cell r="I15">
            <v>40132</v>
          </cell>
        </row>
        <row r="16">
          <cell r="C16">
            <v>3</v>
          </cell>
          <cell r="D16">
            <v>0</v>
          </cell>
          <cell r="E16">
            <v>1</v>
          </cell>
          <cell r="F16">
            <v>0</v>
          </cell>
          <cell r="H16">
            <v>13052</v>
          </cell>
          <cell r="I16">
            <v>6277</v>
          </cell>
        </row>
        <row r="17">
          <cell r="C17">
            <v>2</v>
          </cell>
          <cell r="D17">
            <v>4</v>
          </cell>
          <cell r="E17">
            <v>0</v>
          </cell>
          <cell r="F17">
            <v>0</v>
          </cell>
          <cell r="H17">
            <v>38568</v>
          </cell>
          <cell r="I17">
            <v>10211</v>
          </cell>
        </row>
        <row r="18">
          <cell r="C18">
            <v>12</v>
          </cell>
          <cell r="D18">
            <v>10</v>
          </cell>
          <cell r="E18">
            <v>0</v>
          </cell>
          <cell r="F18">
            <v>0</v>
          </cell>
          <cell r="H18">
            <v>100694</v>
          </cell>
          <cell r="I18">
            <v>57998</v>
          </cell>
        </row>
        <row r="19">
          <cell r="C19">
            <v>0</v>
          </cell>
          <cell r="D19">
            <v>2</v>
          </cell>
          <cell r="E19">
            <v>1</v>
          </cell>
          <cell r="F19">
            <v>0</v>
          </cell>
          <cell r="H19">
            <v>20800</v>
          </cell>
          <cell r="I19">
            <v>2192</v>
          </cell>
        </row>
        <row r="20">
          <cell r="C20">
            <v>14</v>
          </cell>
          <cell r="D20">
            <v>7</v>
          </cell>
          <cell r="E20">
            <v>2</v>
          </cell>
          <cell r="F20">
            <v>0</v>
          </cell>
          <cell r="H20">
            <v>109496</v>
          </cell>
          <cell r="I20">
            <v>45240</v>
          </cell>
        </row>
        <row r="21">
          <cell r="C21">
            <v>0</v>
          </cell>
          <cell r="D21">
            <v>1</v>
          </cell>
          <cell r="E21">
            <v>0</v>
          </cell>
          <cell r="F21">
            <v>0</v>
          </cell>
          <cell r="H21">
            <v>5746</v>
          </cell>
          <cell r="I21">
            <v>1525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H22">
            <v>15918</v>
          </cell>
          <cell r="I22">
            <v>2857</v>
          </cell>
        </row>
        <row r="23">
          <cell r="C23">
            <v>0</v>
          </cell>
          <cell r="D23">
            <v>1</v>
          </cell>
          <cell r="E23">
            <v>0</v>
          </cell>
          <cell r="F23">
            <v>0</v>
          </cell>
          <cell r="H23">
            <v>4082</v>
          </cell>
          <cell r="I23">
            <v>2014</v>
          </cell>
        </row>
        <row r="24">
          <cell r="C24">
            <v>23</v>
          </cell>
          <cell r="D24">
            <v>18</v>
          </cell>
          <cell r="E24">
            <v>3</v>
          </cell>
          <cell r="F24">
            <v>0</v>
          </cell>
          <cell r="H24">
            <v>207127</v>
          </cell>
          <cell r="I24">
            <v>68556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0</v>
          </cell>
          <cell r="H25">
            <v>13298</v>
          </cell>
          <cell r="I25">
            <v>5035</v>
          </cell>
        </row>
        <row r="26">
          <cell r="C26">
            <v>1</v>
          </cell>
          <cell r="D26">
            <v>2</v>
          </cell>
          <cell r="E26">
            <v>4</v>
          </cell>
          <cell r="F26">
            <v>0</v>
          </cell>
          <cell r="H26">
            <v>29256</v>
          </cell>
          <cell r="I26">
            <v>10309</v>
          </cell>
        </row>
        <row r="27">
          <cell r="C27">
            <v>1</v>
          </cell>
          <cell r="D27">
            <v>2</v>
          </cell>
          <cell r="E27">
            <v>2</v>
          </cell>
          <cell r="F27">
            <v>0</v>
          </cell>
          <cell r="H27">
            <v>33328</v>
          </cell>
          <cell r="I27">
            <v>21292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42</v>
          </cell>
          <cell r="H28">
            <v>1384616</v>
          </cell>
          <cell r="I28">
            <v>3881814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33</v>
          </cell>
          <cell r="H29">
            <v>919556</v>
          </cell>
          <cell r="I29">
            <v>814303</v>
          </cell>
        </row>
        <row r="30">
          <cell r="C30">
            <v>5</v>
          </cell>
          <cell r="D30">
            <v>8</v>
          </cell>
          <cell r="E30">
            <v>0</v>
          </cell>
          <cell r="F30">
            <v>17</v>
          </cell>
          <cell r="H30">
            <v>281724</v>
          </cell>
          <cell r="I30">
            <v>58899</v>
          </cell>
        </row>
        <row r="31">
          <cell r="C31">
            <v>1</v>
          </cell>
          <cell r="D31">
            <v>1</v>
          </cell>
          <cell r="E31">
            <v>2</v>
          </cell>
          <cell r="F31">
            <v>0</v>
          </cell>
          <cell r="H31">
            <v>18364</v>
          </cell>
          <cell r="I31">
            <v>9344</v>
          </cell>
        </row>
        <row r="32">
          <cell r="C32">
            <v>15</v>
          </cell>
          <cell r="D32">
            <v>2</v>
          </cell>
          <cell r="E32">
            <v>1</v>
          </cell>
          <cell r="F32">
            <v>0</v>
          </cell>
          <cell r="H32">
            <v>46949</v>
          </cell>
          <cell r="I32">
            <v>30687</v>
          </cell>
        </row>
        <row r="33">
          <cell r="C33">
            <v>8</v>
          </cell>
          <cell r="D33">
            <v>5</v>
          </cell>
          <cell r="E33">
            <v>1</v>
          </cell>
          <cell r="F33">
            <v>7</v>
          </cell>
          <cell r="H33">
            <v>138117</v>
          </cell>
          <cell r="I33">
            <v>70088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H34">
            <v>3415</v>
          </cell>
          <cell r="I34">
            <v>2318</v>
          </cell>
        </row>
        <row r="35">
          <cell r="C35">
            <v>4</v>
          </cell>
          <cell r="D35">
            <v>1</v>
          </cell>
          <cell r="E35">
            <v>0</v>
          </cell>
          <cell r="F35">
            <v>3</v>
          </cell>
          <cell r="H35">
            <v>52969</v>
          </cell>
          <cell r="I35">
            <v>18664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H36">
            <v>3068</v>
          </cell>
          <cell r="I36">
            <v>2509</v>
          </cell>
        </row>
        <row r="37">
          <cell r="C37">
            <v>8</v>
          </cell>
          <cell r="D37">
            <v>9</v>
          </cell>
          <cell r="E37">
            <v>0</v>
          </cell>
          <cell r="F37">
            <v>31</v>
          </cell>
          <cell r="H37">
            <v>560428</v>
          </cell>
          <cell r="I37">
            <v>237749</v>
          </cell>
        </row>
        <row r="38">
          <cell r="C38">
            <v>4</v>
          </cell>
          <cell r="D38">
            <v>8</v>
          </cell>
          <cell r="E38">
            <v>2</v>
          </cell>
          <cell r="F38">
            <v>0</v>
          </cell>
          <cell r="H38">
            <v>60014</v>
          </cell>
          <cell r="I38">
            <v>23174</v>
          </cell>
        </row>
        <row r="39">
          <cell r="C39">
            <v>5</v>
          </cell>
          <cell r="D39">
            <v>4</v>
          </cell>
          <cell r="E39">
            <v>0</v>
          </cell>
          <cell r="F39">
            <v>0</v>
          </cell>
          <cell r="H39">
            <v>37753</v>
          </cell>
          <cell r="I39">
            <v>14972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0</v>
          </cell>
          <cell r="H40">
            <v>25665</v>
          </cell>
          <cell r="I40">
            <v>38760</v>
          </cell>
        </row>
        <row r="41">
          <cell r="C41">
            <v>3</v>
          </cell>
          <cell r="D41">
            <v>2</v>
          </cell>
          <cell r="E41">
            <v>1</v>
          </cell>
          <cell r="F41">
            <v>0</v>
          </cell>
          <cell r="H41">
            <v>36543</v>
          </cell>
          <cell r="I41">
            <v>9607</v>
          </cell>
        </row>
        <row r="42">
          <cell r="C42">
            <v>2</v>
          </cell>
          <cell r="D42">
            <v>2</v>
          </cell>
          <cell r="E42">
            <v>0</v>
          </cell>
          <cell r="F42">
            <v>0</v>
          </cell>
          <cell r="H42">
            <v>11065</v>
          </cell>
          <cell r="I42">
            <v>4520</v>
          </cell>
        </row>
        <row r="43">
          <cell r="C43">
            <v>4</v>
          </cell>
          <cell r="D43">
            <v>6</v>
          </cell>
          <cell r="E43">
            <v>4</v>
          </cell>
          <cell r="F43">
            <v>0</v>
          </cell>
          <cell r="H43">
            <v>66719</v>
          </cell>
          <cell r="I43">
            <v>30645</v>
          </cell>
        </row>
        <row r="44">
          <cell r="C44">
            <v>4</v>
          </cell>
          <cell r="D44">
            <v>4</v>
          </cell>
          <cell r="E44">
            <v>6</v>
          </cell>
          <cell r="F44">
            <v>15</v>
          </cell>
          <cell r="H44">
            <v>377490</v>
          </cell>
          <cell r="I44">
            <v>111603</v>
          </cell>
        </row>
        <row r="45">
          <cell r="C45">
            <v>7</v>
          </cell>
          <cell r="D45">
            <v>0</v>
          </cell>
          <cell r="E45">
            <v>1</v>
          </cell>
          <cell r="F45">
            <v>0</v>
          </cell>
          <cell r="H45">
            <v>49139</v>
          </cell>
          <cell r="I45">
            <v>11724</v>
          </cell>
        </row>
        <row r="46">
          <cell r="C46">
            <v>7</v>
          </cell>
          <cell r="D46">
            <v>4</v>
          </cell>
          <cell r="E46">
            <v>0</v>
          </cell>
          <cell r="F46">
            <v>0</v>
          </cell>
          <cell r="H46">
            <v>41234</v>
          </cell>
          <cell r="I46">
            <v>17277</v>
          </cell>
        </row>
        <row r="47">
          <cell r="C47">
            <v>13</v>
          </cell>
          <cell r="D47">
            <v>8</v>
          </cell>
          <cell r="E47">
            <v>1</v>
          </cell>
          <cell r="F47">
            <v>0</v>
          </cell>
          <cell r="H47">
            <v>116147</v>
          </cell>
          <cell r="I47">
            <v>40785</v>
          </cell>
        </row>
        <row r="48">
          <cell r="I48">
            <v>5940737</v>
          </cell>
        </row>
      </sheetData>
      <sheetData sheetId="10">
        <row r="12">
          <cell r="C12">
            <v>2</v>
          </cell>
          <cell r="D12">
            <v>1</v>
          </cell>
          <cell r="E12">
            <v>2</v>
          </cell>
          <cell r="F12">
            <v>0</v>
          </cell>
          <cell r="H12">
            <v>39100</v>
          </cell>
          <cell r="I12">
            <v>7265.0000000000009</v>
          </cell>
        </row>
        <row r="13">
          <cell r="C13">
            <v>1</v>
          </cell>
          <cell r="D13">
            <v>1</v>
          </cell>
          <cell r="E13">
            <v>2</v>
          </cell>
          <cell r="F13">
            <v>0</v>
          </cell>
          <cell r="H13">
            <v>21074</v>
          </cell>
          <cell r="I13">
            <v>8080</v>
          </cell>
        </row>
        <row r="14">
          <cell r="C14">
            <v>7</v>
          </cell>
          <cell r="D14">
            <v>0</v>
          </cell>
          <cell r="E14">
            <v>5</v>
          </cell>
          <cell r="F14">
            <v>0</v>
          </cell>
          <cell r="H14">
            <v>50240</v>
          </cell>
          <cell r="I14">
            <v>28575</v>
          </cell>
        </row>
        <row r="15">
          <cell r="C15">
            <v>4</v>
          </cell>
          <cell r="D15">
            <v>0</v>
          </cell>
          <cell r="E15">
            <v>2</v>
          </cell>
          <cell r="F15">
            <v>0</v>
          </cell>
          <cell r="H15">
            <v>44919</v>
          </cell>
          <cell r="I15">
            <v>21116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2</v>
          </cell>
          <cell r="D17">
            <v>1</v>
          </cell>
          <cell r="E17">
            <v>0</v>
          </cell>
          <cell r="F17">
            <v>0</v>
          </cell>
          <cell r="H17">
            <v>13124</v>
          </cell>
          <cell r="I17">
            <v>3507</v>
          </cell>
        </row>
        <row r="18">
          <cell r="C18">
            <v>0</v>
          </cell>
          <cell r="D18">
            <v>1</v>
          </cell>
          <cell r="E18">
            <v>0</v>
          </cell>
          <cell r="F18">
            <v>0</v>
          </cell>
          <cell r="H18">
            <v>861</v>
          </cell>
          <cell r="I18">
            <v>1133</v>
          </cell>
        </row>
        <row r="19">
          <cell r="C19">
            <v>3</v>
          </cell>
          <cell r="D19">
            <v>1</v>
          </cell>
          <cell r="E19">
            <v>1</v>
          </cell>
          <cell r="F19">
            <v>0</v>
          </cell>
          <cell r="H19">
            <v>29283</v>
          </cell>
          <cell r="I19">
            <v>3633</v>
          </cell>
        </row>
        <row r="20">
          <cell r="C20">
            <v>0</v>
          </cell>
          <cell r="D20">
            <v>0</v>
          </cell>
          <cell r="E20">
            <v>2</v>
          </cell>
          <cell r="F20">
            <v>0</v>
          </cell>
          <cell r="H20">
            <v>2355</v>
          </cell>
          <cell r="I20">
            <v>1721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2</v>
          </cell>
          <cell r="F22">
            <v>0</v>
          </cell>
          <cell r="H22">
            <v>5832</v>
          </cell>
          <cell r="I22">
            <v>4551</v>
          </cell>
        </row>
        <row r="23">
          <cell r="C23">
            <v>0</v>
          </cell>
          <cell r="D23">
            <v>1</v>
          </cell>
          <cell r="E23">
            <v>0</v>
          </cell>
          <cell r="F23">
            <v>0</v>
          </cell>
          <cell r="H23">
            <v>3908</v>
          </cell>
          <cell r="I23">
            <v>819.99999999999989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  <cell r="H24">
            <v>31174</v>
          </cell>
          <cell r="I24">
            <v>3846</v>
          </cell>
        </row>
        <row r="25">
          <cell r="C25">
            <v>0</v>
          </cell>
          <cell r="D25">
            <v>0</v>
          </cell>
          <cell r="E25">
            <v>1</v>
          </cell>
          <cell r="F25">
            <v>0</v>
          </cell>
          <cell r="H25">
            <v>4300</v>
          </cell>
          <cell r="I25">
            <v>6613</v>
          </cell>
        </row>
        <row r="26">
          <cell r="C26">
            <v>0</v>
          </cell>
          <cell r="D26">
            <v>0</v>
          </cell>
          <cell r="E26">
            <v>3</v>
          </cell>
          <cell r="F26">
            <v>0</v>
          </cell>
          <cell r="H26">
            <v>30408</v>
          </cell>
          <cell r="I26">
            <v>36742</v>
          </cell>
        </row>
        <row r="27">
          <cell r="C27">
            <v>1</v>
          </cell>
          <cell r="D27">
            <v>0</v>
          </cell>
          <cell r="E27">
            <v>1</v>
          </cell>
          <cell r="F27">
            <v>0</v>
          </cell>
          <cell r="H27">
            <v>13990</v>
          </cell>
          <cell r="I27">
            <v>7116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31</v>
          </cell>
          <cell r="H28">
            <v>3065360</v>
          </cell>
          <cell r="I28">
            <v>3893917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45</v>
          </cell>
          <cell r="H29">
            <v>2089997</v>
          </cell>
          <cell r="I29">
            <v>189068</v>
          </cell>
        </row>
        <row r="30">
          <cell r="C30">
            <v>4</v>
          </cell>
          <cell r="D30">
            <v>4</v>
          </cell>
          <cell r="E30">
            <v>0</v>
          </cell>
          <cell r="F30">
            <v>13</v>
          </cell>
          <cell r="H30">
            <v>336300</v>
          </cell>
          <cell r="I30">
            <v>64700</v>
          </cell>
        </row>
        <row r="31">
          <cell r="C31">
            <v>0</v>
          </cell>
          <cell r="D31">
            <v>0</v>
          </cell>
          <cell r="E31">
            <v>2</v>
          </cell>
          <cell r="F31">
            <v>0</v>
          </cell>
          <cell r="H31">
            <v>8093.0000000000009</v>
          </cell>
          <cell r="I31">
            <v>1755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2</v>
          </cell>
          <cell r="D33">
            <v>1</v>
          </cell>
          <cell r="E33">
            <v>3</v>
          </cell>
          <cell r="F33">
            <v>0</v>
          </cell>
          <cell r="H33">
            <v>91414</v>
          </cell>
          <cell r="I33">
            <v>20765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0</v>
          </cell>
          <cell r="H34">
            <v>5000</v>
          </cell>
          <cell r="I34">
            <v>3326</v>
          </cell>
        </row>
        <row r="35">
          <cell r="C35">
            <v>0</v>
          </cell>
          <cell r="D35">
            <v>1</v>
          </cell>
          <cell r="E35">
            <v>1</v>
          </cell>
          <cell r="F35">
            <v>3</v>
          </cell>
          <cell r="H35">
            <v>90315</v>
          </cell>
          <cell r="I35">
            <v>15200</v>
          </cell>
        </row>
        <row r="36">
          <cell r="C36">
            <v>1</v>
          </cell>
          <cell r="D36">
            <v>1</v>
          </cell>
          <cell r="E36">
            <v>0</v>
          </cell>
          <cell r="F36">
            <v>0</v>
          </cell>
          <cell r="H36">
            <v>5500</v>
          </cell>
          <cell r="I36">
            <v>6100</v>
          </cell>
        </row>
        <row r="37">
          <cell r="C37">
            <v>2</v>
          </cell>
          <cell r="D37">
            <v>4</v>
          </cell>
          <cell r="E37">
            <v>24</v>
          </cell>
          <cell r="F37">
            <v>0</v>
          </cell>
          <cell r="H37">
            <v>406928</v>
          </cell>
          <cell r="I37">
            <v>215317</v>
          </cell>
        </row>
        <row r="38">
          <cell r="C38">
            <v>1</v>
          </cell>
          <cell r="D38">
            <v>1</v>
          </cell>
          <cell r="E38">
            <v>0</v>
          </cell>
          <cell r="F38">
            <v>0</v>
          </cell>
          <cell r="H38">
            <v>17000</v>
          </cell>
          <cell r="I38">
            <v>8100</v>
          </cell>
        </row>
        <row r="39">
          <cell r="C39">
            <v>0</v>
          </cell>
          <cell r="D39">
            <v>1</v>
          </cell>
          <cell r="E39">
            <v>1</v>
          </cell>
          <cell r="F39">
            <v>0</v>
          </cell>
          <cell r="H39">
            <v>6800</v>
          </cell>
          <cell r="I39">
            <v>2345</v>
          </cell>
        </row>
        <row r="40">
          <cell r="C40">
            <v>1</v>
          </cell>
          <cell r="D40">
            <v>1</v>
          </cell>
          <cell r="E40">
            <v>1</v>
          </cell>
          <cell r="F40">
            <v>0</v>
          </cell>
          <cell r="H40">
            <v>12954</v>
          </cell>
          <cell r="I40">
            <v>14486.000000000002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H41">
            <v>7869</v>
          </cell>
          <cell r="I41">
            <v>4119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1</v>
          </cell>
          <cell r="E43">
            <v>2</v>
          </cell>
          <cell r="F43">
            <v>0</v>
          </cell>
          <cell r="H43">
            <v>17053</v>
          </cell>
          <cell r="I43">
            <v>11100</v>
          </cell>
        </row>
        <row r="44">
          <cell r="C44">
            <v>0</v>
          </cell>
          <cell r="D44">
            <v>0</v>
          </cell>
          <cell r="E44">
            <v>6</v>
          </cell>
          <cell r="F44">
            <v>32</v>
          </cell>
          <cell r="H44">
            <v>535721</v>
          </cell>
          <cell r="I44">
            <v>89000</v>
          </cell>
        </row>
        <row r="45">
          <cell r="C45">
            <v>4</v>
          </cell>
          <cell r="D45">
            <v>1</v>
          </cell>
          <cell r="E45">
            <v>1</v>
          </cell>
          <cell r="F45">
            <v>0</v>
          </cell>
          <cell r="H45">
            <v>27197.000000000004</v>
          </cell>
          <cell r="I45">
            <v>10609</v>
          </cell>
        </row>
        <row r="46">
          <cell r="C46">
            <v>1</v>
          </cell>
          <cell r="D46">
            <v>1</v>
          </cell>
          <cell r="E46">
            <v>0</v>
          </cell>
          <cell r="F46">
            <v>0</v>
          </cell>
          <cell r="H46">
            <v>7920</v>
          </cell>
          <cell r="I46">
            <v>6253</v>
          </cell>
        </row>
        <row r="47">
          <cell r="C47">
            <v>5</v>
          </cell>
          <cell r="D47">
            <v>1</v>
          </cell>
          <cell r="E47">
            <v>0</v>
          </cell>
          <cell r="F47">
            <v>0</v>
          </cell>
          <cell r="H47">
            <v>19304</v>
          </cell>
          <cell r="I47">
            <v>11800</v>
          </cell>
        </row>
        <row r="48">
          <cell r="I48">
            <v>4702678</v>
          </cell>
        </row>
      </sheetData>
      <sheetData sheetId="11">
        <row r="12">
          <cell r="C12">
            <v>7</v>
          </cell>
          <cell r="D12">
            <v>1</v>
          </cell>
          <cell r="E12">
            <v>2</v>
          </cell>
          <cell r="F12">
            <v>0</v>
          </cell>
          <cell r="H12">
            <v>18828</v>
          </cell>
          <cell r="I12">
            <v>11418</v>
          </cell>
        </row>
        <row r="13">
          <cell r="C13">
            <v>0</v>
          </cell>
          <cell r="D13">
            <v>1</v>
          </cell>
          <cell r="E13">
            <v>2</v>
          </cell>
          <cell r="F13">
            <v>0</v>
          </cell>
          <cell r="H13">
            <v>11326</v>
          </cell>
          <cell r="I13">
            <v>2541</v>
          </cell>
        </row>
        <row r="14">
          <cell r="C14">
            <v>1</v>
          </cell>
          <cell r="D14">
            <v>2</v>
          </cell>
          <cell r="E14">
            <v>0</v>
          </cell>
          <cell r="F14">
            <v>1</v>
          </cell>
          <cell r="H14">
            <v>26402.999999999996</v>
          </cell>
          <cell r="I14">
            <v>6509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0</v>
          </cell>
          <cell r="H15">
            <v>13394</v>
          </cell>
          <cell r="I15">
            <v>18888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1</v>
          </cell>
          <cell r="D17">
            <v>2</v>
          </cell>
          <cell r="E17">
            <v>0</v>
          </cell>
          <cell r="F17">
            <v>0</v>
          </cell>
          <cell r="H17">
            <v>6248</v>
          </cell>
          <cell r="I17">
            <v>5541</v>
          </cell>
        </row>
        <row r="18">
          <cell r="C18">
            <v>1</v>
          </cell>
          <cell r="D18">
            <v>4</v>
          </cell>
          <cell r="E18">
            <v>0</v>
          </cell>
          <cell r="F18">
            <v>0</v>
          </cell>
          <cell r="H18">
            <v>9476</v>
          </cell>
          <cell r="I18">
            <v>6952</v>
          </cell>
        </row>
        <row r="19">
          <cell r="C19">
            <v>0</v>
          </cell>
          <cell r="D19">
            <v>2</v>
          </cell>
          <cell r="E19">
            <v>1</v>
          </cell>
          <cell r="F19">
            <v>0</v>
          </cell>
          <cell r="H19">
            <v>6816</v>
          </cell>
          <cell r="I19">
            <v>2906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H22">
            <v>2135</v>
          </cell>
          <cell r="I22">
            <v>710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  <cell r="H24">
            <v>5781</v>
          </cell>
          <cell r="I24">
            <v>3454</v>
          </cell>
        </row>
        <row r="25">
          <cell r="C25">
            <v>0</v>
          </cell>
          <cell r="D25">
            <v>0</v>
          </cell>
          <cell r="E25">
            <v>1</v>
          </cell>
          <cell r="F25">
            <v>0</v>
          </cell>
          <cell r="H25">
            <v>1399</v>
          </cell>
          <cell r="I25">
            <v>11092</v>
          </cell>
        </row>
        <row r="26">
          <cell r="C26">
            <v>0</v>
          </cell>
          <cell r="D26">
            <v>2</v>
          </cell>
          <cell r="E26">
            <v>3</v>
          </cell>
          <cell r="F26">
            <v>0</v>
          </cell>
          <cell r="H26">
            <v>10965</v>
          </cell>
          <cell r="I26">
            <v>8612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H27">
            <v>4834</v>
          </cell>
          <cell r="I27">
            <v>3239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17</v>
          </cell>
          <cell r="H28">
            <v>656643</v>
          </cell>
          <cell r="I28">
            <v>1537992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27</v>
          </cell>
          <cell r="H29">
            <v>578810</v>
          </cell>
          <cell r="I29">
            <v>532731</v>
          </cell>
        </row>
        <row r="30">
          <cell r="C30">
            <v>1</v>
          </cell>
          <cell r="D30">
            <v>2</v>
          </cell>
          <cell r="E30">
            <v>0</v>
          </cell>
          <cell r="F30">
            <v>7</v>
          </cell>
          <cell r="H30">
            <v>51876</v>
          </cell>
          <cell r="I30">
            <v>53538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H31">
            <v>9658</v>
          </cell>
          <cell r="I31">
            <v>3064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1</v>
          </cell>
          <cell r="D33">
            <v>0</v>
          </cell>
          <cell r="E33">
            <v>0</v>
          </cell>
          <cell r="F33">
            <v>3</v>
          </cell>
          <cell r="H33">
            <v>21419</v>
          </cell>
          <cell r="I33">
            <v>10278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2</v>
          </cell>
          <cell r="E35">
            <v>1</v>
          </cell>
          <cell r="F35">
            <v>0</v>
          </cell>
          <cell r="H35">
            <v>12392</v>
          </cell>
          <cell r="I35">
            <v>3120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H36">
            <v>2821</v>
          </cell>
          <cell r="I36">
            <v>2639</v>
          </cell>
        </row>
        <row r="37">
          <cell r="C37">
            <v>2</v>
          </cell>
          <cell r="D37">
            <v>7</v>
          </cell>
          <cell r="E37">
            <v>0</v>
          </cell>
          <cell r="F37">
            <v>20</v>
          </cell>
          <cell r="H37">
            <v>272506</v>
          </cell>
          <cell r="I37">
            <v>187473</v>
          </cell>
        </row>
        <row r="38">
          <cell r="C38">
            <v>0</v>
          </cell>
          <cell r="D38">
            <v>1</v>
          </cell>
          <cell r="E38">
            <v>3</v>
          </cell>
          <cell r="F38">
            <v>0</v>
          </cell>
          <cell r="H38">
            <v>65486</v>
          </cell>
          <cell r="I38">
            <v>15966.999999999998</v>
          </cell>
        </row>
        <row r="39">
          <cell r="C39">
            <v>0</v>
          </cell>
          <cell r="D39">
            <v>1</v>
          </cell>
          <cell r="E39">
            <v>0</v>
          </cell>
          <cell r="F39">
            <v>0</v>
          </cell>
          <cell r="H39">
            <v>1097</v>
          </cell>
          <cell r="I39">
            <v>934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0</v>
          </cell>
          <cell r="H40">
            <v>7967</v>
          </cell>
          <cell r="I40">
            <v>3204.9999999999995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H41">
            <v>2740</v>
          </cell>
          <cell r="I41">
            <v>2211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1</v>
          </cell>
          <cell r="D43">
            <v>2</v>
          </cell>
          <cell r="E43">
            <v>1</v>
          </cell>
          <cell r="F43">
            <v>0</v>
          </cell>
          <cell r="H43">
            <v>10226</v>
          </cell>
          <cell r="I43">
            <v>28027</v>
          </cell>
        </row>
        <row r="44">
          <cell r="C44">
            <v>0</v>
          </cell>
          <cell r="D44">
            <v>1</v>
          </cell>
          <cell r="E44">
            <v>16</v>
          </cell>
          <cell r="F44">
            <v>0</v>
          </cell>
          <cell r="H44">
            <v>162033</v>
          </cell>
          <cell r="I44">
            <v>50850</v>
          </cell>
        </row>
        <row r="45">
          <cell r="C45">
            <v>0</v>
          </cell>
          <cell r="D45">
            <v>1</v>
          </cell>
          <cell r="E45">
            <v>1</v>
          </cell>
          <cell r="F45">
            <v>0</v>
          </cell>
          <cell r="H45">
            <v>4239</v>
          </cell>
          <cell r="I45">
            <v>3414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0</v>
          </cell>
          <cell r="H46">
            <v>1195</v>
          </cell>
          <cell r="I46">
            <v>1110</v>
          </cell>
        </row>
        <row r="47">
          <cell r="C47">
            <v>0</v>
          </cell>
          <cell r="D47">
            <v>1</v>
          </cell>
          <cell r="E47">
            <v>1</v>
          </cell>
          <cell r="F47">
            <v>0</v>
          </cell>
          <cell r="H47">
            <v>7217</v>
          </cell>
          <cell r="I47">
            <v>7700</v>
          </cell>
        </row>
        <row r="48">
          <cell r="I48">
            <v>2526115</v>
          </cell>
        </row>
      </sheetData>
      <sheetData sheetId="12">
        <row r="12">
          <cell r="C12">
            <v>2</v>
          </cell>
          <cell r="D12">
            <v>6</v>
          </cell>
          <cell r="E12">
            <v>3</v>
          </cell>
          <cell r="F12">
            <v>0</v>
          </cell>
          <cell r="H12">
            <v>93289.14</v>
          </cell>
          <cell r="I12">
            <v>26518.799999999999</v>
          </cell>
        </row>
        <row r="13">
          <cell r="C13">
            <v>0</v>
          </cell>
          <cell r="D13">
            <v>0</v>
          </cell>
          <cell r="E13">
            <v>3</v>
          </cell>
          <cell r="F13">
            <v>0</v>
          </cell>
          <cell r="H13">
            <v>47863.56</v>
          </cell>
          <cell r="I13">
            <v>15621.52</v>
          </cell>
        </row>
        <row r="14">
          <cell r="C14">
            <v>1</v>
          </cell>
          <cell r="D14">
            <v>0</v>
          </cell>
          <cell r="E14">
            <v>3</v>
          </cell>
          <cell r="F14">
            <v>0</v>
          </cell>
          <cell r="H14">
            <v>24281.07</v>
          </cell>
          <cell r="I14">
            <v>26008.09</v>
          </cell>
        </row>
        <row r="15">
          <cell r="C15">
            <v>1</v>
          </cell>
          <cell r="D15">
            <v>4</v>
          </cell>
          <cell r="E15">
            <v>0</v>
          </cell>
          <cell r="F15">
            <v>5</v>
          </cell>
          <cell r="H15">
            <v>60608.54</v>
          </cell>
          <cell r="I15">
            <v>34559.050000000003</v>
          </cell>
        </row>
        <row r="16">
          <cell r="C16">
            <v>0</v>
          </cell>
          <cell r="D16">
            <v>0</v>
          </cell>
          <cell r="E16">
            <v>1</v>
          </cell>
          <cell r="F16">
            <v>0</v>
          </cell>
          <cell r="H16">
            <v>5282.92</v>
          </cell>
          <cell r="I16">
            <v>1395.3</v>
          </cell>
        </row>
        <row r="17">
          <cell r="C17">
            <v>0</v>
          </cell>
          <cell r="D17">
            <v>1</v>
          </cell>
          <cell r="E17">
            <v>0</v>
          </cell>
          <cell r="F17">
            <v>0</v>
          </cell>
          <cell r="H17">
            <v>3174.78</v>
          </cell>
          <cell r="I17">
            <v>2074.4899999999998</v>
          </cell>
        </row>
        <row r="18">
          <cell r="C18">
            <v>0</v>
          </cell>
          <cell r="D18">
            <v>3</v>
          </cell>
          <cell r="E18">
            <v>0</v>
          </cell>
          <cell r="F18">
            <v>0</v>
          </cell>
          <cell r="H18">
            <v>12963.08</v>
          </cell>
          <cell r="I18">
            <v>11614.43</v>
          </cell>
        </row>
        <row r="19">
          <cell r="C19">
            <v>0</v>
          </cell>
          <cell r="D19">
            <v>2</v>
          </cell>
          <cell r="E19">
            <v>2</v>
          </cell>
          <cell r="F19">
            <v>1</v>
          </cell>
          <cell r="H19">
            <v>109714.22</v>
          </cell>
          <cell r="I19">
            <v>15515.3</v>
          </cell>
        </row>
        <row r="20">
          <cell r="C20">
            <v>1</v>
          </cell>
          <cell r="D20">
            <v>0</v>
          </cell>
          <cell r="E20">
            <v>1</v>
          </cell>
          <cell r="F20">
            <v>0</v>
          </cell>
          <cell r="H20">
            <v>20746.259999999998</v>
          </cell>
          <cell r="I20">
            <v>15809.82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H22">
            <v>22633.67</v>
          </cell>
          <cell r="I22">
            <v>9504.61</v>
          </cell>
        </row>
        <row r="23">
          <cell r="C23">
            <v>0</v>
          </cell>
          <cell r="D23">
            <v>2</v>
          </cell>
          <cell r="E23">
            <v>0</v>
          </cell>
          <cell r="F23">
            <v>0</v>
          </cell>
          <cell r="H23">
            <v>2238.8000000000002</v>
          </cell>
          <cell r="I23">
            <v>4007.03</v>
          </cell>
        </row>
        <row r="24">
          <cell r="C24">
            <v>0</v>
          </cell>
          <cell r="D24">
            <v>2</v>
          </cell>
          <cell r="E24">
            <v>4</v>
          </cell>
          <cell r="F24">
            <v>0</v>
          </cell>
          <cell r="H24">
            <v>45530.559999999998</v>
          </cell>
          <cell r="I24">
            <v>41218.53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0</v>
          </cell>
          <cell r="H25">
            <v>8147.76</v>
          </cell>
          <cell r="I25">
            <v>4744.6400000000003</v>
          </cell>
        </row>
        <row r="26">
          <cell r="C26">
            <v>0</v>
          </cell>
          <cell r="D26">
            <v>2</v>
          </cell>
          <cell r="E26">
            <v>5</v>
          </cell>
          <cell r="F26">
            <v>0</v>
          </cell>
          <cell r="H26">
            <v>43238.86</v>
          </cell>
          <cell r="I26">
            <v>23085.01</v>
          </cell>
        </row>
        <row r="27">
          <cell r="C27">
            <v>1</v>
          </cell>
          <cell r="D27">
            <v>0</v>
          </cell>
          <cell r="E27">
            <v>2</v>
          </cell>
          <cell r="F27">
            <v>0</v>
          </cell>
          <cell r="H27">
            <v>7644.65</v>
          </cell>
          <cell r="I27">
            <v>6791.1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42</v>
          </cell>
          <cell r="H28">
            <v>2264164.79</v>
          </cell>
          <cell r="I28">
            <v>13996670.390000001</v>
          </cell>
        </row>
        <row r="29">
          <cell r="C29">
            <v>0</v>
          </cell>
          <cell r="D29">
            <v>0</v>
          </cell>
          <cell r="E29">
            <v>1</v>
          </cell>
          <cell r="F29">
            <v>86</v>
          </cell>
          <cell r="H29">
            <v>2163774.77</v>
          </cell>
          <cell r="I29">
            <v>851591.61</v>
          </cell>
        </row>
        <row r="30">
          <cell r="C30">
            <v>6</v>
          </cell>
          <cell r="D30">
            <v>5</v>
          </cell>
          <cell r="E30">
            <v>0</v>
          </cell>
          <cell r="F30">
            <v>34</v>
          </cell>
          <cell r="H30">
            <v>824558.46</v>
          </cell>
          <cell r="I30">
            <v>359776.09</v>
          </cell>
        </row>
        <row r="31">
          <cell r="C31">
            <v>1</v>
          </cell>
          <cell r="D31">
            <v>0</v>
          </cell>
          <cell r="E31">
            <v>3</v>
          </cell>
          <cell r="F31">
            <v>0</v>
          </cell>
          <cell r="H31">
            <v>10629.41</v>
          </cell>
          <cell r="I31">
            <v>14885.35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0</v>
          </cell>
          <cell r="H32">
            <v>7101.48</v>
          </cell>
          <cell r="I32">
            <v>1454.69</v>
          </cell>
        </row>
        <row r="33">
          <cell r="C33">
            <v>2</v>
          </cell>
          <cell r="D33">
            <v>6</v>
          </cell>
          <cell r="E33">
            <v>2</v>
          </cell>
          <cell r="F33">
            <v>8</v>
          </cell>
          <cell r="H33">
            <v>179644.05</v>
          </cell>
          <cell r="I33">
            <v>71888.89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H34">
            <v>3335.01</v>
          </cell>
          <cell r="I34">
            <v>1859.63</v>
          </cell>
        </row>
        <row r="35">
          <cell r="C35">
            <v>3</v>
          </cell>
          <cell r="D35">
            <v>2</v>
          </cell>
          <cell r="E35">
            <v>0</v>
          </cell>
          <cell r="F35">
            <v>6</v>
          </cell>
          <cell r="H35">
            <v>54113.23</v>
          </cell>
          <cell r="I35">
            <v>23275.67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H36">
            <v>977.23</v>
          </cell>
          <cell r="I36">
            <v>1064.3</v>
          </cell>
        </row>
        <row r="37">
          <cell r="C37">
            <v>4</v>
          </cell>
          <cell r="D37">
            <v>18</v>
          </cell>
          <cell r="E37">
            <v>0</v>
          </cell>
          <cell r="F37">
            <v>44</v>
          </cell>
          <cell r="H37">
            <v>1088104.82</v>
          </cell>
          <cell r="I37">
            <v>458987.86</v>
          </cell>
        </row>
        <row r="38">
          <cell r="C38">
            <v>0</v>
          </cell>
          <cell r="D38">
            <v>3</v>
          </cell>
          <cell r="E38">
            <v>7</v>
          </cell>
          <cell r="F38">
            <v>0</v>
          </cell>
          <cell r="H38">
            <v>87857.17</v>
          </cell>
          <cell r="I38">
            <v>23476.01</v>
          </cell>
        </row>
        <row r="39">
          <cell r="C39">
            <v>2</v>
          </cell>
          <cell r="D39">
            <v>2</v>
          </cell>
          <cell r="E39">
            <v>0</v>
          </cell>
          <cell r="F39">
            <v>0</v>
          </cell>
          <cell r="H39">
            <v>4847.3500000000004</v>
          </cell>
          <cell r="I39">
            <v>5873.73</v>
          </cell>
        </row>
        <row r="40">
          <cell r="C40">
            <v>0</v>
          </cell>
          <cell r="D40">
            <v>0</v>
          </cell>
          <cell r="E40">
            <v>3</v>
          </cell>
          <cell r="F40">
            <v>0</v>
          </cell>
          <cell r="H40">
            <v>15744.35</v>
          </cell>
          <cell r="I40">
            <v>15727.28</v>
          </cell>
        </row>
        <row r="41">
          <cell r="C41">
            <v>0</v>
          </cell>
          <cell r="D41">
            <v>1</v>
          </cell>
          <cell r="E41">
            <v>3</v>
          </cell>
          <cell r="F41">
            <v>0</v>
          </cell>
          <cell r="H41">
            <v>11542.26</v>
          </cell>
          <cell r="I41">
            <v>12916.39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4</v>
          </cell>
          <cell r="F43">
            <v>0</v>
          </cell>
          <cell r="H43">
            <v>51479.75</v>
          </cell>
          <cell r="I43">
            <v>40443.870000000003</v>
          </cell>
        </row>
        <row r="44">
          <cell r="C44">
            <v>1</v>
          </cell>
          <cell r="D44">
            <v>0</v>
          </cell>
          <cell r="E44">
            <v>9</v>
          </cell>
          <cell r="F44">
            <v>36</v>
          </cell>
          <cell r="H44">
            <v>782828.26</v>
          </cell>
          <cell r="I44">
            <v>369314.21</v>
          </cell>
        </row>
        <row r="45">
          <cell r="C45">
            <v>2</v>
          </cell>
          <cell r="D45">
            <v>1</v>
          </cell>
          <cell r="E45">
            <v>4</v>
          </cell>
          <cell r="F45">
            <v>0</v>
          </cell>
          <cell r="H45">
            <v>64181.91</v>
          </cell>
          <cell r="I45">
            <v>30353.8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0</v>
          </cell>
          <cell r="H46">
            <v>3736.86</v>
          </cell>
          <cell r="I46">
            <v>1606.78</v>
          </cell>
        </row>
        <row r="47">
          <cell r="C47">
            <v>0</v>
          </cell>
          <cell r="D47">
            <v>1</v>
          </cell>
          <cell r="E47">
            <v>1</v>
          </cell>
          <cell r="F47">
            <v>1</v>
          </cell>
          <cell r="H47">
            <v>23387.42</v>
          </cell>
          <cell r="I47">
            <v>10703.73</v>
          </cell>
        </row>
        <row r="48">
          <cell r="I48">
            <v>16530338.000000002</v>
          </cell>
        </row>
      </sheetData>
      <sheetData sheetId="13">
        <row r="12">
          <cell r="C12">
            <v>0</v>
          </cell>
          <cell r="D12">
            <v>0</v>
          </cell>
          <cell r="E12">
            <v>1</v>
          </cell>
          <cell r="F12">
            <v>0</v>
          </cell>
          <cell r="H12">
            <v>2904</v>
          </cell>
          <cell r="I12">
            <v>2412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</v>
          </cell>
          <cell r="H15">
            <v>8650</v>
          </cell>
          <cell r="I15">
            <v>3469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0</v>
          </cell>
          <cell r="H26">
            <v>585</v>
          </cell>
          <cell r="I26">
            <v>884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8</v>
          </cell>
          <cell r="H28">
            <v>1302722</v>
          </cell>
          <cell r="I28">
            <v>909087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8</v>
          </cell>
          <cell r="H29">
            <v>193772</v>
          </cell>
          <cell r="I29">
            <v>22978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</v>
          </cell>
          <cell r="H30">
            <v>7328</v>
          </cell>
          <cell r="I30">
            <v>9637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H31">
            <v>12198</v>
          </cell>
          <cell r="I31">
            <v>1296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H33">
            <v>8104</v>
          </cell>
          <cell r="I33">
            <v>4811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3</v>
          </cell>
          <cell r="H37">
            <v>24562</v>
          </cell>
          <cell r="I37">
            <v>25164</v>
          </cell>
        </row>
        <row r="38">
          <cell r="C38">
            <v>0</v>
          </cell>
          <cell r="D38">
            <v>1</v>
          </cell>
          <cell r="E38">
            <v>2</v>
          </cell>
          <cell r="F38">
            <v>0</v>
          </cell>
          <cell r="H38">
            <v>10467</v>
          </cell>
          <cell r="I38">
            <v>4180</v>
          </cell>
        </row>
        <row r="39">
          <cell r="C39">
            <v>0</v>
          </cell>
          <cell r="D39">
            <v>1</v>
          </cell>
          <cell r="E39">
            <v>0</v>
          </cell>
          <cell r="F39">
            <v>0</v>
          </cell>
          <cell r="H39">
            <v>384</v>
          </cell>
          <cell r="I39">
            <v>1101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H40">
            <v>4615</v>
          </cell>
          <cell r="I40">
            <v>1523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3</v>
          </cell>
          <cell r="H44">
            <v>37236</v>
          </cell>
          <cell r="I44">
            <v>10178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  <row r="48">
          <cell r="I48">
            <v>996720</v>
          </cell>
        </row>
      </sheetData>
      <sheetData sheetId="14">
        <row r="12">
          <cell r="C12">
            <v>22</v>
          </cell>
          <cell r="D12">
            <v>26</v>
          </cell>
          <cell r="E12">
            <v>12</v>
          </cell>
          <cell r="F12">
            <v>0</v>
          </cell>
          <cell r="H12">
            <v>620598</v>
          </cell>
          <cell r="I12">
            <v>311584</v>
          </cell>
        </row>
        <row r="13">
          <cell r="C13">
            <v>7</v>
          </cell>
          <cell r="D13">
            <v>12</v>
          </cell>
          <cell r="E13">
            <v>11</v>
          </cell>
          <cell r="F13">
            <v>0</v>
          </cell>
          <cell r="H13">
            <v>383527</v>
          </cell>
          <cell r="I13">
            <v>154329</v>
          </cell>
        </row>
        <row r="14">
          <cell r="C14">
            <v>21</v>
          </cell>
          <cell r="D14">
            <v>16</v>
          </cell>
          <cell r="E14">
            <v>16</v>
          </cell>
          <cell r="F14">
            <v>0</v>
          </cell>
          <cell r="H14">
            <v>587664</v>
          </cell>
          <cell r="I14">
            <v>286900</v>
          </cell>
        </row>
        <row r="15">
          <cell r="C15">
            <v>22</v>
          </cell>
          <cell r="D15">
            <v>14</v>
          </cell>
          <cell r="E15">
            <v>0</v>
          </cell>
          <cell r="F15">
            <v>34</v>
          </cell>
          <cell r="H15">
            <v>1189067</v>
          </cell>
          <cell r="I15">
            <v>712854</v>
          </cell>
        </row>
        <row r="16">
          <cell r="C16">
            <v>21</v>
          </cell>
          <cell r="D16">
            <v>20</v>
          </cell>
          <cell r="E16">
            <v>9</v>
          </cell>
          <cell r="F16">
            <v>0</v>
          </cell>
          <cell r="H16">
            <v>569581</v>
          </cell>
          <cell r="I16">
            <v>287354</v>
          </cell>
        </row>
        <row r="17">
          <cell r="C17">
            <v>10</v>
          </cell>
          <cell r="D17">
            <v>8</v>
          </cell>
          <cell r="E17">
            <v>0</v>
          </cell>
          <cell r="F17">
            <v>0</v>
          </cell>
          <cell r="H17">
            <v>186268</v>
          </cell>
          <cell r="I17">
            <v>47751</v>
          </cell>
        </row>
        <row r="18">
          <cell r="C18">
            <v>19</v>
          </cell>
          <cell r="D18">
            <v>32</v>
          </cell>
          <cell r="E18">
            <v>0</v>
          </cell>
          <cell r="F18">
            <v>0</v>
          </cell>
          <cell r="H18">
            <v>445349</v>
          </cell>
          <cell r="I18">
            <v>274581</v>
          </cell>
        </row>
        <row r="19">
          <cell r="C19">
            <v>15</v>
          </cell>
          <cell r="D19">
            <v>12</v>
          </cell>
          <cell r="E19">
            <v>9</v>
          </cell>
          <cell r="F19">
            <v>0</v>
          </cell>
          <cell r="H19">
            <v>376026</v>
          </cell>
          <cell r="I19">
            <v>134994</v>
          </cell>
        </row>
        <row r="20">
          <cell r="C20">
            <v>12</v>
          </cell>
          <cell r="D20">
            <v>8</v>
          </cell>
          <cell r="E20">
            <v>8</v>
          </cell>
          <cell r="F20">
            <v>0</v>
          </cell>
          <cell r="H20">
            <v>389086</v>
          </cell>
          <cell r="I20">
            <v>165723</v>
          </cell>
        </row>
        <row r="21">
          <cell r="C21">
            <v>6</v>
          </cell>
          <cell r="D21">
            <v>6</v>
          </cell>
          <cell r="E21">
            <v>0</v>
          </cell>
          <cell r="F21">
            <v>0</v>
          </cell>
          <cell r="H21">
            <v>127810</v>
          </cell>
          <cell r="I21">
            <v>37538</v>
          </cell>
        </row>
        <row r="22">
          <cell r="C22">
            <v>5</v>
          </cell>
          <cell r="D22">
            <v>3</v>
          </cell>
          <cell r="E22">
            <v>3</v>
          </cell>
          <cell r="F22">
            <v>0</v>
          </cell>
          <cell r="H22">
            <v>141547</v>
          </cell>
          <cell r="I22">
            <v>42715</v>
          </cell>
        </row>
        <row r="23">
          <cell r="C23">
            <v>8</v>
          </cell>
          <cell r="D23">
            <v>11</v>
          </cell>
          <cell r="E23">
            <v>0</v>
          </cell>
          <cell r="F23">
            <v>0</v>
          </cell>
          <cell r="H23">
            <v>145106</v>
          </cell>
          <cell r="I23">
            <v>117422</v>
          </cell>
        </row>
        <row r="24">
          <cell r="C24">
            <v>19</v>
          </cell>
          <cell r="D24">
            <v>24</v>
          </cell>
          <cell r="E24">
            <v>14</v>
          </cell>
          <cell r="F24">
            <v>0</v>
          </cell>
          <cell r="H24">
            <v>597230</v>
          </cell>
          <cell r="I24">
            <v>256020</v>
          </cell>
        </row>
        <row r="25">
          <cell r="C25">
            <v>6</v>
          </cell>
          <cell r="D25">
            <v>8</v>
          </cell>
          <cell r="E25">
            <v>7</v>
          </cell>
          <cell r="F25">
            <v>0</v>
          </cell>
          <cell r="H25">
            <v>193110</v>
          </cell>
          <cell r="I25">
            <v>189595</v>
          </cell>
        </row>
        <row r="26">
          <cell r="C26">
            <v>11</v>
          </cell>
          <cell r="D26">
            <v>13</v>
          </cell>
          <cell r="E26">
            <v>17</v>
          </cell>
          <cell r="F26">
            <v>0</v>
          </cell>
          <cell r="H26">
            <v>492004</v>
          </cell>
          <cell r="I26">
            <v>265094</v>
          </cell>
        </row>
        <row r="27">
          <cell r="C27">
            <v>12</v>
          </cell>
          <cell r="D27">
            <v>15</v>
          </cell>
          <cell r="E27">
            <v>16</v>
          </cell>
          <cell r="F27">
            <v>0</v>
          </cell>
          <cell r="H27">
            <v>449603</v>
          </cell>
          <cell r="I27">
            <v>206112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78</v>
          </cell>
          <cell r="H28">
            <v>17161428</v>
          </cell>
          <cell r="I28">
            <v>24853853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152</v>
          </cell>
          <cell r="H29">
            <v>7105742</v>
          </cell>
          <cell r="I29">
            <v>2172619</v>
          </cell>
        </row>
        <row r="30">
          <cell r="C30">
            <v>14</v>
          </cell>
          <cell r="D30">
            <v>17</v>
          </cell>
          <cell r="E30">
            <v>0</v>
          </cell>
          <cell r="F30">
            <v>56</v>
          </cell>
          <cell r="H30">
            <v>2200016</v>
          </cell>
          <cell r="I30">
            <v>834200</v>
          </cell>
        </row>
        <row r="31">
          <cell r="C31">
            <v>25</v>
          </cell>
          <cell r="D31">
            <v>21</v>
          </cell>
          <cell r="E31">
            <v>16</v>
          </cell>
          <cell r="F31">
            <v>0</v>
          </cell>
          <cell r="H31">
            <v>642720</v>
          </cell>
          <cell r="I31">
            <v>411531</v>
          </cell>
        </row>
        <row r="32">
          <cell r="C32">
            <v>5</v>
          </cell>
          <cell r="D32">
            <v>5</v>
          </cell>
          <cell r="E32">
            <v>4</v>
          </cell>
          <cell r="F32">
            <v>0</v>
          </cell>
          <cell r="H32">
            <v>161470</v>
          </cell>
          <cell r="I32">
            <v>53480</v>
          </cell>
        </row>
        <row r="33">
          <cell r="C33">
            <v>22</v>
          </cell>
          <cell r="D33">
            <v>30</v>
          </cell>
          <cell r="E33">
            <v>2</v>
          </cell>
          <cell r="F33">
            <v>32</v>
          </cell>
          <cell r="H33">
            <v>1515328</v>
          </cell>
          <cell r="I33">
            <v>765708</v>
          </cell>
        </row>
        <row r="34">
          <cell r="C34">
            <v>12</v>
          </cell>
          <cell r="D34">
            <v>14</v>
          </cell>
          <cell r="E34">
            <v>3</v>
          </cell>
          <cell r="F34">
            <v>0</v>
          </cell>
          <cell r="H34">
            <v>341113</v>
          </cell>
          <cell r="I34">
            <v>129892</v>
          </cell>
        </row>
        <row r="35">
          <cell r="C35">
            <v>5</v>
          </cell>
          <cell r="D35">
            <v>5</v>
          </cell>
          <cell r="E35">
            <v>0</v>
          </cell>
          <cell r="F35">
            <v>17</v>
          </cell>
          <cell r="H35">
            <v>546584</v>
          </cell>
          <cell r="I35">
            <v>148491</v>
          </cell>
        </row>
        <row r="36">
          <cell r="C36">
            <v>5</v>
          </cell>
          <cell r="D36">
            <v>15</v>
          </cell>
          <cell r="E36">
            <v>11</v>
          </cell>
          <cell r="F36">
            <v>0</v>
          </cell>
          <cell r="G36">
            <v>31</v>
          </cell>
          <cell r="H36">
            <v>338713</v>
          </cell>
          <cell r="I36">
            <v>262346</v>
          </cell>
          <cell r="J36">
            <v>601059</v>
          </cell>
        </row>
        <row r="37">
          <cell r="C37">
            <v>13</v>
          </cell>
          <cell r="D37">
            <v>34</v>
          </cell>
          <cell r="E37">
            <v>0</v>
          </cell>
          <cell r="F37">
            <v>85</v>
          </cell>
          <cell r="H37">
            <v>5273615</v>
          </cell>
          <cell r="I37">
            <v>4018747</v>
          </cell>
        </row>
        <row r="38">
          <cell r="C38">
            <v>37</v>
          </cell>
          <cell r="D38">
            <v>20</v>
          </cell>
          <cell r="E38">
            <v>21</v>
          </cell>
          <cell r="F38">
            <v>0</v>
          </cell>
          <cell r="H38">
            <v>1243158</v>
          </cell>
          <cell r="I38">
            <v>501055</v>
          </cell>
        </row>
        <row r="39">
          <cell r="C39">
            <v>13</v>
          </cell>
          <cell r="D39">
            <v>10</v>
          </cell>
          <cell r="E39">
            <v>0</v>
          </cell>
          <cell r="F39">
            <v>0</v>
          </cell>
          <cell r="H39">
            <v>286419</v>
          </cell>
          <cell r="I39">
            <v>92673</v>
          </cell>
        </row>
        <row r="40">
          <cell r="C40">
            <v>5</v>
          </cell>
          <cell r="D40">
            <v>13</v>
          </cell>
          <cell r="E40">
            <v>11</v>
          </cell>
          <cell r="F40">
            <v>0</v>
          </cell>
          <cell r="H40">
            <v>356402</v>
          </cell>
          <cell r="I40">
            <v>172638</v>
          </cell>
        </row>
        <row r="41">
          <cell r="C41">
            <v>14</v>
          </cell>
          <cell r="D41">
            <v>17</v>
          </cell>
          <cell r="E41">
            <v>8</v>
          </cell>
          <cell r="F41">
            <v>0</v>
          </cell>
          <cell r="H41">
            <v>460177</v>
          </cell>
          <cell r="I41">
            <v>224787</v>
          </cell>
        </row>
        <row r="42">
          <cell r="C42">
            <v>17</v>
          </cell>
          <cell r="D42">
            <v>6</v>
          </cell>
          <cell r="E42">
            <v>0</v>
          </cell>
          <cell r="F42">
            <v>0</v>
          </cell>
          <cell r="H42">
            <v>219558</v>
          </cell>
          <cell r="I42">
            <v>54036</v>
          </cell>
        </row>
        <row r="43">
          <cell r="C43">
            <v>17</v>
          </cell>
          <cell r="D43">
            <v>16</v>
          </cell>
          <cell r="E43">
            <v>12</v>
          </cell>
          <cell r="F43">
            <v>0</v>
          </cell>
          <cell r="H43">
            <v>541020</v>
          </cell>
          <cell r="I43">
            <v>247975</v>
          </cell>
        </row>
        <row r="44">
          <cell r="C44">
            <v>1</v>
          </cell>
          <cell r="D44">
            <v>7</v>
          </cell>
          <cell r="E44">
            <v>16</v>
          </cell>
          <cell r="F44">
            <v>74</v>
          </cell>
          <cell r="H44">
            <v>2992372</v>
          </cell>
          <cell r="I44">
            <v>1224116</v>
          </cell>
        </row>
        <row r="45">
          <cell r="C45">
            <v>12</v>
          </cell>
          <cell r="D45">
            <v>11</v>
          </cell>
          <cell r="E45">
            <v>5</v>
          </cell>
          <cell r="F45">
            <v>0</v>
          </cell>
          <cell r="H45">
            <v>275390</v>
          </cell>
          <cell r="I45">
            <v>100563</v>
          </cell>
        </row>
        <row r="46">
          <cell r="C46">
            <v>8</v>
          </cell>
          <cell r="D46">
            <v>8</v>
          </cell>
          <cell r="E46">
            <v>0</v>
          </cell>
          <cell r="F46">
            <v>0</v>
          </cell>
          <cell r="H46">
            <v>125283</v>
          </cell>
          <cell r="I46">
            <v>66552</v>
          </cell>
        </row>
        <row r="47">
          <cell r="C47">
            <v>24</v>
          </cell>
          <cell r="D47">
            <v>16</v>
          </cell>
          <cell r="E47">
            <v>4</v>
          </cell>
          <cell r="F47">
            <v>0</v>
          </cell>
          <cell r="H47">
            <v>460488</v>
          </cell>
          <cell r="I47">
            <v>239889</v>
          </cell>
        </row>
        <row r="48">
          <cell r="I48">
            <v>40065717</v>
          </cell>
        </row>
      </sheetData>
      <sheetData sheetId="15">
        <row r="12">
          <cell r="C12">
            <v>0</v>
          </cell>
          <cell r="D12">
            <v>2</v>
          </cell>
          <cell r="E12">
            <v>1</v>
          </cell>
          <cell r="F12">
            <v>0</v>
          </cell>
          <cell r="H12">
            <v>6029</v>
          </cell>
          <cell r="I12">
            <v>6006</v>
          </cell>
        </row>
        <row r="13">
          <cell r="C13">
            <v>1</v>
          </cell>
          <cell r="D13">
            <v>0</v>
          </cell>
          <cell r="E13">
            <v>1</v>
          </cell>
          <cell r="F13">
            <v>0</v>
          </cell>
          <cell r="H13">
            <v>4176</v>
          </cell>
          <cell r="I13">
            <v>5512</v>
          </cell>
        </row>
        <row r="14">
          <cell r="C14">
            <v>1</v>
          </cell>
          <cell r="D14">
            <v>0</v>
          </cell>
          <cell r="E14">
            <v>1</v>
          </cell>
          <cell r="F14">
            <v>0</v>
          </cell>
          <cell r="H14">
            <v>7837</v>
          </cell>
          <cell r="I14">
            <v>12936.000000000002</v>
          </cell>
        </row>
        <row r="15">
          <cell r="C15">
            <v>0</v>
          </cell>
          <cell r="D15">
            <v>0</v>
          </cell>
          <cell r="E15">
            <v>2</v>
          </cell>
          <cell r="F15">
            <v>0</v>
          </cell>
          <cell r="H15">
            <v>9998</v>
          </cell>
          <cell r="I15">
            <v>3026</v>
          </cell>
        </row>
        <row r="16">
          <cell r="C16">
            <v>0</v>
          </cell>
          <cell r="D16">
            <v>0</v>
          </cell>
          <cell r="E16">
            <v>1</v>
          </cell>
          <cell r="F16">
            <v>0</v>
          </cell>
          <cell r="H16">
            <v>1399</v>
          </cell>
          <cell r="I16">
            <v>1948.9999999999998</v>
          </cell>
        </row>
        <row r="17">
          <cell r="C17">
            <v>0</v>
          </cell>
          <cell r="D17">
            <v>1</v>
          </cell>
          <cell r="E17">
            <v>0</v>
          </cell>
          <cell r="F17">
            <v>0</v>
          </cell>
          <cell r="H17">
            <v>3813.0000000000005</v>
          </cell>
          <cell r="I17">
            <v>1864</v>
          </cell>
        </row>
        <row r="18">
          <cell r="C18">
            <v>0</v>
          </cell>
          <cell r="D18">
            <v>2</v>
          </cell>
          <cell r="E18">
            <v>0</v>
          </cell>
          <cell r="F18">
            <v>0</v>
          </cell>
          <cell r="H18">
            <v>5091</v>
          </cell>
          <cell r="I18">
            <v>4889</v>
          </cell>
        </row>
        <row r="19">
          <cell r="C19">
            <v>4</v>
          </cell>
          <cell r="D19">
            <v>3</v>
          </cell>
          <cell r="E19">
            <v>1</v>
          </cell>
          <cell r="F19">
            <v>0</v>
          </cell>
          <cell r="H19">
            <v>75525</v>
          </cell>
          <cell r="I19">
            <v>8006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0</v>
          </cell>
          <cell r="H20">
            <v>3403</v>
          </cell>
          <cell r="I20">
            <v>2154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H22">
            <v>6057</v>
          </cell>
          <cell r="I22">
            <v>2567</v>
          </cell>
        </row>
        <row r="23">
          <cell r="C23">
            <v>0</v>
          </cell>
          <cell r="D23">
            <v>1</v>
          </cell>
          <cell r="E23">
            <v>0</v>
          </cell>
          <cell r="F23">
            <v>0</v>
          </cell>
          <cell r="H23">
            <v>725</v>
          </cell>
          <cell r="I23">
            <v>1626.0000000000002</v>
          </cell>
        </row>
        <row r="24">
          <cell r="C24">
            <v>2</v>
          </cell>
          <cell r="D24">
            <v>0</v>
          </cell>
          <cell r="E24">
            <v>2</v>
          </cell>
          <cell r="F24">
            <v>0</v>
          </cell>
          <cell r="H24">
            <v>19974</v>
          </cell>
          <cell r="I24">
            <v>14112</v>
          </cell>
        </row>
        <row r="25">
          <cell r="C25">
            <v>0</v>
          </cell>
          <cell r="D25">
            <v>0</v>
          </cell>
          <cell r="E25">
            <v>1</v>
          </cell>
          <cell r="F25">
            <v>0</v>
          </cell>
          <cell r="H25">
            <v>1543</v>
          </cell>
          <cell r="I25">
            <v>2491</v>
          </cell>
        </row>
        <row r="26">
          <cell r="C26">
            <v>0</v>
          </cell>
          <cell r="D26">
            <v>0</v>
          </cell>
          <cell r="E26">
            <v>3</v>
          </cell>
          <cell r="F26">
            <v>0</v>
          </cell>
          <cell r="H26">
            <v>43448</v>
          </cell>
          <cell r="I26">
            <v>7145.9999999999991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H27">
            <v>2106</v>
          </cell>
          <cell r="I27">
            <v>3754.9999999999995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15</v>
          </cell>
          <cell r="H28">
            <v>878937.00000000012</v>
          </cell>
          <cell r="I28">
            <v>2338715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20</v>
          </cell>
          <cell r="H29">
            <v>389288</v>
          </cell>
          <cell r="I29">
            <v>165073</v>
          </cell>
        </row>
        <row r="30">
          <cell r="C30">
            <v>11</v>
          </cell>
          <cell r="D30">
            <v>3</v>
          </cell>
          <cell r="E30">
            <v>0</v>
          </cell>
          <cell r="F30">
            <v>11</v>
          </cell>
          <cell r="H30">
            <v>202586</v>
          </cell>
          <cell r="I30">
            <v>91215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H31">
            <v>2440</v>
          </cell>
          <cell r="I31">
            <v>3960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3</v>
          </cell>
          <cell r="D33">
            <v>0</v>
          </cell>
          <cell r="E33">
            <v>0</v>
          </cell>
          <cell r="F33">
            <v>2</v>
          </cell>
          <cell r="H33">
            <v>29951</v>
          </cell>
          <cell r="I33">
            <v>26236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H34">
            <v>1565</v>
          </cell>
          <cell r="I34">
            <v>2997</v>
          </cell>
        </row>
        <row r="35">
          <cell r="C35">
            <v>0</v>
          </cell>
          <cell r="D35">
            <v>3</v>
          </cell>
          <cell r="E35">
            <v>0</v>
          </cell>
          <cell r="F35">
            <v>3</v>
          </cell>
          <cell r="H35">
            <v>17380</v>
          </cell>
          <cell r="I35">
            <v>5474</v>
          </cell>
        </row>
        <row r="36">
          <cell r="C36">
            <v>0</v>
          </cell>
          <cell r="D36">
            <v>1</v>
          </cell>
          <cell r="E36">
            <v>1</v>
          </cell>
          <cell r="F36">
            <v>0</v>
          </cell>
          <cell r="H36">
            <v>4491</v>
          </cell>
          <cell r="I36">
            <v>9900</v>
          </cell>
        </row>
        <row r="37">
          <cell r="C37">
            <v>9</v>
          </cell>
          <cell r="D37">
            <v>1</v>
          </cell>
          <cell r="E37">
            <v>0</v>
          </cell>
          <cell r="F37">
            <v>14</v>
          </cell>
          <cell r="H37">
            <v>206664</v>
          </cell>
          <cell r="I37">
            <v>97072</v>
          </cell>
        </row>
        <row r="38">
          <cell r="C38">
            <v>1</v>
          </cell>
          <cell r="D38">
            <v>2</v>
          </cell>
          <cell r="E38">
            <v>2</v>
          </cell>
          <cell r="F38">
            <v>0</v>
          </cell>
          <cell r="H38">
            <v>20612</v>
          </cell>
          <cell r="I38">
            <v>82974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H39">
            <v>1125</v>
          </cell>
          <cell r="I39">
            <v>3761.9999999999995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0</v>
          </cell>
          <cell r="H40">
            <v>5315</v>
          </cell>
          <cell r="I40">
            <v>3044</v>
          </cell>
        </row>
        <row r="41">
          <cell r="C41">
            <v>0</v>
          </cell>
          <cell r="D41">
            <v>2</v>
          </cell>
          <cell r="E41">
            <v>1</v>
          </cell>
          <cell r="F41">
            <v>0</v>
          </cell>
          <cell r="H41">
            <v>5349</v>
          </cell>
          <cell r="I41">
            <v>3615.9999999999995</v>
          </cell>
        </row>
        <row r="42">
          <cell r="C42">
            <v>1</v>
          </cell>
          <cell r="D42">
            <v>5</v>
          </cell>
          <cell r="E42">
            <v>0</v>
          </cell>
          <cell r="F42">
            <v>0</v>
          </cell>
          <cell r="H42">
            <v>2023</v>
          </cell>
          <cell r="I42">
            <v>4985</v>
          </cell>
        </row>
        <row r="43">
          <cell r="C43">
            <v>0</v>
          </cell>
          <cell r="D43">
            <v>0</v>
          </cell>
          <cell r="E43">
            <v>2</v>
          </cell>
          <cell r="F43">
            <v>0</v>
          </cell>
          <cell r="H43">
            <v>6349</v>
          </cell>
          <cell r="I43">
            <v>6633</v>
          </cell>
        </row>
        <row r="44">
          <cell r="C44">
            <v>1</v>
          </cell>
          <cell r="D44">
            <v>1</v>
          </cell>
          <cell r="E44">
            <v>5</v>
          </cell>
          <cell r="F44">
            <v>8</v>
          </cell>
          <cell r="H44">
            <v>91094</v>
          </cell>
          <cell r="I44">
            <v>27045.999999999996</v>
          </cell>
        </row>
        <row r="45">
          <cell r="C45">
            <v>0</v>
          </cell>
          <cell r="D45">
            <v>1</v>
          </cell>
          <cell r="E45">
            <v>1</v>
          </cell>
          <cell r="F45">
            <v>0</v>
          </cell>
          <cell r="H45">
            <v>4652</v>
          </cell>
          <cell r="I45">
            <v>5877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0</v>
          </cell>
          <cell r="H46">
            <v>1764.9999999999998</v>
          </cell>
          <cell r="I46">
            <v>2481</v>
          </cell>
        </row>
        <row r="47">
          <cell r="C47">
            <v>0</v>
          </cell>
          <cell r="D47">
            <v>1</v>
          </cell>
          <cell r="E47">
            <v>1</v>
          </cell>
          <cell r="F47">
            <v>0</v>
          </cell>
          <cell r="H47">
            <v>7500</v>
          </cell>
          <cell r="I47">
            <v>3283</v>
          </cell>
        </row>
        <row r="48">
          <cell r="I48">
            <v>2962382</v>
          </cell>
        </row>
      </sheetData>
      <sheetData sheetId="16">
        <row r="12">
          <cell r="C12">
            <v>12</v>
          </cell>
          <cell r="D12">
            <v>13</v>
          </cell>
          <cell r="E12">
            <v>5</v>
          </cell>
          <cell r="F12">
            <v>0</v>
          </cell>
          <cell r="H12">
            <v>259900</v>
          </cell>
          <cell r="I12">
            <v>141400</v>
          </cell>
        </row>
        <row r="13">
          <cell r="C13">
            <v>3</v>
          </cell>
          <cell r="D13">
            <v>2</v>
          </cell>
          <cell r="E13">
            <v>2</v>
          </cell>
          <cell r="F13">
            <v>0</v>
          </cell>
          <cell r="H13">
            <v>55500</v>
          </cell>
          <cell r="I13">
            <v>34300</v>
          </cell>
        </row>
        <row r="14">
          <cell r="C14">
            <v>3</v>
          </cell>
          <cell r="D14">
            <v>3</v>
          </cell>
          <cell r="E14">
            <v>7</v>
          </cell>
          <cell r="F14">
            <v>0</v>
          </cell>
          <cell r="H14">
            <v>84200</v>
          </cell>
          <cell r="I14">
            <v>46100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8</v>
          </cell>
          <cell r="H15">
            <v>160000</v>
          </cell>
          <cell r="I15">
            <v>91500</v>
          </cell>
        </row>
        <row r="16">
          <cell r="C16">
            <v>0</v>
          </cell>
          <cell r="D16">
            <v>0</v>
          </cell>
          <cell r="E16">
            <v>1</v>
          </cell>
          <cell r="F16">
            <v>0</v>
          </cell>
          <cell r="H16">
            <v>7500</v>
          </cell>
          <cell r="I16">
            <v>3500</v>
          </cell>
        </row>
        <row r="17">
          <cell r="C17">
            <v>1</v>
          </cell>
          <cell r="D17">
            <v>5</v>
          </cell>
          <cell r="E17">
            <v>0</v>
          </cell>
          <cell r="F17">
            <v>0</v>
          </cell>
          <cell r="H17">
            <v>22400</v>
          </cell>
          <cell r="I17">
            <v>8800</v>
          </cell>
        </row>
        <row r="18">
          <cell r="C18">
            <v>0</v>
          </cell>
          <cell r="D18">
            <v>3</v>
          </cell>
          <cell r="E18">
            <v>0</v>
          </cell>
          <cell r="F18">
            <v>0</v>
          </cell>
          <cell r="H18">
            <v>92900</v>
          </cell>
          <cell r="I18">
            <v>50500</v>
          </cell>
        </row>
        <row r="19">
          <cell r="C19">
            <v>0</v>
          </cell>
          <cell r="D19">
            <v>3</v>
          </cell>
          <cell r="E19">
            <v>3</v>
          </cell>
          <cell r="F19">
            <v>0</v>
          </cell>
          <cell r="H19">
            <v>42100</v>
          </cell>
          <cell r="I19">
            <v>14100</v>
          </cell>
        </row>
        <row r="20">
          <cell r="C20">
            <v>2</v>
          </cell>
          <cell r="D20">
            <v>4</v>
          </cell>
          <cell r="E20">
            <v>4</v>
          </cell>
          <cell r="F20">
            <v>0</v>
          </cell>
          <cell r="H20">
            <v>115300</v>
          </cell>
          <cell r="I20">
            <v>54500</v>
          </cell>
        </row>
        <row r="21">
          <cell r="C21">
            <v>0</v>
          </cell>
          <cell r="D21">
            <v>2</v>
          </cell>
          <cell r="E21">
            <v>0</v>
          </cell>
          <cell r="F21">
            <v>0</v>
          </cell>
          <cell r="H21">
            <v>12300</v>
          </cell>
          <cell r="I21">
            <v>5300</v>
          </cell>
        </row>
        <row r="22">
          <cell r="C22">
            <v>1</v>
          </cell>
          <cell r="D22">
            <v>1</v>
          </cell>
          <cell r="E22">
            <v>1</v>
          </cell>
          <cell r="F22">
            <v>0</v>
          </cell>
          <cell r="H22">
            <v>21500</v>
          </cell>
          <cell r="I22">
            <v>8600</v>
          </cell>
        </row>
        <row r="23">
          <cell r="C23">
            <v>0</v>
          </cell>
          <cell r="D23">
            <v>2</v>
          </cell>
          <cell r="E23">
            <v>0</v>
          </cell>
          <cell r="F23">
            <v>0</v>
          </cell>
          <cell r="H23">
            <v>7000</v>
          </cell>
          <cell r="I23">
            <v>11700</v>
          </cell>
        </row>
        <row r="24">
          <cell r="C24">
            <v>5</v>
          </cell>
          <cell r="D24">
            <v>10</v>
          </cell>
          <cell r="E24">
            <v>6</v>
          </cell>
          <cell r="F24">
            <v>0</v>
          </cell>
          <cell r="H24">
            <v>190100</v>
          </cell>
          <cell r="I24">
            <v>70400</v>
          </cell>
        </row>
        <row r="25">
          <cell r="C25">
            <v>3</v>
          </cell>
          <cell r="D25">
            <v>0</v>
          </cell>
          <cell r="E25">
            <v>2</v>
          </cell>
          <cell r="F25">
            <v>0</v>
          </cell>
          <cell r="H25">
            <v>26900</v>
          </cell>
          <cell r="I25">
            <v>51700</v>
          </cell>
        </row>
        <row r="26">
          <cell r="C26">
            <v>9</v>
          </cell>
          <cell r="D26">
            <v>5</v>
          </cell>
          <cell r="E26">
            <v>9</v>
          </cell>
          <cell r="F26">
            <v>0</v>
          </cell>
          <cell r="H26">
            <v>155300</v>
          </cell>
          <cell r="I26">
            <v>131200</v>
          </cell>
        </row>
        <row r="27">
          <cell r="C27">
            <v>0</v>
          </cell>
          <cell r="D27">
            <v>0</v>
          </cell>
          <cell r="E27">
            <v>3</v>
          </cell>
          <cell r="F27">
            <v>0</v>
          </cell>
          <cell r="H27">
            <v>29600</v>
          </cell>
          <cell r="I27">
            <v>25800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87</v>
          </cell>
          <cell r="H28">
            <v>7348800</v>
          </cell>
          <cell r="I28">
            <v>12323500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94</v>
          </cell>
          <cell r="H29">
            <v>3768700</v>
          </cell>
          <cell r="I29">
            <v>745200</v>
          </cell>
        </row>
        <row r="30">
          <cell r="C30">
            <v>5</v>
          </cell>
          <cell r="D30">
            <v>12</v>
          </cell>
          <cell r="E30">
            <v>0</v>
          </cell>
          <cell r="F30">
            <v>29</v>
          </cell>
          <cell r="H30">
            <v>883100</v>
          </cell>
          <cell r="I30">
            <v>404500</v>
          </cell>
        </row>
        <row r="31">
          <cell r="C31">
            <v>2</v>
          </cell>
          <cell r="D31">
            <v>1</v>
          </cell>
          <cell r="E31">
            <v>4</v>
          </cell>
          <cell r="F31">
            <v>0</v>
          </cell>
          <cell r="H31">
            <v>59300</v>
          </cell>
          <cell r="I31">
            <v>71300</v>
          </cell>
        </row>
        <row r="32">
          <cell r="C32">
            <v>2</v>
          </cell>
          <cell r="D32">
            <v>2</v>
          </cell>
          <cell r="E32">
            <v>2</v>
          </cell>
          <cell r="F32">
            <v>0</v>
          </cell>
          <cell r="H32">
            <v>64500</v>
          </cell>
          <cell r="I32">
            <v>30500</v>
          </cell>
        </row>
        <row r="33">
          <cell r="C33">
            <v>10</v>
          </cell>
          <cell r="D33">
            <v>13</v>
          </cell>
          <cell r="E33">
            <v>2</v>
          </cell>
          <cell r="F33">
            <v>17</v>
          </cell>
          <cell r="H33">
            <v>546900</v>
          </cell>
          <cell r="I33">
            <v>210100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H34">
            <v>12800</v>
          </cell>
          <cell r="I34">
            <v>2800</v>
          </cell>
        </row>
        <row r="35">
          <cell r="C35">
            <v>4</v>
          </cell>
          <cell r="D35">
            <v>9</v>
          </cell>
          <cell r="E35">
            <v>0</v>
          </cell>
          <cell r="F35">
            <v>13</v>
          </cell>
          <cell r="H35">
            <v>214400</v>
          </cell>
          <cell r="I35">
            <v>81300</v>
          </cell>
        </row>
        <row r="36">
          <cell r="C36">
            <v>0</v>
          </cell>
          <cell r="D36">
            <v>1</v>
          </cell>
          <cell r="E36">
            <v>2</v>
          </cell>
          <cell r="F36">
            <v>0</v>
          </cell>
          <cell r="H36">
            <v>18900</v>
          </cell>
          <cell r="I36">
            <v>20100</v>
          </cell>
        </row>
        <row r="37">
          <cell r="C37">
            <v>19</v>
          </cell>
          <cell r="D37">
            <v>22</v>
          </cell>
          <cell r="E37">
            <v>0</v>
          </cell>
          <cell r="F37">
            <v>73</v>
          </cell>
          <cell r="H37">
            <v>1795400</v>
          </cell>
          <cell r="I37">
            <v>1060000</v>
          </cell>
        </row>
        <row r="38">
          <cell r="C38">
            <v>9</v>
          </cell>
          <cell r="D38">
            <v>16</v>
          </cell>
          <cell r="E38">
            <v>6</v>
          </cell>
          <cell r="F38">
            <v>2</v>
          </cell>
          <cell r="H38">
            <v>295700</v>
          </cell>
          <cell r="I38">
            <v>53400</v>
          </cell>
        </row>
        <row r="39">
          <cell r="C39">
            <v>11</v>
          </cell>
          <cell r="D39">
            <v>6</v>
          </cell>
          <cell r="E39">
            <v>0</v>
          </cell>
          <cell r="F39">
            <v>0</v>
          </cell>
          <cell r="H39">
            <v>84500</v>
          </cell>
          <cell r="I39">
            <v>31300</v>
          </cell>
        </row>
        <row r="40">
          <cell r="C40">
            <v>8</v>
          </cell>
          <cell r="D40">
            <v>9</v>
          </cell>
          <cell r="E40">
            <v>8</v>
          </cell>
          <cell r="F40">
            <v>0</v>
          </cell>
          <cell r="H40">
            <v>217000</v>
          </cell>
          <cell r="I40">
            <v>71700</v>
          </cell>
        </row>
        <row r="41">
          <cell r="C41">
            <v>2</v>
          </cell>
          <cell r="D41">
            <v>8</v>
          </cell>
          <cell r="E41">
            <v>4</v>
          </cell>
          <cell r="F41">
            <v>0</v>
          </cell>
          <cell r="H41">
            <v>69000</v>
          </cell>
          <cell r="I41">
            <v>32600</v>
          </cell>
        </row>
        <row r="42">
          <cell r="C42">
            <v>6</v>
          </cell>
          <cell r="D42">
            <v>5</v>
          </cell>
          <cell r="E42">
            <v>0</v>
          </cell>
          <cell r="F42">
            <v>0</v>
          </cell>
          <cell r="H42">
            <v>59600</v>
          </cell>
          <cell r="I42">
            <v>27400</v>
          </cell>
        </row>
        <row r="43">
          <cell r="C43">
            <v>3</v>
          </cell>
          <cell r="D43">
            <v>10</v>
          </cell>
          <cell r="E43">
            <v>6</v>
          </cell>
          <cell r="F43">
            <v>0</v>
          </cell>
          <cell r="H43">
            <v>124500</v>
          </cell>
          <cell r="I43">
            <v>118400</v>
          </cell>
        </row>
        <row r="44">
          <cell r="C44">
            <v>5</v>
          </cell>
          <cell r="D44">
            <v>3</v>
          </cell>
          <cell r="E44">
            <v>21</v>
          </cell>
          <cell r="F44">
            <v>56</v>
          </cell>
          <cell r="H44">
            <v>1471600</v>
          </cell>
          <cell r="I44">
            <v>359600</v>
          </cell>
        </row>
        <row r="45">
          <cell r="C45">
            <v>1</v>
          </cell>
          <cell r="D45">
            <v>0</v>
          </cell>
          <cell r="E45">
            <v>4</v>
          </cell>
          <cell r="F45">
            <v>0</v>
          </cell>
          <cell r="H45">
            <v>44300</v>
          </cell>
          <cell r="I45">
            <v>13200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0</v>
          </cell>
          <cell r="H46">
            <v>10900</v>
          </cell>
          <cell r="I46">
            <v>2900</v>
          </cell>
        </row>
        <row r="47">
          <cell r="C47">
            <v>7</v>
          </cell>
          <cell r="D47">
            <v>2</v>
          </cell>
          <cell r="E47">
            <v>3</v>
          </cell>
          <cell r="F47">
            <v>0</v>
          </cell>
          <cell r="H47">
            <v>70000</v>
          </cell>
          <cell r="I47">
            <v>43100</v>
          </cell>
        </row>
        <row r="48">
          <cell r="I48">
            <v>16452300</v>
          </cell>
        </row>
      </sheetData>
      <sheetData sheetId="17">
        <row r="12">
          <cell r="C12">
            <v>2</v>
          </cell>
          <cell r="D12">
            <v>5</v>
          </cell>
          <cell r="E12">
            <v>4</v>
          </cell>
          <cell r="F12">
            <v>0</v>
          </cell>
          <cell r="H12">
            <v>63440</v>
          </cell>
          <cell r="I12">
            <v>54979.999999999993</v>
          </cell>
        </row>
        <row r="13">
          <cell r="C13">
            <v>0</v>
          </cell>
          <cell r="D13">
            <v>0</v>
          </cell>
          <cell r="E13">
            <v>3</v>
          </cell>
          <cell r="F13">
            <v>0</v>
          </cell>
          <cell r="H13">
            <v>15022</v>
          </cell>
          <cell r="I13">
            <v>22375</v>
          </cell>
        </row>
        <row r="14">
          <cell r="C14">
            <v>0</v>
          </cell>
          <cell r="D14">
            <v>4</v>
          </cell>
          <cell r="E14">
            <v>5</v>
          </cell>
          <cell r="F14">
            <v>0</v>
          </cell>
          <cell r="H14">
            <v>52479</v>
          </cell>
          <cell r="I14">
            <v>41386</v>
          </cell>
        </row>
        <row r="15">
          <cell r="C15">
            <v>1</v>
          </cell>
          <cell r="D15">
            <v>1</v>
          </cell>
          <cell r="E15">
            <v>0</v>
          </cell>
          <cell r="F15">
            <v>6</v>
          </cell>
          <cell r="H15">
            <v>109583.99999999999</v>
          </cell>
          <cell r="I15">
            <v>167007</v>
          </cell>
        </row>
        <row r="16">
          <cell r="C16">
            <v>0</v>
          </cell>
          <cell r="D16">
            <v>2</v>
          </cell>
          <cell r="E16">
            <v>1</v>
          </cell>
          <cell r="F16">
            <v>0</v>
          </cell>
          <cell r="H16">
            <v>11956</v>
          </cell>
          <cell r="I16">
            <v>6375</v>
          </cell>
        </row>
        <row r="17">
          <cell r="C17">
            <v>0</v>
          </cell>
          <cell r="D17">
            <v>2</v>
          </cell>
          <cell r="E17">
            <v>0</v>
          </cell>
          <cell r="F17">
            <v>0</v>
          </cell>
          <cell r="H17">
            <v>8666</v>
          </cell>
          <cell r="I17">
            <v>6853</v>
          </cell>
        </row>
        <row r="18">
          <cell r="C18">
            <v>0</v>
          </cell>
          <cell r="D18">
            <v>6</v>
          </cell>
          <cell r="E18">
            <v>0</v>
          </cell>
          <cell r="F18">
            <v>0</v>
          </cell>
          <cell r="H18">
            <v>15491</v>
          </cell>
          <cell r="I18">
            <v>7367</v>
          </cell>
        </row>
        <row r="19">
          <cell r="C19">
            <v>1</v>
          </cell>
          <cell r="D19">
            <v>8</v>
          </cell>
          <cell r="E19">
            <v>2</v>
          </cell>
          <cell r="F19">
            <v>0</v>
          </cell>
          <cell r="H19">
            <v>42538</v>
          </cell>
          <cell r="I19">
            <v>23992</v>
          </cell>
        </row>
        <row r="20">
          <cell r="C20">
            <v>1</v>
          </cell>
          <cell r="D20">
            <v>2</v>
          </cell>
          <cell r="E20">
            <v>2</v>
          </cell>
          <cell r="F20">
            <v>0</v>
          </cell>
          <cell r="H20">
            <v>21237</v>
          </cell>
          <cell r="I20">
            <v>24148</v>
          </cell>
        </row>
        <row r="21">
          <cell r="C21">
            <v>1</v>
          </cell>
          <cell r="D21">
            <v>1</v>
          </cell>
          <cell r="E21">
            <v>0</v>
          </cell>
          <cell r="F21">
            <v>0</v>
          </cell>
          <cell r="H21">
            <v>16061.000000000002</v>
          </cell>
          <cell r="I21">
            <v>1312</v>
          </cell>
        </row>
        <row r="22">
          <cell r="C22">
            <v>0</v>
          </cell>
          <cell r="D22">
            <v>2</v>
          </cell>
          <cell r="E22">
            <v>1</v>
          </cell>
          <cell r="F22">
            <v>0</v>
          </cell>
          <cell r="H22">
            <v>24048</v>
          </cell>
          <cell r="I22">
            <v>2711</v>
          </cell>
        </row>
        <row r="23">
          <cell r="C23">
            <v>0</v>
          </cell>
          <cell r="D23">
            <v>2</v>
          </cell>
          <cell r="E23">
            <v>0</v>
          </cell>
          <cell r="F23">
            <v>0</v>
          </cell>
          <cell r="H23">
            <v>4900</v>
          </cell>
          <cell r="I23">
            <v>2579</v>
          </cell>
        </row>
        <row r="24">
          <cell r="C24">
            <v>0</v>
          </cell>
          <cell r="D24">
            <v>6</v>
          </cell>
          <cell r="E24">
            <v>5</v>
          </cell>
          <cell r="F24">
            <v>0</v>
          </cell>
          <cell r="H24">
            <v>96357</v>
          </cell>
          <cell r="I24">
            <v>60545.000000000007</v>
          </cell>
        </row>
        <row r="25">
          <cell r="C25">
            <v>0</v>
          </cell>
          <cell r="D25">
            <v>1</v>
          </cell>
          <cell r="E25">
            <v>2</v>
          </cell>
          <cell r="F25">
            <v>0</v>
          </cell>
          <cell r="H25">
            <v>13379</v>
          </cell>
          <cell r="I25">
            <v>3913.0000000000005</v>
          </cell>
        </row>
        <row r="26">
          <cell r="C26">
            <v>0</v>
          </cell>
          <cell r="D26">
            <v>5</v>
          </cell>
          <cell r="E26">
            <v>4</v>
          </cell>
          <cell r="F26">
            <v>1</v>
          </cell>
          <cell r="H26">
            <v>61697</v>
          </cell>
          <cell r="I26">
            <v>204399</v>
          </cell>
        </row>
        <row r="27">
          <cell r="C27">
            <v>0</v>
          </cell>
          <cell r="D27">
            <v>0</v>
          </cell>
          <cell r="E27">
            <v>3</v>
          </cell>
          <cell r="F27">
            <v>0</v>
          </cell>
          <cell r="H27">
            <v>21457</v>
          </cell>
          <cell r="I27">
            <v>18023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43</v>
          </cell>
          <cell r="H28">
            <v>7232878</v>
          </cell>
          <cell r="I28">
            <v>8142444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84</v>
          </cell>
          <cell r="H29">
            <v>4990108</v>
          </cell>
          <cell r="I29">
            <v>3310416.0000000005</v>
          </cell>
        </row>
        <row r="30">
          <cell r="C30">
            <v>1</v>
          </cell>
          <cell r="D30">
            <v>7</v>
          </cell>
          <cell r="E30">
            <v>0</v>
          </cell>
          <cell r="F30">
            <v>18</v>
          </cell>
          <cell r="H30">
            <v>330588</v>
          </cell>
          <cell r="I30">
            <v>324353</v>
          </cell>
        </row>
        <row r="31">
          <cell r="C31">
            <v>0</v>
          </cell>
          <cell r="D31">
            <v>3</v>
          </cell>
          <cell r="E31">
            <v>2</v>
          </cell>
          <cell r="F31">
            <v>0</v>
          </cell>
          <cell r="H31">
            <v>42553</v>
          </cell>
          <cell r="I31">
            <v>25833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H32">
            <v>8517</v>
          </cell>
          <cell r="I32">
            <v>4017</v>
          </cell>
        </row>
        <row r="33">
          <cell r="C33">
            <v>0</v>
          </cell>
          <cell r="D33">
            <v>10</v>
          </cell>
          <cell r="E33">
            <v>1</v>
          </cell>
          <cell r="F33">
            <v>12</v>
          </cell>
          <cell r="H33">
            <v>219477</v>
          </cell>
          <cell r="I33">
            <v>232514</v>
          </cell>
        </row>
        <row r="34">
          <cell r="C34">
            <v>0</v>
          </cell>
          <cell r="D34">
            <v>1</v>
          </cell>
          <cell r="E34">
            <v>1</v>
          </cell>
          <cell r="F34">
            <v>0</v>
          </cell>
          <cell r="H34">
            <v>8191</v>
          </cell>
          <cell r="I34">
            <v>2894</v>
          </cell>
        </row>
        <row r="35">
          <cell r="C35">
            <v>1</v>
          </cell>
          <cell r="D35">
            <v>3</v>
          </cell>
          <cell r="E35">
            <v>5</v>
          </cell>
          <cell r="F35">
            <v>4</v>
          </cell>
          <cell r="H35">
            <v>136559</v>
          </cell>
          <cell r="I35">
            <v>157090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H36">
            <v>4460</v>
          </cell>
          <cell r="I36">
            <v>554</v>
          </cell>
        </row>
        <row r="37">
          <cell r="C37">
            <v>5</v>
          </cell>
          <cell r="D37">
            <v>19</v>
          </cell>
          <cell r="E37">
            <v>0</v>
          </cell>
          <cell r="F37">
            <v>61</v>
          </cell>
          <cell r="H37">
            <v>1962493.9999999998</v>
          </cell>
          <cell r="I37">
            <v>2569235</v>
          </cell>
        </row>
        <row r="38">
          <cell r="C38">
            <v>3</v>
          </cell>
          <cell r="D38">
            <v>7</v>
          </cell>
          <cell r="E38">
            <v>8</v>
          </cell>
          <cell r="F38">
            <v>4</v>
          </cell>
          <cell r="H38">
            <v>193437</v>
          </cell>
          <cell r="I38">
            <v>143576</v>
          </cell>
        </row>
        <row r="39">
          <cell r="C39">
            <v>0</v>
          </cell>
          <cell r="D39">
            <v>3</v>
          </cell>
          <cell r="E39">
            <v>0</v>
          </cell>
          <cell r="F39">
            <v>0</v>
          </cell>
          <cell r="H39">
            <v>39490</v>
          </cell>
          <cell r="I39">
            <v>2480</v>
          </cell>
        </row>
        <row r="40">
          <cell r="C40">
            <v>0</v>
          </cell>
          <cell r="D40">
            <v>3</v>
          </cell>
          <cell r="E40">
            <v>2</v>
          </cell>
          <cell r="F40">
            <v>0</v>
          </cell>
          <cell r="H40">
            <v>47830</v>
          </cell>
          <cell r="I40">
            <v>16858</v>
          </cell>
        </row>
        <row r="41">
          <cell r="C41">
            <v>0</v>
          </cell>
          <cell r="D41">
            <v>5</v>
          </cell>
          <cell r="E41">
            <v>2</v>
          </cell>
          <cell r="F41">
            <v>0</v>
          </cell>
          <cell r="H41">
            <v>54987</v>
          </cell>
          <cell r="I41">
            <v>32079.000000000004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H42">
            <v>2955</v>
          </cell>
          <cell r="I42">
            <v>714</v>
          </cell>
        </row>
        <row r="43">
          <cell r="C43">
            <v>2</v>
          </cell>
          <cell r="D43">
            <v>4</v>
          </cell>
          <cell r="E43">
            <v>5</v>
          </cell>
          <cell r="F43">
            <v>0</v>
          </cell>
          <cell r="H43">
            <v>52279</v>
          </cell>
          <cell r="I43">
            <v>121433</v>
          </cell>
        </row>
        <row r="44">
          <cell r="C44">
            <v>0</v>
          </cell>
          <cell r="D44">
            <v>2</v>
          </cell>
          <cell r="E44">
            <v>9</v>
          </cell>
          <cell r="F44">
            <v>53</v>
          </cell>
          <cell r="H44">
            <v>1093079</v>
          </cell>
          <cell r="I44">
            <v>3156592</v>
          </cell>
        </row>
        <row r="45">
          <cell r="C45">
            <v>0</v>
          </cell>
          <cell r="D45">
            <v>2</v>
          </cell>
          <cell r="E45">
            <v>2</v>
          </cell>
          <cell r="F45">
            <v>0</v>
          </cell>
          <cell r="H45">
            <v>16845</v>
          </cell>
          <cell r="I45">
            <v>12929</v>
          </cell>
        </row>
        <row r="46">
          <cell r="C46">
            <v>0</v>
          </cell>
          <cell r="D46">
            <v>3</v>
          </cell>
          <cell r="E46">
            <v>0</v>
          </cell>
          <cell r="F46">
            <v>0</v>
          </cell>
          <cell r="H46">
            <v>7315.0000000000009</v>
          </cell>
          <cell r="I46">
            <v>2802</v>
          </cell>
        </row>
        <row r="47">
          <cell r="C47">
            <v>0</v>
          </cell>
          <cell r="D47">
            <v>3</v>
          </cell>
          <cell r="E47">
            <v>1</v>
          </cell>
          <cell r="F47">
            <v>0</v>
          </cell>
          <cell r="H47">
            <v>19285</v>
          </cell>
          <cell r="I47">
            <v>4292</v>
          </cell>
        </row>
      </sheetData>
      <sheetData sheetId="18">
        <row r="12">
          <cell r="C12">
            <v>2</v>
          </cell>
          <cell r="D12">
            <v>12</v>
          </cell>
          <cell r="E12">
            <v>6</v>
          </cell>
          <cell r="F12">
            <v>0</v>
          </cell>
          <cell r="H12">
            <v>11765.32</v>
          </cell>
          <cell r="I12">
            <v>34920.639999999999</v>
          </cell>
        </row>
        <row r="13">
          <cell r="C13">
            <v>0</v>
          </cell>
          <cell r="D13">
            <v>2</v>
          </cell>
          <cell r="E13">
            <v>2</v>
          </cell>
          <cell r="F13">
            <v>0</v>
          </cell>
          <cell r="H13">
            <v>48.96</v>
          </cell>
          <cell r="I13">
            <v>5648.89</v>
          </cell>
        </row>
        <row r="14">
          <cell r="C14">
            <v>0</v>
          </cell>
          <cell r="D14">
            <v>7</v>
          </cell>
          <cell r="E14">
            <v>2</v>
          </cell>
          <cell r="F14">
            <v>0</v>
          </cell>
          <cell r="H14">
            <v>197.29000000000002</v>
          </cell>
          <cell r="I14">
            <v>9968.869999999999</v>
          </cell>
        </row>
        <row r="15">
          <cell r="C15">
            <v>1</v>
          </cell>
          <cell r="D15">
            <v>12</v>
          </cell>
          <cell r="E15">
            <v>0</v>
          </cell>
          <cell r="F15">
            <v>4</v>
          </cell>
          <cell r="H15">
            <v>19352.260000000002</v>
          </cell>
          <cell r="I15">
            <v>40174.560000000005</v>
          </cell>
        </row>
        <row r="16">
          <cell r="C16">
            <v>0</v>
          </cell>
          <cell r="D16">
            <v>5</v>
          </cell>
          <cell r="E16">
            <v>1</v>
          </cell>
          <cell r="F16">
            <v>0</v>
          </cell>
          <cell r="H16">
            <v>180.24</v>
          </cell>
          <cell r="I16">
            <v>14229.339999999998</v>
          </cell>
        </row>
        <row r="17">
          <cell r="C17">
            <v>0</v>
          </cell>
          <cell r="D17">
            <v>3</v>
          </cell>
          <cell r="E17">
            <v>0</v>
          </cell>
          <cell r="F17">
            <v>0</v>
          </cell>
          <cell r="H17">
            <v>96.65</v>
          </cell>
          <cell r="I17">
            <v>7727.1</v>
          </cell>
        </row>
        <row r="18">
          <cell r="C18">
            <v>1</v>
          </cell>
          <cell r="D18">
            <v>8</v>
          </cell>
          <cell r="E18">
            <v>0</v>
          </cell>
          <cell r="F18">
            <v>0</v>
          </cell>
          <cell r="H18">
            <v>345.25</v>
          </cell>
          <cell r="I18">
            <v>8015.59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H19">
            <v>0</v>
          </cell>
          <cell r="I19">
            <v>6735.5500000000011</v>
          </cell>
        </row>
        <row r="20">
          <cell r="C20">
            <v>0</v>
          </cell>
          <cell r="D20">
            <v>2</v>
          </cell>
          <cell r="E20">
            <v>3</v>
          </cell>
          <cell r="F20">
            <v>0</v>
          </cell>
          <cell r="H20">
            <v>1440.9</v>
          </cell>
          <cell r="I20">
            <v>7718.2699999999995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H22">
            <v>44.64</v>
          </cell>
          <cell r="I22">
            <v>415.45</v>
          </cell>
        </row>
        <row r="23">
          <cell r="C23">
            <v>0</v>
          </cell>
          <cell r="D23">
            <v>4</v>
          </cell>
          <cell r="E23">
            <v>0</v>
          </cell>
          <cell r="F23">
            <v>0</v>
          </cell>
          <cell r="H23">
            <v>67.62</v>
          </cell>
          <cell r="I23">
            <v>7002.57</v>
          </cell>
        </row>
        <row r="24">
          <cell r="C24">
            <v>1</v>
          </cell>
          <cell r="D24">
            <v>22</v>
          </cell>
          <cell r="E24">
            <v>5</v>
          </cell>
          <cell r="F24">
            <v>0</v>
          </cell>
          <cell r="H24">
            <v>22043.739999999998</v>
          </cell>
          <cell r="I24">
            <v>41340.21</v>
          </cell>
        </row>
        <row r="25">
          <cell r="C25">
            <v>1</v>
          </cell>
          <cell r="D25">
            <v>3</v>
          </cell>
          <cell r="E25">
            <v>1</v>
          </cell>
          <cell r="F25">
            <v>0</v>
          </cell>
          <cell r="H25">
            <v>142.85000000000002</v>
          </cell>
          <cell r="I25">
            <v>10450.209999999999</v>
          </cell>
        </row>
        <row r="26">
          <cell r="C26">
            <v>0</v>
          </cell>
          <cell r="D26">
            <v>3</v>
          </cell>
          <cell r="E26">
            <v>4</v>
          </cell>
          <cell r="F26">
            <v>0</v>
          </cell>
          <cell r="H26">
            <v>2543.4899999999998</v>
          </cell>
          <cell r="I26">
            <v>20609.239999999998</v>
          </cell>
        </row>
        <row r="27">
          <cell r="C27">
            <v>0</v>
          </cell>
          <cell r="D27">
            <v>2</v>
          </cell>
          <cell r="E27">
            <v>3</v>
          </cell>
          <cell r="F27">
            <v>0</v>
          </cell>
          <cell r="H27">
            <v>86.27</v>
          </cell>
          <cell r="I27">
            <v>14298.050000000001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7</v>
          </cell>
          <cell r="H28">
            <v>92707.510000000009</v>
          </cell>
          <cell r="I28">
            <v>4696.2699999999995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22</v>
          </cell>
          <cell r="H29">
            <v>177387.07</v>
          </cell>
          <cell r="I29">
            <v>82353.740000000005</v>
          </cell>
        </row>
        <row r="30">
          <cell r="C30">
            <v>3</v>
          </cell>
          <cell r="D30">
            <v>7</v>
          </cell>
          <cell r="E30">
            <v>0</v>
          </cell>
          <cell r="F30">
            <v>5</v>
          </cell>
          <cell r="H30">
            <v>9761.36</v>
          </cell>
          <cell r="I30">
            <v>38183.449999999997</v>
          </cell>
        </row>
        <row r="31">
          <cell r="C31">
            <v>1</v>
          </cell>
          <cell r="D31">
            <v>5</v>
          </cell>
          <cell r="E31">
            <v>2</v>
          </cell>
          <cell r="F31">
            <v>0</v>
          </cell>
          <cell r="H31">
            <v>144.19</v>
          </cell>
          <cell r="I31">
            <v>10594.35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0</v>
          </cell>
          <cell r="H32">
            <v>0</v>
          </cell>
          <cell r="I32">
            <v>10175.109999999999</v>
          </cell>
        </row>
        <row r="33">
          <cell r="C33">
            <v>0</v>
          </cell>
          <cell r="D33">
            <v>3</v>
          </cell>
          <cell r="E33">
            <v>1</v>
          </cell>
          <cell r="F33">
            <v>6</v>
          </cell>
          <cell r="H33">
            <v>3982.69</v>
          </cell>
          <cell r="I33">
            <v>22551.14</v>
          </cell>
        </row>
        <row r="34">
          <cell r="C34">
            <v>0</v>
          </cell>
          <cell r="D34">
            <v>1</v>
          </cell>
          <cell r="E34">
            <v>1</v>
          </cell>
          <cell r="F34">
            <v>0</v>
          </cell>
          <cell r="H34">
            <v>84.02</v>
          </cell>
          <cell r="I34">
            <v>2223.8900000000003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</v>
          </cell>
          <cell r="H35">
            <v>76.14</v>
          </cell>
          <cell r="I35">
            <v>14547.78</v>
          </cell>
        </row>
        <row r="36">
          <cell r="C36">
            <v>1</v>
          </cell>
          <cell r="D36">
            <v>3</v>
          </cell>
          <cell r="E36">
            <v>1</v>
          </cell>
          <cell r="F36">
            <v>0</v>
          </cell>
          <cell r="H36">
            <v>83.02000000000001</v>
          </cell>
          <cell r="I36">
            <v>6135.25</v>
          </cell>
        </row>
        <row r="37">
          <cell r="C37">
            <v>1</v>
          </cell>
          <cell r="D37">
            <v>10</v>
          </cell>
          <cell r="E37">
            <v>0</v>
          </cell>
          <cell r="F37">
            <v>32</v>
          </cell>
          <cell r="H37">
            <v>92179.23</v>
          </cell>
          <cell r="I37">
            <v>107063.56000000001</v>
          </cell>
        </row>
        <row r="38">
          <cell r="C38">
            <v>2</v>
          </cell>
          <cell r="D38">
            <v>7</v>
          </cell>
          <cell r="E38">
            <v>4</v>
          </cell>
          <cell r="F38">
            <v>0</v>
          </cell>
          <cell r="H38">
            <v>9910.08</v>
          </cell>
          <cell r="I38">
            <v>70829.930000000008</v>
          </cell>
        </row>
        <row r="39">
          <cell r="C39">
            <v>0</v>
          </cell>
          <cell r="D39">
            <v>4</v>
          </cell>
          <cell r="E39">
            <v>0</v>
          </cell>
          <cell r="F39">
            <v>0</v>
          </cell>
          <cell r="H39">
            <v>11.110000000000001</v>
          </cell>
          <cell r="I39">
            <v>14847.980000000001</v>
          </cell>
        </row>
        <row r="40">
          <cell r="C40">
            <v>0</v>
          </cell>
          <cell r="D40">
            <v>1</v>
          </cell>
          <cell r="E40">
            <v>2</v>
          </cell>
          <cell r="F40">
            <v>0</v>
          </cell>
          <cell r="H40">
            <v>90.01</v>
          </cell>
          <cell r="I40">
            <v>8873.3000000000011</v>
          </cell>
        </row>
        <row r="41">
          <cell r="C41">
            <v>0</v>
          </cell>
          <cell r="D41">
            <v>6</v>
          </cell>
          <cell r="E41">
            <v>3</v>
          </cell>
          <cell r="F41">
            <v>0</v>
          </cell>
          <cell r="H41">
            <v>3062.44</v>
          </cell>
          <cell r="I41">
            <v>25706.53</v>
          </cell>
        </row>
        <row r="42">
          <cell r="C42">
            <v>0</v>
          </cell>
          <cell r="D42">
            <v>1</v>
          </cell>
          <cell r="E42">
            <v>0</v>
          </cell>
          <cell r="F42">
            <v>0</v>
          </cell>
          <cell r="H42">
            <v>0</v>
          </cell>
          <cell r="I42">
            <v>3461.78</v>
          </cell>
        </row>
        <row r="43">
          <cell r="C43">
            <v>0</v>
          </cell>
          <cell r="D43">
            <v>10</v>
          </cell>
          <cell r="E43">
            <v>3</v>
          </cell>
          <cell r="F43">
            <v>0</v>
          </cell>
          <cell r="H43">
            <v>3086.04</v>
          </cell>
          <cell r="I43">
            <v>28472.660000000003</v>
          </cell>
        </row>
        <row r="44">
          <cell r="C44">
            <v>1</v>
          </cell>
          <cell r="D44">
            <v>3</v>
          </cell>
          <cell r="E44">
            <v>10</v>
          </cell>
          <cell r="F44">
            <v>13</v>
          </cell>
          <cell r="H44">
            <v>135867.84</v>
          </cell>
          <cell r="I44">
            <v>133868.55000000002</v>
          </cell>
        </row>
        <row r="45">
          <cell r="C45">
            <v>0</v>
          </cell>
          <cell r="D45">
            <v>4</v>
          </cell>
          <cell r="E45">
            <v>3</v>
          </cell>
          <cell r="F45">
            <v>0</v>
          </cell>
          <cell r="H45">
            <v>238.34</v>
          </cell>
          <cell r="I45">
            <v>7515.36</v>
          </cell>
        </row>
        <row r="46">
          <cell r="C46">
            <v>0</v>
          </cell>
          <cell r="D46">
            <v>4</v>
          </cell>
          <cell r="E46">
            <v>0</v>
          </cell>
          <cell r="F46">
            <v>0</v>
          </cell>
          <cell r="H46">
            <v>94.399999999999991</v>
          </cell>
          <cell r="I46">
            <v>735.16000000000008</v>
          </cell>
        </row>
        <row r="47">
          <cell r="C47">
            <v>0</v>
          </cell>
          <cell r="D47">
            <v>3</v>
          </cell>
          <cell r="E47">
            <v>1</v>
          </cell>
          <cell r="F47">
            <v>0</v>
          </cell>
          <cell r="H47">
            <v>47.03</v>
          </cell>
          <cell r="I47">
            <v>10621.47</v>
          </cell>
        </row>
      </sheetData>
      <sheetData sheetId="19"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H12">
            <v>70</v>
          </cell>
          <cell r="I12">
            <v>350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</v>
          </cell>
          <cell r="H13">
            <v>1159</v>
          </cell>
          <cell r="I13">
            <v>2779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H14">
            <v>403</v>
          </cell>
          <cell r="I14">
            <v>1226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1</v>
          </cell>
          <cell r="D26">
            <v>0</v>
          </cell>
          <cell r="E26">
            <v>1</v>
          </cell>
          <cell r="F26">
            <v>0</v>
          </cell>
          <cell r="H26">
            <v>465</v>
          </cell>
          <cell r="I26">
            <v>2021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10</v>
          </cell>
          <cell r="H28">
            <v>151000</v>
          </cell>
          <cell r="I28">
            <v>306308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2</v>
          </cell>
          <cell r="D33">
            <v>0</v>
          </cell>
          <cell r="E33">
            <v>1</v>
          </cell>
          <cell r="F33">
            <v>0</v>
          </cell>
          <cell r="H33">
            <v>451</v>
          </cell>
          <cell r="I33">
            <v>130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2</v>
          </cell>
          <cell r="D37">
            <v>0</v>
          </cell>
          <cell r="E37">
            <v>4</v>
          </cell>
          <cell r="F37">
            <v>0</v>
          </cell>
          <cell r="H37">
            <v>64480</v>
          </cell>
          <cell r="I37">
            <v>134120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1</v>
          </cell>
          <cell r="F39">
            <v>0</v>
          </cell>
          <cell r="H39">
            <v>535</v>
          </cell>
          <cell r="I39">
            <v>1133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H40">
            <v>100</v>
          </cell>
          <cell r="I40">
            <v>170</v>
          </cell>
        </row>
        <row r="41">
          <cell r="C41">
            <v>0</v>
          </cell>
          <cell r="D41">
            <v>1</v>
          </cell>
          <cell r="E41">
            <v>0</v>
          </cell>
          <cell r="F41">
            <v>0</v>
          </cell>
          <cell r="H41">
            <v>822</v>
          </cell>
          <cell r="I41">
            <v>2120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C44">
            <v>0</v>
          </cell>
          <cell r="D44">
            <v>0</v>
          </cell>
          <cell r="E44">
            <v>2</v>
          </cell>
          <cell r="F44">
            <v>5</v>
          </cell>
          <cell r="H44">
            <v>41247</v>
          </cell>
          <cell r="I44">
            <v>27474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20">
        <row r="12">
          <cell r="C12">
            <v>1</v>
          </cell>
          <cell r="D12">
            <v>1</v>
          </cell>
          <cell r="E12">
            <v>1</v>
          </cell>
          <cell r="F12">
            <v>0</v>
          </cell>
          <cell r="H12">
            <v>4395.46</v>
          </cell>
          <cell r="I12">
            <v>10006.16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2</v>
          </cell>
          <cell r="H15">
            <v>22236.799999999999</v>
          </cell>
          <cell r="I15">
            <v>21264.35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H16">
            <v>6424.64</v>
          </cell>
          <cell r="I16">
            <v>8790.52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H20">
            <v>375.91</v>
          </cell>
          <cell r="I20">
            <v>3434.48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F24">
            <v>0</v>
          </cell>
          <cell r="H24">
            <v>212.27</v>
          </cell>
          <cell r="I24">
            <v>2453.14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1</v>
          </cell>
          <cell r="E26">
            <v>1</v>
          </cell>
          <cell r="F26">
            <v>0</v>
          </cell>
          <cell r="H26">
            <v>3905.55</v>
          </cell>
          <cell r="I26">
            <v>7525.07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H27">
            <v>2578.9</v>
          </cell>
          <cell r="I27">
            <v>5232.0600000000004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8</v>
          </cell>
          <cell r="H28">
            <v>358523.13</v>
          </cell>
          <cell r="I28">
            <v>125422.64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12</v>
          </cell>
          <cell r="H29">
            <v>476469.22</v>
          </cell>
          <cell r="I29">
            <v>234722.62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</v>
          </cell>
          <cell r="H30">
            <v>5453.75</v>
          </cell>
          <cell r="I30">
            <v>8406.43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H31">
            <v>16947.669999999998</v>
          </cell>
          <cell r="I31">
            <v>3829.55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H33">
            <v>7021.57</v>
          </cell>
          <cell r="I33">
            <v>16479.28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</v>
          </cell>
          <cell r="H35">
            <v>15704.63</v>
          </cell>
          <cell r="I35">
            <v>4590.09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4</v>
          </cell>
          <cell r="H37">
            <v>93442.69</v>
          </cell>
          <cell r="I37">
            <v>57217.51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0</v>
          </cell>
          <cell r="H38">
            <v>12758.67</v>
          </cell>
          <cell r="I38">
            <v>6787.62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H40">
            <v>6862.2</v>
          </cell>
          <cell r="I40">
            <v>7393.56</v>
          </cell>
        </row>
        <row r="41">
          <cell r="C41">
            <v>2</v>
          </cell>
          <cell r="D41">
            <v>0</v>
          </cell>
          <cell r="E41">
            <v>0</v>
          </cell>
          <cell r="F41">
            <v>0</v>
          </cell>
          <cell r="H41">
            <v>1905.66</v>
          </cell>
          <cell r="I41">
            <v>6254.89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1</v>
          </cell>
          <cell r="F43">
            <v>0</v>
          </cell>
          <cell r="H43">
            <v>1120.9100000000001</v>
          </cell>
          <cell r="I43">
            <v>5120.99</v>
          </cell>
        </row>
        <row r="44">
          <cell r="C44">
            <v>0</v>
          </cell>
          <cell r="D44">
            <v>0</v>
          </cell>
          <cell r="E44">
            <v>2</v>
          </cell>
          <cell r="F44">
            <v>6</v>
          </cell>
          <cell r="H44">
            <v>119823.87</v>
          </cell>
          <cell r="I44">
            <v>68772.429999999993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21">
        <row r="12">
          <cell r="C12">
            <v>0</v>
          </cell>
          <cell r="D12">
            <v>0</v>
          </cell>
          <cell r="E12">
            <v>1</v>
          </cell>
          <cell r="F12">
            <v>0</v>
          </cell>
          <cell r="H12">
            <v>3505.5</v>
          </cell>
          <cell r="I12">
            <v>6039.35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</v>
          </cell>
          <cell r="H15">
            <v>5300.4</v>
          </cell>
          <cell r="I15">
            <v>6174.49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H24">
            <v>2557.58</v>
          </cell>
          <cell r="I24">
            <v>2615.91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6</v>
          </cell>
          <cell r="D26">
            <v>7</v>
          </cell>
          <cell r="E26">
            <v>4</v>
          </cell>
          <cell r="F26">
            <v>0</v>
          </cell>
          <cell r="H26">
            <v>59874.74</v>
          </cell>
          <cell r="I26">
            <v>78512.03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6</v>
          </cell>
          <cell r="H28">
            <v>273584.37</v>
          </cell>
          <cell r="I28">
            <v>1355361.22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14</v>
          </cell>
          <cell r="H29">
            <v>646299.37</v>
          </cell>
          <cell r="I29">
            <v>774686.83</v>
          </cell>
        </row>
        <row r="30">
          <cell r="C30">
            <v>2</v>
          </cell>
          <cell r="D30">
            <v>2</v>
          </cell>
          <cell r="E30">
            <v>0</v>
          </cell>
          <cell r="F30">
            <v>3</v>
          </cell>
          <cell r="H30">
            <v>40342.81</v>
          </cell>
          <cell r="I30">
            <v>28450.59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2</v>
          </cell>
          <cell r="H33">
            <v>16550.2</v>
          </cell>
          <cell r="I33">
            <v>14039.99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3</v>
          </cell>
          <cell r="H35">
            <v>28625.360000000001</v>
          </cell>
          <cell r="I35">
            <v>18242.7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4</v>
          </cell>
          <cell r="D37">
            <v>3</v>
          </cell>
          <cell r="E37">
            <v>0</v>
          </cell>
          <cell r="F37">
            <v>11</v>
          </cell>
          <cell r="H37">
            <v>151161.24</v>
          </cell>
          <cell r="I37">
            <v>464316.53</v>
          </cell>
        </row>
        <row r="38">
          <cell r="C38">
            <v>0</v>
          </cell>
          <cell r="D38">
            <v>1</v>
          </cell>
          <cell r="E38">
            <v>2</v>
          </cell>
          <cell r="F38">
            <v>0</v>
          </cell>
          <cell r="H38">
            <v>32118.48</v>
          </cell>
          <cell r="I38">
            <v>26462.76</v>
          </cell>
        </row>
        <row r="39">
          <cell r="C39">
            <v>0</v>
          </cell>
          <cell r="D39">
            <v>3</v>
          </cell>
          <cell r="E39">
            <v>0</v>
          </cell>
          <cell r="F39">
            <v>0</v>
          </cell>
          <cell r="H39">
            <v>13780.49</v>
          </cell>
          <cell r="I39">
            <v>10663.03</v>
          </cell>
        </row>
        <row r="40">
          <cell r="C40">
            <v>3</v>
          </cell>
          <cell r="D40">
            <v>1</v>
          </cell>
          <cell r="E40">
            <v>3</v>
          </cell>
          <cell r="F40">
            <v>0</v>
          </cell>
          <cell r="H40">
            <v>35231.67</v>
          </cell>
          <cell r="I40">
            <v>41614.519999999997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H41">
            <v>8321.08</v>
          </cell>
          <cell r="I41">
            <v>10609.96</v>
          </cell>
        </row>
        <row r="42">
          <cell r="C42">
            <v>0</v>
          </cell>
          <cell r="D42">
            <v>2</v>
          </cell>
          <cell r="E42">
            <v>0</v>
          </cell>
          <cell r="F42">
            <v>0</v>
          </cell>
          <cell r="H42">
            <v>4144</v>
          </cell>
          <cell r="I42">
            <v>4716.8</v>
          </cell>
        </row>
        <row r="43">
          <cell r="C43">
            <v>2</v>
          </cell>
          <cell r="D43">
            <v>0</v>
          </cell>
          <cell r="E43">
            <v>2</v>
          </cell>
          <cell r="F43">
            <v>0</v>
          </cell>
          <cell r="H43">
            <v>9877.15</v>
          </cell>
          <cell r="I43">
            <v>14084.13</v>
          </cell>
        </row>
        <row r="44">
          <cell r="C44">
            <v>1</v>
          </cell>
          <cell r="D44">
            <v>1</v>
          </cell>
          <cell r="E44">
            <v>3</v>
          </cell>
          <cell r="F44">
            <v>8</v>
          </cell>
          <cell r="H44">
            <v>176042.57</v>
          </cell>
          <cell r="I44">
            <v>379599.53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22">
        <row r="12">
          <cell r="C12">
            <v>1</v>
          </cell>
          <cell r="D12">
            <v>13</v>
          </cell>
          <cell r="E12">
            <v>4</v>
          </cell>
          <cell r="F12">
            <v>0</v>
          </cell>
          <cell r="H12">
            <v>146116.54</v>
          </cell>
          <cell r="I12">
            <v>253411.17</v>
          </cell>
        </row>
        <row r="13">
          <cell r="C13">
            <v>0</v>
          </cell>
          <cell r="D13">
            <v>2</v>
          </cell>
          <cell r="E13">
            <v>2</v>
          </cell>
          <cell r="F13">
            <v>0</v>
          </cell>
          <cell r="H13">
            <v>52909.56</v>
          </cell>
          <cell r="I13">
            <v>68941.649999999994</v>
          </cell>
        </row>
        <row r="14">
          <cell r="C14">
            <v>1</v>
          </cell>
          <cell r="D14">
            <v>5</v>
          </cell>
          <cell r="E14">
            <v>4</v>
          </cell>
          <cell r="F14">
            <v>0</v>
          </cell>
          <cell r="H14">
            <v>58527.24</v>
          </cell>
          <cell r="I14">
            <v>78675.3</v>
          </cell>
        </row>
        <row r="15">
          <cell r="C15">
            <v>0</v>
          </cell>
          <cell r="D15">
            <v>6</v>
          </cell>
          <cell r="E15">
            <v>0</v>
          </cell>
          <cell r="F15">
            <v>12</v>
          </cell>
          <cell r="H15">
            <v>230769.5</v>
          </cell>
          <cell r="I15">
            <v>281242.94</v>
          </cell>
        </row>
        <row r="16">
          <cell r="C16">
            <v>0</v>
          </cell>
          <cell r="D16">
            <v>4</v>
          </cell>
          <cell r="E16">
            <v>1</v>
          </cell>
          <cell r="F16">
            <v>0</v>
          </cell>
          <cell r="H16">
            <v>24407.040000000001</v>
          </cell>
          <cell r="I16">
            <v>54046.27</v>
          </cell>
        </row>
        <row r="17">
          <cell r="C17">
            <v>1</v>
          </cell>
          <cell r="D17">
            <v>2</v>
          </cell>
          <cell r="E17">
            <v>0</v>
          </cell>
          <cell r="F17">
            <v>0</v>
          </cell>
          <cell r="H17">
            <v>10297.6</v>
          </cell>
          <cell r="I17">
            <v>13636.15</v>
          </cell>
        </row>
        <row r="18">
          <cell r="C18">
            <v>2</v>
          </cell>
          <cell r="D18">
            <v>9</v>
          </cell>
          <cell r="E18">
            <v>0</v>
          </cell>
          <cell r="F18">
            <v>0</v>
          </cell>
          <cell r="H18">
            <v>44030.84</v>
          </cell>
          <cell r="I18">
            <v>73190.17</v>
          </cell>
        </row>
        <row r="19">
          <cell r="C19">
            <v>1</v>
          </cell>
          <cell r="D19">
            <v>7</v>
          </cell>
          <cell r="E19">
            <v>1</v>
          </cell>
          <cell r="F19">
            <v>0</v>
          </cell>
          <cell r="H19">
            <v>38772.57</v>
          </cell>
          <cell r="I19">
            <v>64495.18</v>
          </cell>
        </row>
        <row r="20">
          <cell r="C20">
            <v>1</v>
          </cell>
          <cell r="D20">
            <v>1</v>
          </cell>
          <cell r="E20">
            <v>3</v>
          </cell>
          <cell r="F20">
            <v>0</v>
          </cell>
          <cell r="H20">
            <v>72397.600000000006</v>
          </cell>
          <cell r="I20">
            <v>72960.44</v>
          </cell>
        </row>
        <row r="21">
          <cell r="C21">
            <v>0</v>
          </cell>
          <cell r="D21">
            <v>1</v>
          </cell>
          <cell r="E21">
            <v>0</v>
          </cell>
          <cell r="F21">
            <v>0</v>
          </cell>
          <cell r="H21">
            <v>1628.43</v>
          </cell>
          <cell r="I21">
            <v>225.72</v>
          </cell>
        </row>
        <row r="22">
          <cell r="C22">
            <v>4</v>
          </cell>
          <cell r="D22">
            <v>0</v>
          </cell>
          <cell r="E22">
            <v>1</v>
          </cell>
          <cell r="F22">
            <v>0</v>
          </cell>
          <cell r="H22">
            <v>18389.439999999999</v>
          </cell>
          <cell r="I22">
            <v>18453.53</v>
          </cell>
        </row>
        <row r="23">
          <cell r="C23">
            <v>0</v>
          </cell>
          <cell r="D23">
            <v>2</v>
          </cell>
          <cell r="E23">
            <v>0</v>
          </cell>
          <cell r="F23">
            <v>0</v>
          </cell>
          <cell r="H23">
            <v>7879.92</v>
          </cell>
          <cell r="I23">
            <v>17898.52</v>
          </cell>
        </row>
        <row r="24">
          <cell r="C24">
            <v>1</v>
          </cell>
          <cell r="D24">
            <v>11</v>
          </cell>
          <cell r="E24">
            <v>5</v>
          </cell>
          <cell r="F24">
            <v>0</v>
          </cell>
          <cell r="H24">
            <v>153236.29</v>
          </cell>
          <cell r="I24">
            <v>190510.93</v>
          </cell>
        </row>
        <row r="25">
          <cell r="C25">
            <v>1</v>
          </cell>
          <cell r="D25">
            <v>1</v>
          </cell>
          <cell r="E25">
            <v>2</v>
          </cell>
          <cell r="F25">
            <v>0</v>
          </cell>
          <cell r="H25">
            <v>43145.18</v>
          </cell>
          <cell r="I25">
            <v>94840.6</v>
          </cell>
        </row>
        <row r="26">
          <cell r="C26">
            <v>3</v>
          </cell>
          <cell r="D26">
            <v>13</v>
          </cell>
          <cell r="E26">
            <v>6</v>
          </cell>
          <cell r="F26">
            <v>0</v>
          </cell>
          <cell r="H26">
            <v>141200.48000000001</v>
          </cell>
          <cell r="I26">
            <v>229592.47</v>
          </cell>
        </row>
        <row r="27">
          <cell r="C27">
            <v>1</v>
          </cell>
          <cell r="D27">
            <v>1</v>
          </cell>
          <cell r="E27">
            <v>3</v>
          </cell>
          <cell r="F27">
            <v>0</v>
          </cell>
          <cell r="H27">
            <v>43730.67</v>
          </cell>
          <cell r="I27">
            <v>74566.740000000005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49</v>
          </cell>
          <cell r="H28">
            <v>18466096.859999999</v>
          </cell>
          <cell r="I28">
            <v>15420750.539999999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82</v>
          </cell>
          <cell r="H29">
            <v>9669163.8599999994</v>
          </cell>
          <cell r="I29">
            <v>2099091.66</v>
          </cell>
        </row>
        <row r="30">
          <cell r="C30">
            <v>4</v>
          </cell>
          <cell r="D30">
            <v>8</v>
          </cell>
          <cell r="E30">
            <v>0</v>
          </cell>
          <cell r="F30">
            <v>23</v>
          </cell>
          <cell r="H30">
            <v>493163.85</v>
          </cell>
          <cell r="I30">
            <v>446156.06</v>
          </cell>
        </row>
        <row r="31">
          <cell r="C31">
            <v>0</v>
          </cell>
          <cell r="D31">
            <v>0</v>
          </cell>
          <cell r="E31">
            <v>2</v>
          </cell>
          <cell r="F31">
            <v>0</v>
          </cell>
          <cell r="H31">
            <v>25190.799999999999</v>
          </cell>
          <cell r="I31">
            <v>71613.59</v>
          </cell>
        </row>
        <row r="32">
          <cell r="C32">
            <v>0</v>
          </cell>
          <cell r="D32">
            <v>3</v>
          </cell>
          <cell r="E32">
            <v>2</v>
          </cell>
          <cell r="F32">
            <v>0</v>
          </cell>
          <cell r="H32">
            <v>23604.19</v>
          </cell>
          <cell r="I32">
            <v>43106.66</v>
          </cell>
        </row>
        <row r="33">
          <cell r="C33">
            <v>7</v>
          </cell>
          <cell r="D33">
            <v>19</v>
          </cell>
          <cell r="E33">
            <v>1</v>
          </cell>
          <cell r="F33">
            <v>19</v>
          </cell>
          <cell r="H33">
            <v>537970.61</v>
          </cell>
          <cell r="I33">
            <v>535243.4</v>
          </cell>
        </row>
        <row r="34">
          <cell r="C34">
            <v>0</v>
          </cell>
          <cell r="D34">
            <v>2</v>
          </cell>
          <cell r="E34">
            <v>1</v>
          </cell>
          <cell r="F34">
            <v>0</v>
          </cell>
          <cell r="H34">
            <v>11764.5</v>
          </cell>
          <cell r="I34">
            <v>42865.35</v>
          </cell>
        </row>
        <row r="35">
          <cell r="C35">
            <v>2</v>
          </cell>
          <cell r="D35">
            <v>7</v>
          </cell>
          <cell r="E35">
            <v>0</v>
          </cell>
          <cell r="F35">
            <v>11</v>
          </cell>
          <cell r="H35">
            <v>311636.49</v>
          </cell>
          <cell r="I35">
            <v>168591.8</v>
          </cell>
        </row>
        <row r="36">
          <cell r="C36">
            <v>0</v>
          </cell>
          <cell r="D36">
            <v>2</v>
          </cell>
          <cell r="E36">
            <v>1</v>
          </cell>
          <cell r="F36">
            <v>0</v>
          </cell>
          <cell r="H36">
            <v>12577.11</v>
          </cell>
          <cell r="I36">
            <v>32294.080000000002</v>
          </cell>
        </row>
        <row r="37">
          <cell r="C37">
            <v>16</v>
          </cell>
          <cell r="D37">
            <v>19</v>
          </cell>
          <cell r="E37">
            <v>0</v>
          </cell>
          <cell r="F37">
            <v>78</v>
          </cell>
          <cell r="H37">
            <v>4996823.4000000004</v>
          </cell>
          <cell r="I37">
            <v>4220380.3099999996</v>
          </cell>
        </row>
        <row r="38">
          <cell r="C38">
            <v>7</v>
          </cell>
          <cell r="D38">
            <v>11</v>
          </cell>
          <cell r="E38">
            <v>4</v>
          </cell>
          <cell r="F38">
            <v>0</v>
          </cell>
          <cell r="H38">
            <v>275359.53000000003</v>
          </cell>
          <cell r="I38">
            <v>329329.28000000003</v>
          </cell>
        </row>
        <row r="39">
          <cell r="C39">
            <v>1</v>
          </cell>
          <cell r="D39">
            <v>5</v>
          </cell>
          <cell r="E39">
            <v>0</v>
          </cell>
          <cell r="F39">
            <v>0</v>
          </cell>
          <cell r="H39">
            <v>25285.17</v>
          </cell>
          <cell r="I39">
            <v>39967.47</v>
          </cell>
        </row>
        <row r="40">
          <cell r="C40">
            <v>5</v>
          </cell>
          <cell r="D40">
            <v>6</v>
          </cell>
          <cell r="E40">
            <v>3</v>
          </cell>
          <cell r="F40">
            <v>0</v>
          </cell>
          <cell r="H40">
            <v>95518.01</v>
          </cell>
          <cell r="I40">
            <v>123264.22</v>
          </cell>
        </row>
        <row r="41">
          <cell r="C41">
            <v>1</v>
          </cell>
          <cell r="D41">
            <v>11</v>
          </cell>
          <cell r="E41">
            <v>2</v>
          </cell>
          <cell r="F41">
            <v>0</v>
          </cell>
          <cell r="H41">
            <v>112832.42</v>
          </cell>
          <cell r="I41">
            <v>119776.46</v>
          </cell>
        </row>
        <row r="42">
          <cell r="C42">
            <v>0</v>
          </cell>
          <cell r="D42">
            <v>5</v>
          </cell>
          <cell r="E42">
            <v>0</v>
          </cell>
          <cell r="F42">
            <v>0</v>
          </cell>
          <cell r="H42">
            <v>11041.1</v>
          </cell>
          <cell r="I42">
            <v>11384.51</v>
          </cell>
        </row>
        <row r="43">
          <cell r="C43">
            <v>0</v>
          </cell>
          <cell r="D43">
            <v>5</v>
          </cell>
          <cell r="E43">
            <v>4</v>
          </cell>
          <cell r="F43">
            <v>0</v>
          </cell>
          <cell r="H43">
            <v>69510.259999999995</v>
          </cell>
          <cell r="I43">
            <v>163912.82999999999</v>
          </cell>
        </row>
        <row r="44">
          <cell r="C44">
            <v>5</v>
          </cell>
          <cell r="D44">
            <v>2</v>
          </cell>
          <cell r="E44">
            <v>12</v>
          </cell>
          <cell r="F44">
            <v>41</v>
          </cell>
          <cell r="H44">
            <v>2267101.41</v>
          </cell>
          <cell r="I44">
            <v>1660229.93</v>
          </cell>
        </row>
        <row r="45">
          <cell r="C45">
            <v>3</v>
          </cell>
          <cell r="D45">
            <v>2</v>
          </cell>
          <cell r="E45">
            <v>2</v>
          </cell>
          <cell r="F45">
            <v>0</v>
          </cell>
          <cell r="H45">
            <v>34218.339999999997</v>
          </cell>
          <cell r="I45">
            <v>35336.620000000003</v>
          </cell>
        </row>
        <row r="46">
          <cell r="C46">
            <v>0</v>
          </cell>
          <cell r="D46">
            <v>3</v>
          </cell>
          <cell r="E46">
            <v>0</v>
          </cell>
          <cell r="F46">
            <v>0</v>
          </cell>
          <cell r="H46">
            <v>14876.94</v>
          </cell>
          <cell r="I46">
            <v>34306.99</v>
          </cell>
        </row>
        <row r="47">
          <cell r="C47">
            <v>0</v>
          </cell>
          <cell r="D47">
            <v>7</v>
          </cell>
          <cell r="E47">
            <v>2</v>
          </cell>
          <cell r="F47">
            <v>0</v>
          </cell>
          <cell r="H47">
            <v>43517.93</v>
          </cell>
          <cell r="I47">
            <v>59091.360000000001</v>
          </cell>
        </row>
      </sheetData>
      <sheetData sheetId="23">
        <row r="12">
          <cell r="C12">
            <v>5</v>
          </cell>
          <cell r="D12">
            <v>8</v>
          </cell>
          <cell r="E12">
            <v>4</v>
          </cell>
          <cell r="F12">
            <v>0</v>
          </cell>
          <cell r="H12">
            <v>57900</v>
          </cell>
          <cell r="I12">
            <v>97200</v>
          </cell>
        </row>
        <row r="13">
          <cell r="C13">
            <v>0</v>
          </cell>
          <cell r="D13">
            <v>2</v>
          </cell>
          <cell r="E13">
            <v>2</v>
          </cell>
          <cell r="F13">
            <v>0</v>
          </cell>
          <cell r="H13">
            <v>25000</v>
          </cell>
          <cell r="I13">
            <v>33300</v>
          </cell>
        </row>
        <row r="14">
          <cell r="C14">
            <v>2</v>
          </cell>
          <cell r="D14">
            <v>4</v>
          </cell>
          <cell r="E14">
            <v>4</v>
          </cell>
          <cell r="F14">
            <v>0</v>
          </cell>
          <cell r="H14">
            <v>56400</v>
          </cell>
          <cell r="I14">
            <v>59600</v>
          </cell>
        </row>
        <row r="15">
          <cell r="C15">
            <v>0</v>
          </cell>
          <cell r="D15">
            <v>5</v>
          </cell>
          <cell r="E15">
            <v>0</v>
          </cell>
          <cell r="F15">
            <v>7</v>
          </cell>
          <cell r="H15">
            <v>136600</v>
          </cell>
          <cell r="I15">
            <v>175500</v>
          </cell>
        </row>
        <row r="16">
          <cell r="C16">
            <v>0</v>
          </cell>
          <cell r="D16">
            <v>4</v>
          </cell>
          <cell r="E16">
            <v>1</v>
          </cell>
          <cell r="F16">
            <v>0</v>
          </cell>
          <cell r="H16">
            <v>17500</v>
          </cell>
          <cell r="I16">
            <v>30200</v>
          </cell>
        </row>
        <row r="17">
          <cell r="C17">
            <v>3</v>
          </cell>
          <cell r="D17">
            <v>2</v>
          </cell>
          <cell r="E17">
            <v>0</v>
          </cell>
          <cell r="F17">
            <v>0</v>
          </cell>
          <cell r="H17">
            <v>16000</v>
          </cell>
          <cell r="I17">
            <v>15400</v>
          </cell>
        </row>
        <row r="18">
          <cell r="C18">
            <v>5</v>
          </cell>
          <cell r="D18">
            <v>4</v>
          </cell>
          <cell r="E18">
            <v>0</v>
          </cell>
          <cell r="F18">
            <v>0</v>
          </cell>
          <cell r="H18">
            <v>48600</v>
          </cell>
          <cell r="I18">
            <v>32800</v>
          </cell>
        </row>
        <row r="19">
          <cell r="C19">
            <v>0</v>
          </cell>
          <cell r="D19">
            <v>3</v>
          </cell>
          <cell r="E19">
            <v>2</v>
          </cell>
          <cell r="F19">
            <v>0</v>
          </cell>
          <cell r="H19">
            <v>47600</v>
          </cell>
          <cell r="I19">
            <v>30600</v>
          </cell>
        </row>
        <row r="20">
          <cell r="C20">
            <v>0</v>
          </cell>
          <cell r="D20">
            <v>3</v>
          </cell>
          <cell r="E20">
            <v>3</v>
          </cell>
          <cell r="F20">
            <v>0</v>
          </cell>
          <cell r="H20">
            <v>30800</v>
          </cell>
          <cell r="I20">
            <v>33600</v>
          </cell>
        </row>
        <row r="21">
          <cell r="C21">
            <v>0</v>
          </cell>
          <cell r="D21">
            <v>1</v>
          </cell>
          <cell r="E21">
            <v>0</v>
          </cell>
          <cell r="F21">
            <v>0</v>
          </cell>
          <cell r="H21">
            <v>9000</v>
          </cell>
          <cell r="I21">
            <v>1700</v>
          </cell>
        </row>
        <row r="22">
          <cell r="C22">
            <v>0</v>
          </cell>
          <cell r="D22">
            <v>1</v>
          </cell>
          <cell r="E22">
            <v>2</v>
          </cell>
          <cell r="F22">
            <v>0</v>
          </cell>
          <cell r="H22">
            <v>25500</v>
          </cell>
          <cell r="I22">
            <v>17200</v>
          </cell>
        </row>
        <row r="23">
          <cell r="C23">
            <v>2</v>
          </cell>
          <cell r="D23">
            <v>1</v>
          </cell>
          <cell r="E23">
            <v>0</v>
          </cell>
          <cell r="F23">
            <v>0</v>
          </cell>
          <cell r="H23">
            <v>6900</v>
          </cell>
          <cell r="I23">
            <v>10200</v>
          </cell>
        </row>
        <row r="24">
          <cell r="C24">
            <v>3</v>
          </cell>
          <cell r="D24">
            <v>10</v>
          </cell>
          <cell r="E24">
            <v>4</v>
          </cell>
          <cell r="F24">
            <v>0</v>
          </cell>
          <cell r="H24">
            <v>62500</v>
          </cell>
          <cell r="I24">
            <v>100400</v>
          </cell>
        </row>
        <row r="25">
          <cell r="C25">
            <v>0</v>
          </cell>
          <cell r="D25">
            <v>2</v>
          </cell>
          <cell r="E25">
            <v>1</v>
          </cell>
          <cell r="F25">
            <v>0</v>
          </cell>
          <cell r="H25">
            <v>13800</v>
          </cell>
          <cell r="I25">
            <v>26600</v>
          </cell>
        </row>
        <row r="26">
          <cell r="C26">
            <v>20</v>
          </cell>
          <cell r="D26">
            <v>12</v>
          </cell>
          <cell r="E26">
            <v>8</v>
          </cell>
          <cell r="F26">
            <v>0</v>
          </cell>
          <cell r="H26">
            <v>138200</v>
          </cell>
          <cell r="I26">
            <v>137700</v>
          </cell>
        </row>
        <row r="27">
          <cell r="C27">
            <v>1</v>
          </cell>
          <cell r="D27">
            <v>2</v>
          </cell>
          <cell r="E27">
            <v>4</v>
          </cell>
          <cell r="F27">
            <v>0</v>
          </cell>
          <cell r="H27">
            <v>44100</v>
          </cell>
          <cell r="I27">
            <v>63100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45</v>
          </cell>
          <cell r="H28">
            <v>10194800</v>
          </cell>
          <cell r="I28">
            <v>3170200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103</v>
          </cell>
          <cell r="H29">
            <v>6440300</v>
          </cell>
          <cell r="I29">
            <v>4141000</v>
          </cell>
        </row>
        <row r="30">
          <cell r="C30">
            <v>14</v>
          </cell>
          <cell r="D30">
            <v>8</v>
          </cell>
          <cell r="E30">
            <v>0</v>
          </cell>
          <cell r="F30">
            <v>16</v>
          </cell>
          <cell r="H30">
            <v>361200</v>
          </cell>
          <cell r="I30">
            <v>338300</v>
          </cell>
        </row>
        <row r="31">
          <cell r="C31">
            <v>3</v>
          </cell>
          <cell r="D31">
            <v>0</v>
          </cell>
          <cell r="E31">
            <v>2</v>
          </cell>
          <cell r="F31">
            <v>0</v>
          </cell>
          <cell r="H31">
            <v>23000</v>
          </cell>
          <cell r="I31">
            <v>21800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H32">
            <v>9800</v>
          </cell>
          <cell r="I32">
            <v>16800</v>
          </cell>
        </row>
        <row r="33">
          <cell r="C33">
            <v>4</v>
          </cell>
          <cell r="D33">
            <v>12</v>
          </cell>
          <cell r="E33">
            <v>2</v>
          </cell>
          <cell r="F33">
            <v>16</v>
          </cell>
          <cell r="H33">
            <v>318800</v>
          </cell>
          <cell r="I33">
            <v>351700</v>
          </cell>
        </row>
        <row r="34">
          <cell r="C34">
            <v>0</v>
          </cell>
          <cell r="D34">
            <v>5</v>
          </cell>
          <cell r="E34">
            <v>1</v>
          </cell>
          <cell r="F34">
            <v>0</v>
          </cell>
          <cell r="H34">
            <v>17900</v>
          </cell>
          <cell r="I34">
            <v>47300</v>
          </cell>
        </row>
        <row r="35">
          <cell r="C35">
            <v>1</v>
          </cell>
          <cell r="D35">
            <v>4</v>
          </cell>
          <cell r="E35">
            <v>0</v>
          </cell>
          <cell r="F35">
            <v>8</v>
          </cell>
          <cell r="H35">
            <v>176900</v>
          </cell>
          <cell r="I35">
            <v>319800</v>
          </cell>
        </row>
        <row r="36">
          <cell r="C36">
            <v>0</v>
          </cell>
          <cell r="D36">
            <v>3</v>
          </cell>
          <cell r="E36">
            <v>1</v>
          </cell>
          <cell r="F36">
            <v>0</v>
          </cell>
          <cell r="H36">
            <v>9300</v>
          </cell>
          <cell r="I36">
            <v>18000</v>
          </cell>
        </row>
        <row r="37">
          <cell r="C37">
            <v>19</v>
          </cell>
          <cell r="D37">
            <v>22</v>
          </cell>
          <cell r="E37">
            <v>0</v>
          </cell>
          <cell r="F37">
            <v>66</v>
          </cell>
          <cell r="H37">
            <v>3762600</v>
          </cell>
          <cell r="I37">
            <v>2383500</v>
          </cell>
        </row>
        <row r="38">
          <cell r="C38">
            <v>7</v>
          </cell>
          <cell r="D38">
            <v>8</v>
          </cell>
          <cell r="E38">
            <v>3</v>
          </cell>
          <cell r="F38">
            <v>0</v>
          </cell>
          <cell r="H38">
            <v>155600</v>
          </cell>
          <cell r="I38">
            <v>324000</v>
          </cell>
        </row>
        <row r="39">
          <cell r="C39">
            <v>8</v>
          </cell>
          <cell r="D39">
            <v>5</v>
          </cell>
          <cell r="E39">
            <v>0</v>
          </cell>
          <cell r="F39">
            <v>0</v>
          </cell>
          <cell r="H39">
            <v>34500</v>
          </cell>
          <cell r="I39">
            <v>23200</v>
          </cell>
        </row>
        <row r="40">
          <cell r="C40">
            <v>25</v>
          </cell>
          <cell r="D40">
            <v>15</v>
          </cell>
          <cell r="E40">
            <v>6</v>
          </cell>
          <cell r="F40">
            <v>0</v>
          </cell>
          <cell r="H40">
            <v>118300</v>
          </cell>
          <cell r="I40">
            <v>112300</v>
          </cell>
        </row>
        <row r="41">
          <cell r="C41">
            <v>14</v>
          </cell>
          <cell r="D41">
            <v>11</v>
          </cell>
          <cell r="E41">
            <v>3</v>
          </cell>
          <cell r="F41">
            <v>0</v>
          </cell>
          <cell r="H41">
            <v>182200</v>
          </cell>
          <cell r="I41">
            <v>87600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H42">
            <v>9600</v>
          </cell>
          <cell r="I42">
            <v>6800</v>
          </cell>
        </row>
        <row r="43">
          <cell r="C43">
            <v>16</v>
          </cell>
          <cell r="D43">
            <v>9</v>
          </cell>
          <cell r="E43">
            <v>5</v>
          </cell>
          <cell r="F43">
            <v>0</v>
          </cell>
          <cell r="H43">
            <v>96200</v>
          </cell>
          <cell r="I43">
            <v>125800</v>
          </cell>
        </row>
        <row r="44">
          <cell r="C44">
            <v>3</v>
          </cell>
          <cell r="D44">
            <v>3</v>
          </cell>
          <cell r="E44">
            <v>10</v>
          </cell>
          <cell r="F44">
            <v>54</v>
          </cell>
          <cell r="H44">
            <v>2127800</v>
          </cell>
          <cell r="I44">
            <v>2337900</v>
          </cell>
        </row>
        <row r="45">
          <cell r="C45">
            <v>0</v>
          </cell>
          <cell r="D45">
            <v>2</v>
          </cell>
          <cell r="E45">
            <v>2</v>
          </cell>
          <cell r="F45">
            <v>0</v>
          </cell>
          <cell r="H45">
            <v>22700</v>
          </cell>
          <cell r="I45">
            <v>24400</v>
          </cell>
        </row>
        <row r="46">
          <cell r="C46">
            <v>1</v>
          </cell>
          <cell r="D46">
            <v>1</v>
          </cell>
          <cell r="E46">
            <v>0</v>
          </cell>
          <cell r="F46">
            <v>0</v>
          </cell>
          <cell r="H46">
            <v>6100</v>
          </cell>
          <cell r="I46">
            <v>14300</v>
          </cell>
        </row>
        <row r="47">
          <cell r="C47">
            <v>1</v>
          </cell>
          <cell r="D47">
            <v>3</v>
          </cell>
          <cell r="E47">
            <v>1</v>
          </cell>
          <cell r="F47">
            <v>0</v>
          </cell>
          <cell r="H47">
            <v>29400</v>
          </cell>
          <cell r="I47">
            <v>33400</v>
          </cell>
        </row>
      </sheetData>
      <sheetData sheetId="24">
        <row r="12">
          <cell r="C12">
            <v>8</v>
          </cell>
          <cell r="D12">
            <v>8</v>
          </cell>
          <cell r="E12">
            <v>2</v>
          </cell>
          <cell r="F12">
            <v>0</v>
          </cell>
          <cell r="H12">
            <v>76647</v>
          </cell>
          <cell r="I12">
            <v>55481</v>
          </cell>
        </row>
        <row r="13">
          <cell r="C13">
            <v>0</v>
          </cell>
          <cell r="D13">
            <v>1</v>
          </cell>
          <cell r="E13">
            <v>1</v>
          </cell>
          <cell r="F13">
            <v>0</v>
          </cell>
          <cell r="H13">
            <v>20488</v>
          </cell>
          <cell r="I13">
            <v>7663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0</v>
          </cell>
          <cell r="H14">
            <v>40938</v>
          </cell>
          <cell r="I14">
            <v>14384</v>
          </cell>
        </row>
        <row r="15">
          <cell r="C15">
            <v>0</v>
          </cell>
          <cell r="D15">
            <v>4</v>
          </cell>
          <cell r="E15">
            <v>0</v>
          </cell>
          <cell r="F15">
            <v>4</v>
          </cell>
          <cell r="H15">
            <v>118871</v>
          </cell>
          <cell r="I15">
            <v>117144</v>
          </cell>
        </row>
        <row r="16">
          <cell r="C16">
            <v>2</v>
          </cell>
          <cell r="D16">
            <v>2</v>
          </cell>
          <cell r="E16">
            <v>1</v>
          </cell>
          <cell r="F16">
            <v>0</v>
          </cell>
          <cell r="H16">
            <v>24786</v>
          </cell>
          <cell r="I16">
            <v>12387</v>
          </cell>
        </row>
        <row r="17">
          <cell r="C17">
            <v>2</v>
          </cell>
          <cell r="D17">
            <v>1</v>
          </cell>
          <cell r="E17">
            <v>0</v>
          </cell>
          <cell r="F17">
            <v>0</v>
          </cell>
          <cell r="H17">
            <v>11323</v>
          </cell>
          <cell r="I17">
            <v>4229</v>
          </cell>
        </row>
        <row r="18">
          <cell r="C18">
            <v>1</v>
          </cell>
          <cell r="D18">
            <v>3</v>
          </cell>
          <cell r="E18">
            <v>0</v>
          </cell>
          <cell r="F18">
            <v>0</v>
          </cell>
          <cell r="H18">
            <v>25444</v>
          </cell>
          <cell r="I18">
            <v>12490</v>
          </cell>
        </row>
        <row r="19">
          <cell r="C19">
            <v>3</v>
          </cell>
          <cell r="D19">
            <v>1</v>
          </cell>
          <cell r="E19">
            <v>1</v>
          </cell>
          <cell r="F19">
            <v>0</v>
          </cell>
          <cell r="H19">
            <v>51890</v>
          </cell>
          <cell r="I19">
            <v>11900</v>
          </cell>
        </row>
        <row r="20">
          <cell r="C20">
            <v>0</v>
          </cell>
          <cell r="D20">
            <v>1</v>
          </cell>
          <cell r="E20">
            <v>1</v>
          </cell>
          <cell r="F20">
            <v>0</v>
          </cell>
          <cell r="H20">
            <v>23680</v>
          </cell>
          <cell r="I20">
            <v>12718</v>
          </cell>
        </row>
        <row r="21">
          <cell r="C21">
            <v>2</v>
          </cell>
          <cell r="D21">
            <v>1</v>
          </cell>
          <cell r="E21">
            <v>0</v>
          </cell>
          <cell r="F21">
            <v>0</v>
          </cell>
          <cell r="H21">
            <v>10547</v>
          </cell>
          <cell r="I21">
            <v>3726</v>
          </cell>
        </row>
        <row r="22">
          <cell r="C22">
            <v>3</v>
          </cell>
          <cell r="D22">
            <v>0</v>
          </cell>
          <cell r="E22">
            <v>1</v>
          </cell>
          <cell r="F22">
            <v>0</v>
          </cell>
          <cell r="H22">
            <v>23446</v>
          </cell>
          <cell r="I22">
            <v>4071</v>
          </cell>
        </row>
        <row r="23">
          <cell r="C23">
            <v>0</v>
          </cell>
          <cell r="D23">
            <v>1</v>
          </cell>
          <cell r="E23">
            <v>0</v>
          </cell>
          <cell r="F23">
            <v>0</v>
          </cell>
          <cell r="H23">
            <v>6886</v>
          </cell>
          <cell r="I23">
            <v>3630</v>
          </cell>
        </row>
        <row r="24">
          <cell r="C24">
            <v>8</v>
          </cell>
          <cell r="D24">
            <v>10</v>
          </cell>
          <cell r="E24">
            <v>3</v>
          </cell>
          <cell r="F24">
            <v>0</v>
          </cell>
          <cell r="H24">
            <v>172007</v>
          </cell>
          <cell r="I24">
            <v>39644</v>
          </cell>
        </row>
        <row r="25">
          <cell r="C25">
            <v>0</v>
          </cell>
          <cell r="D25">
            <v>3</v>
          </cell>
          <cell r="E25">
            <v>1</v>
          </cell>
          <cell r="F25">
            <v>0</v>
          </cell>
          <cell r="H25">
            <v>25813</v>
          </cell>
          <cell r="I25">
            <v>13026</v>
          </cell>
        </row>
        <row r="26">
          <cell r="C26">
            <v>10</v>
          </cell>
          <cell r="D26">
            <v>6</v>
          </cell>
          <cell r="E26">
            <v>10</v>
          </cell>
          <cell r="F26">
            <v>0</v>
          </cell>
          <cell r="H26">
            <v>218493</v>
          </cell>
          <cell r="I26">
            <v>114898</v>
          </cell>
        </row>
        <row r="27">
          <cell r="C27">
            <v>2</v>
          </cell>
          <cell r="D27">
            <v>1</v>
          </cell>
          <cell r="E27">
            <v>2</v>
          </cell>
          <cell r="F27">
            <v>0</v>
          </cell>
          <cell r="H27">
            <v>53429</v>
          </cell>
          <cell r="I27">
            <v>13015</v>
          </cell>
        </row>
        <row r="28">
          <cell r="C28">
            <v>0</v>
          </cell>
          <cell r="D28">
            <v>0</v>
          </cell>
          <cell r="E28">
            <v>2</v>
          </cell>
          <cell r="F28">
            <v>20</v>
          </cell>
          <cell r="H28">
            <v>1464301</v>
          </cell>
          <cell r="I28">
            <v>2154417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31</v>
          </cell>
          <cell r="H29">
            <v>1181470</v>
          </cell>
          <cell r="I29">
            <v>1190043</v>
          </cell>
        </row>
        <row r="30">
          <cell r="C30">
            <v>5</v>
          </cell>
          <cell r="D30">
            <v>0</v>
          </cell>
          <cell r="E30">
            <v>0</v>
          </cell>
          <cell r="F30">
            <v>12</v>
          </cell>
          <cell r="H30">
            <v>283655</v>
          </cell>
          <cell r="I30">
            <v>108460</v>
          </cell>
        </row>
        <row r="31">
          <cell r="C31">
            <v>3</v>
          </cell>
          <cell r="D31">
            <v>0</v>
          </cell>
          <cell r="E31">
            <v>1</v>
          </cell>
          <cell r="F31">
            <v>0</v>
          </cell>
          <cell r="H31">
            <v>27820</v>
          </cell>
          <cell r="I31">
            <v>14312</v>
          </cell>
        </row>
        <row r="32">
          <cell r="C32">
            <v>1</v>
          </cell>
          <cell r="D32">
            <v>1</v>
          </cell>
          <cell r="E32">
            <v>1</v>
          </cell>
          <cell r="F32">
            <v>0</v>
          </cell>
          <cell r="H32">
            <v>21618</v>
          </cell>
          <cell r="I32">
            <v>9118</v>
          </cell>
        </row>
        <row r="33">
          <cell r="C33">
            <v>5</v>
          </cell>
          <cell r="D33">
            <v>7</v>
          </cell>
          <cell r="E33">
            <v>1</v>
          </cell>
          <cell r="F33">
            <v>4</v>
          </cell>
          <cell r="H33">
            <v>224326</v>
          </cell>
          <cell r="I33">
            <v>122027</v>
          </cell>
        </row>
        <row r="34">
          <cell r="C34">
            <v>0</v>
          </cell>
          <cell r="D34">
            <v>2</v>
          </cell>
          <cell r="E34">
            <v>1</v>
          </cell>
          <cell r="F34">
            <v>0</v>
          </cell>
          <cell r="H34">
            <v>30063</v>
          </cell>
          <cell r="I34">
            <v>10252</v>
          </cell>
        </row>
        <row r="35">
          <cell r="C35">
            <v>7</v>
          </cell>
          <cell r="D35">
            <v>3</v>
          </cell>
          <cell r="E35">
            <v>0</v>
          </cell>
          <cell r="F35">
            <v>6</v>
          </cell>
          <cell r="H35">
            <v>111206</v>
          </cell>
          <cell r="I35">
            <v>69768</v>
          </cell>
        </row>
        <row r="36">
          <cell r="C36">
            <v>0</v>
          </cell>
          <cell r="D36">
            <v>1</v>
          </cell>
          <cell r="E36">
            <v>1</v>
          </cell>
          <cell r="F36">
            <v>0</v>
          </cell>
          <cell r="H36">
            <v>13694</v>
          </cell>
          <cell r="I36">
            <v>8427</v>
          </cell>
        </row>
        <row r="37">
          <cell r="C37">
            <v>16</v>
          </cell>
          <cell r="D37">
            <v>15</v>
          </cell>
          <cell r="E37">
            <v>0</v>
          </cell>
          <cell r="F37">
            <v>32</v>
          </cell>
          <cell r="H37">
            <v>1057676</v>
          </cell>
          <cell r="I37">
            <v>742705</v>
          </cell>
        </row>
        <row r="38">
          <cell r="C38">
            <v>16</v>
          </cell>
          <cell r="D38">
            <v>10</v>
          </cell>
          <cell r="E38">
            <v>4</v>
          </cell>
          <cell r="F38">
            <v>0</v>
          </cell>
          <cell r="H38">
            <v>284863</v>
          </cell>
          <cell r="I38">
            <v>206878</v>
          </cell>
        </row>
        <row r="39">
          <cell r="C39">
            <v>3</v>
          </cell>
          <cell r="D39">
            <v>6</v>
          </cell>
          <cell r="E39">
            <v>0</v>
          </cell>
          <cell r="F39">
            <v>0</v>
          </cell>
          <cell r="H39">
            <v>62866</v>
          </cell>
          <cell r="I39">
            <v>7557</v>
          </cell>
        </row>
        <row r="40">
          <cell r="C40">
            <v>1</v>
          </cell>
          <cell r="D40">
            <v>4</v>
          </cell>
          <cell r="E40">
            <v>3</v>
          </cell>
          <cell r="F40">
            <v>0</v>
          </cell>
          <cell r="H40">
            <v>73173</v>
          </cell>
          <cell r="I40">
            <v>18757</v>
          </cell>
        </row>
        <row r="41">
          <cell r="C41">
            <v>26</v>
          </cell>
          <cell r="D41">
            <v>11</v>
          </cell>
          <cell r="E41">
            <v>2</v>
          </cell>
          <cell r="F41">
            <v>0</v>
          </cell>
          <cell r="H41">
            <v>248156</v>
          </cell>
          <cell r="I41">
            <v>74246</v>
          </cell>
        </row>
        <row r="42">
          <cell r="C42">
            <v>2</v>
          </cell>
          <cell r="D42">
            <v>1</v>
          </cell>
          <cell r="E42">
            <v>0</v>
          </cell>
          <cell r="F42">
            <v>0</v>
          </cell>
          <cell r="H42">
            <v>3591</v>
          </cell>
          <cell r="I42">
            <v>1380</v>
          </cell>
        </row>
        <row r="43">
          <cell r="C43">
            <v>3</v>
          </cell>
          <cell r="D43">
            <v>7</v>
          </cell>
          <cell r="E43">
            <v>3</v>
          </cell>
          <cell r="F43">
            <v>0</v>
          </cell>
          <cell r="H43">
            <v>111235</v>
          </cell>
          <cell r="I43">
            <v>62190</v>
          </cell>
        </row>
        <row r="44">
          <cell r="C44">
            <v>1</v>
          </cell>
          <cell r="D44">
            <v>1</v>
          </cell>
          <cell r="E44">
            <v>7</v>
          </cell>
          <cell r="F44">
            <v>22</v>
          </cell>
          <cell r="H44">
            <v>800599</v>
          </cell>
          <cell r="I44">
            <v>594079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H45">
            <v>22767</v>
          </cell>
          <cell r="I45">
            <v>6722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0</v>
          </cell>
          <cell r="H46">
            <v>2093</v>
          </cell>
          <cell r="I46">
            <v>2254</v>
          </cell>
        </row>
        <row r="47">
          <cell r="C47">
            <v>0</v>
          </cell>
          <cell r="D47">
            <v>2</v>
          </cell>
          <cell r="E47">
            <v>1</v>
          </cell>
          <cell r="F47">
            <v>0</v>
          </cell>
          <cell r="H47">
            <v>33510</v>
          </cell>
          <cell r="I47">
            <v>16687</v>
          </cell>
        </row>
      </sheetData>
      <sheetData sheetId="25">
        <row r="12">
          <cell r="C12">
            <v>0</v>
          </cell>
          <cell r="D12">
            <v>3</v>
          </cell>
          <cell r="E12">
            <v>2</v>
          </cell>
          <cell r="F12">
            <v>0</v>
          </cell>
          <cell r="H12">
            <v>6200</v>
          </cell>
          <cell r="I12">
            <v>10100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</v>
          </cell>
          <cell r="H13">
            <v>0</v>
          </cell>
          <cell r="I13">
            <v>900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H14">
            <v>0</v>
          </cell>
          <cell r="I14">
            <v>200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6300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5000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2900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2200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H24">
            <v>0</v>
          </cell>
          <cell r="I24">
            <v>9900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  <cell r="H26">
            <v>2400</v>
          </cell>
          <cell r="I26">
            <v>12500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10</v>
          </cell>
          <cell r="H28">
            <v>274100</v>
          </cell>
          <cell r="I28">
            <v>925400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18</v>
          </cell>
          <cell r="H29">
            <v>1349900</v>
          </cell>
          <cell r="I29">
            <v>2010100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4</v>
          </cell>
          <cell r="H30">
            <v>29700</v>
          </cell>
          <cell r="I30">
            <v>87600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700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3</v>
          </cell>
          <cell r="H33">
            <v>36000</v>
          </cell>
          <cell r="I33">
            <v>52200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1</v>
          </cell>
          <cell r="H35">
            <v>0</v>
          </cell>
          <cell r="I35">
            <v>14200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3</v>
          </cell>
          <cell r="E37">
            <v>0</v>
          </cell>
          <cell r="F37">
            <v>22</v>
          </cell>
          <cell r="H37">
            <v>286800</v>
          </cell>
          <cell r="I37">
            <v>281900</v>
          </cell>
        </row>
        <row r="38">
          <cell r="C38">
            <v>0</v>
          </cell>
          <cell r="D38">
            <v>1</v>
          </cell>
          <cell r="E38">
            <v>3</v>
          </cell>
          <cell r="F38">
            <v>0</v>
          </cell>
          <cell r="H38">
            <v>20200</v>
          </cell>
          <cell r="I38">
            <v>4500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H40">
            <v>3500</v>
          </cell>
          <cell r="I40">
            <v>49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2200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1</v>
          </cell>
          <cell r="F43">
            <v>0</v>
          </cell>
          <cell r="H43">
            <v>1400</v>
          </cell>
          <cell r="I43">
            <v>2300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16</v>
          </cell>
          <cell r="H44">
            <v>179000</v>
          </cell>
          <cell r="I44">
            <v>214500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26">
        <row r="12">
          <cell r="C12">
            <v>0</v>
          </cell>
          <cell r="D12">
            <v>0</v>
          </cell>
          <cell r="E12">
            <v>2</v>
          </cell>
          <cell r="F12">
            <v>0</v>
          </cell>
          <cell r="H12">
            <v>4926</v>
          </cell>
          <cell r="I12">
            <v>19276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</v>
          </cell>
          <cell r="H13">
            <v>2807</v>
          </cell>
          <cell r="I13">
            <v>10069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H14">
            <v>3427.0000000000005</v>
          </cell>
          <cell r="I14">
            <v>7414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4</v>
          </cell>
          <cell r="H15">
            <v>37826</v>
          </cell>
          <cell r="I15">
            <v>94654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26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21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197</v>
          </cell>
        </row>
        <row r="19">
          <cell r="C19">
            <v>0</v>
          </cell>
          <cell r="D19">
            <v>1</v>
          </cell>
          <cell r="E19">
            <v>1</v>
          </cell>
          <cell r="F19">
            <v>0</v>
          </cell>
          <cell r="H19">
            <v>11491</v>
          </cell>
          <cell r="I19">
            <v>215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0</v>
          </cell>
          <cell r="H20">
            <v>1297</v>
          </cell>
          <cell r="I20">
            <v>6745.9999999999991</v>
          </cell>
        </row>
        <row r="21">
          <cell r="C21">
            <v>0</v>
          </cell>
          <cell r="D21">
            <v>1</v>
          </cell>
          <cell r="E21">
            <v>0</v>
          </cell>
          <cell r="F21">
            <v>0</v>
          </cell>
          <cell r="H21">
            <v>17</v>
          </cell>
          <cell r="I21">
            <v>37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H22">
            <v>722</v>
          </cell>
          <cell r="I22">
            <v>79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170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  <cell r="H24">
            <v>2334</v>
          </cell>
          <cell r="I24">
            <v>9579</v>
          </cell>
        </row>
        <row r="25">
          <cell r="C25">
            <v>0</v>
          </cell>
          <cell r="D25">
            <v>0</v>
          </cell>
          <cell r="E25">
            <v>1</v>
          </cell>
          <cell r="F25">
            <v>0</v>
          </cell>
          <cell r="H25">
            <v>5772</v>
          </cell>
          <cell r="I25">
            <v>1532</v>
          </cell>
        </row>
        <row r="26">
          <cell r="C26">
            <v>10</v>
          </cell>
          <cell r="D26">
            <v>0</v>
          </cell>
          <cell r="E26">
            <v>2</v>
          </cell>
          <cell r="F26">
            <v>0</v>
          </cell>
          <cell r="H26">
            <v>8849</v>
          </cell>
          <cell r="I26">
            <v>32898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H27">
            <v>0</v>
          </cell>
          <cell r="I27">
            <v>9363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32</v>
          </cell>
          <cell r="H28">
            <v>3947499</v>
          </cell>
          <cell r="I28">
            <v>1029767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23</v>
          </cell>
          <cell r="H29">
            <v>1198068</v>
          </cell>
          <cell r="I29">
            <v>1086960</v>
          </cell>
        </row>
        <row r="30">
          <cell r="C30">
            <v>2</v>
          </cell>
          <cell r="D30">
            <v>1</v>
          </cell>
          <cell r="E30">
            <v>0</v>
          </cell>
          <cell r="F30">
            <v>12</v>
          </cell>
          <cell r="H30">
            <v>115464.00000000001</v>
          </cell>
          <cell r="I30">
            <v>145576</v>
          </cell>
        </row>
        <row r="31">
          <cell r="C31">
            <v>0</v>
          </cell>
          <cell r="D31">
            <v>0</v>
          </cell>
          <cell r="E31">
            <v>2</v>
          </cell>
          <cell r="F31">
            <v>0</v>
          </cell>
          <cell r="H31">
            <v>297</v>
          </cell>
          <cell r="I31">
            <v>20476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35</v>
          </cell>
        </row>
        <row r="33">
          <cell r="C33">
            <v>1</v>
          </cell>
          <cell r="D33">
            <v>3</v>
          </cell>
          <cell r="E33">
            <v>1</v>
          </cell>
          <cell r="F33">
            <v>3</v>
          </cell>
          <cell r="H33">
            <v>20604</v>
          </cell>
          <cell r="I33">
            <v>126444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72</v>
          </cell>
        </row>
        <row r="35">
          <cell r="C35">
            <v>0</v>
          </cell>
          <cell r="D35">
            <v>2</v>
          </cell>
          <cell r="E35">
            <v>0</v>
          </cell>
          <cell r="F35">
            <v>4</v>
          </cell>
          <cell r="H35">
            <v>22990</v>
          </cell>
          <cell r="I35">
            <v>11770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H36">
            <v>0</v>
          </cell>
          <cell r="I36">
            <v>11883</v>
          </cell>
        </row>
        <row r="37">
          <cell r="C37">
            <v>1</v>
          </cell>
          <cell r="D37">
            <v>6</v>
          </cell>
          <cell r="E37">
            <v>0</v>
          </cell>
          <cell r="F37">
            <v>30</v>
          </cell>
          <cell r="H37">
            <v>783134</v>
          </cell>
          <cell r="I37">
            <v>351880</v>
          </cell>
        </row>
        <row r="38">
          <cell r="C38">
            <v>1</v>
          </cell>
          <cell r="D38">
            <v>2</v>
          </cell>
          <cell r="E38">
            <v>4</v>
          </cell>
          <cell r="F38">
            <v>0</v>
          </cell>
          <cell r="H38">
            <v>27122.000000000004</v>
          </cell>
          <cell r="I38">
            <v>3836.9999999999995</v>
          </cell>
        </row>
        <row r="39">
          <cell r="C39">
            <v>2</v>
          </cell>
          <cell r="D39">
            <v>4</v>
          </cell>
          <cell r="E39">
            <v>0</v>
          </cell>
          <cell r="F39">
            <v>0</v>
          </cell>
          <cell r="H39">
            <v>20893</v>
          </cell>
          <cell r="I39">
            <v>1830.9999999999998</v>
          </cell>
        </row>
        <row r="40">
          <cell r="C40">
            <v>10</v>
          </cell>
          <cell r="D40">
            <v>1</v>
          </cell>
          <cell r="E40">
            <v>2</v>
          </cell>
          <cell r="F40">
            <v>0</v>
          </cell>
          <cell r="H40">
            <v>6300</v>
          </cell>
          <cell r="I40">
            <v>17755</v>
          </cell>
        </row>
        <row r="41">
          <cell r="C41">
            <v>4</v>
          </cell>
          <cell r="D41">
            <v>3</v>
          </cell>
          <cell r="E41">
            <v>1</v>
          </cell>
          <cell r="F41">
            <v>0</v>
          </cell>
          <cell r="H41">
            <v>10572</v>
          </cell>
          <cell r="I41">
            <v>5204</v>
          </cell>
        </row>
        <row r="42">
          <cell r="C42">
            <v>1</v>
          </cell>
          <cell r="D42">
            <v>2</v>
          </cell>
          <cell r="E42">
            <v>0</v>
          </cell>
          <cell r="F42">
            <v>0</v>
          </cell>
          <cell r="H42">
            <v>2204</v>
          </cell>
          <cell r="I42">
            <v>19</v>
          </cell>
        </row>
        <row r="43">
          <cell r="C43">
            <v>5</v>
          </cell>
          <cell r="D43">
            <v>5</v>
          </cell>
          <cell r="E43">
            <v>1</v>
          </cell>
          <cell r="F43">
            <v>0</v>
          </cell>
          <cell r="H43">
            <v>22623</v>
          </cell>
          <cell r="I43">
            <v>80138</v>
          </cell>
        </row>
        <row r="44">
          <cell r="C44">
            <v>0</v>
          </cell>
          <cell r="D44">
            <v>0</v>
          </cell>
          <cell r="E44">
            <v>8</v>
          </cell>
          <cell r="F44">
            <v>19</v>
          </cell>
          <cell r="H44">
            <v>238030.00000000003</v>
          </cell>
          <cell r="I44">
            <v>124766.00000000001</v>
          </cell>
        </row>
        <row r="45">
          <cell r="C45">
            <v>1</v>
          </cell>
          <cell r="D45">
            <v>0</v>
          </cell>
          <cell r="E45">
            <v>0</v>
          </cell>
          <cell r="F45">
            <v>0</v>
          </cell>
          <cell r="H45">
            <v>3734.0000000000005</v>
          </cell>
          <cell r="I45">
            <v>108852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123</v>
          </cell>
        </row>
        <row r="47">
          <cell r="C47">
            <v>0</v>
          </cell>
          <cell r="D47">
            <v>0</v>
          </cell>
          <cell r="E47">
            <v>1</v>
          </cell>
          <cell r="F47">
            <v>0</v>
          </cell>
          <cell r="H47">
            <v>2533</v>
          </cell>
          <cell r="I47">
            <v>240</v>
          </cell>
        </row>
      </sheetData>
      <sheetData sheetId="2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0</v>
          </cell>
          <cell r="H15">
            <v>5560</v>
          </cell>
          <cell r="I15">
            <v>9866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  <cell r="H26">
            <v>16743</v>
          </cell>
          <cell r="I26">
            <v>11276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3</v>
          </cell>
          <cell r="H28">
            <v>63904</v>
          </cell>
          <cell r="I28">
            <v>440725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12</v>
          </cell>
          <cell r="H29">
            <v>370118</v>
          </cell>
          <cell r="I29">
            <v>88879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3</v>
          </cell>
          <cell r="H30">
            <v>12887</v>
          </cell>
          <cell r="I30">
            <v>9528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H31">
            <v>5582</v>
          </cell>
          <cell r="I31">
            <v>2882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H33">
            <v>10611</v>
          </cell>
          <cell r="I33">
            <v>7284.9999999999991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0</v>
          </cell>
          <cell r="H35">
            <v>1451</v>
          </cell>
          <cell r="I35">
            <v>1245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2</v>
          </cell>
          <cell r="E37">
            <v>0</v>
          </cell>
          <cell r="F37">
            <v>5</v>
          </cell>
          <cell r="H37">
            <v>36903</v>
          </cell>
          <cell r="I37">
            <v>123842</v>
          </cell>
        </row>
        <row r="38">
          <cell r="C38">
            <v>0</v>
          </cell>
          <cell r="D38">
            <v>0</v>
          </cell>
          <cell r="E38">
            <v>4</v>
          </cell>
          <cell r="F38">
            <v>0</v>
          </cell>
          <cell r="H38">
            <v>8833</v>
          </cell>
          <cell r="I38">
            <v>11191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H40">
            <v>4391</v>
          </cell>
          <cell r="I40">
            <v>9305</v>
          </cell>
        </row>
        <row r="41">
          <cell r="C41">
            <v>0</v>
          </cell>
          <cell r="D41">
            <v>0</v>
          </cell>
          <cell r="E41">
            <v>1</v>
          </cell>
          <cell r="F41">
            <v>0</v>
          </cell>
          <cell r="H41">
            <v>8465</v>
          </cell>
          <cell r="I41">
            <v>10296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1</v>
          </cell>
          <cell r="F43">
            <v>0</v>
          </cell>
          <cell r="H43">
            <v>4453</v>
          </cell>
          <cell r="I43">
            <v>8681</v>
          </cell>
        </row>
        <row r="44">
          <cell r="C44">
            <v>0</v>
          </cell>
          <cell r="D44">
            <v>0</v>
          </cell>
          <cell r="E44">
            <v>9</v>
          </cell>
          <cell r="F44">
            <v>3</v>
          </cell>
          <cell r="H44">
            <v>86814</v>
          </cell>
          <cell r="I44">
            <v>64380.999999999993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28">
        <row r="12">
          <cell r="C12">
            <v>6</v>
          </cell>
          <cell r="D12">
            <v>3</v>
          </cell>
          <cell r="E12">
            <v>2</v>
          </cell>
          <cell r="F12">
            <v>0</v>
          </cell>
          <cell r="H12">
            <v>21549</v>
          </cell>
          <cell r="I12">
            <v>36634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</v>
          </cell>
          <cell r="H13">
            <v>3200</v>
          </cell>
          <cell r="I13">
            <v>11645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H14">
            <v>4981</v>
          </cell>
          <cell r="I14">
            <v>4039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3</v>
          </cell>
          <cell r="H15">
            <v>49887</v>
          </cell>
          <cell r="I15">
            <v>91392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H16">
            <v>2184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3</v>
          </cell>
          <cell r="D18">
            <v>2</v>
          </cell>
          <cell r="E18">
            <v>0</v>
          </cell>
          <cell r="F18">
            <v>0</v>
          </cell>
          <cell r="H18">
            <v>2367</v>
          </cell>
          <cell r="I18">
            <v>10787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0</v>
          </cell>
          <cell r="H20">
            <v>3019</v>
          </cell>
          <cell r="I20">
            <v>1279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5</v>
          </cell>
          <cell r="D24">
            <v>1</v>
          </cell>
          <cell r="E24">
            <v>2</v>
          </cell>
          <cell r="F24">
            <v>0</v>
          </cell>
          <cell r="H24">
            <v>12399</v>
          </cell>
          <cell r="I24">
            <v>32226</v>
          </cell>
        </row>
        <row r="25">
          <cell r="C25">
            <v>0</v>
          </cell>
          <cell r="D25">
            <v>0</v>
          </cell>
          <cell r="E25">
            <v>1</v>
          </cell>
          <cell r="F25">
            <v>0</v>
          </cell>
          <cell r="H25">
            <v>3877.0000000000005</v>
          </cell>
          <cell r="I25">
            <v>3110</v>
          </cell>
        </row>
        <row r="26">
          <cell r="C26">
            <v>4</v>
          </cell>
          <cell r="D26">
            <v>1</v>
          </cell>
          <cell r="E26">
            <v>3</v>
          </cell>
          <cell r="F26">
            <v>0</v>
          </cell>
          <cell r="H26">
            <v>20462</v>
          </cell>
          <cell r="I26">
            <v>32157</v>
          </cell>
        </row>
        <row r="27">
          <cell r="C27">
            <v>2</v>
          </cell>
          <cell r="D27">
            <v>0</v>
          </cell>
          <cell r="E27">
            <v>0</v>
          </cell>
          <cell r="F27">
            <v>0</v>
          </cell>
          <cell r="H27">
            <v>5183</v>
          </cell>
          <cell r="I27">
            <v>12139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34</v>
          </cell>
          <cell r="H28">
            <v>3838743</v>
          </cell>
          <cell r="I28">
            <v>2840769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74</v>
          </cell>
          <cell r="H29">
            <v>3417330.0000000005</v>
          </cell>
          <cell r="I29">
            <v>2738466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11</v>
          </cell>
          <cell r="H30">
            <v>97361</v>
          </cell>
          <cell r="I30">
            <v>246829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H31">
            <v>12500</v>
          </cell>
          <cell r="I31">
            <v>4177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28</v>
          </cell>
          <cell r="D33">
            <v>5</v>
          </cell>
          <cell r="E33">
            <v>0</v>
          </cell>
          <cell r="F33">
            <v>9</v>
          </cell>
          <cell r="H33">
            <v>99262</v>
          </cell>
          <cell r="I33">
            <v>124938.00000000001</v>
          </cell>
        </row>
        <row r="34">
          <cell r="C34">
            <v>1</v>
          </cell>
          <cell r="D34">
            <v>0</v>
          </cell>
          <cell r="E34">
            <v>0</v>
          </cell>
          <cell r="F34">
            <v>0</v>
          </cell>
          <cell r="H34">
            <v>219</v>
          </cell>
          <cell r="I34">
            <v>0</v>
          </cell>
        </row>
        <row r="35">
          <cell r="C35">
            <v>0</v>
          </cell>
          <cell r="D35">
            <v>2</v>
          </cell>
          <cell r="E35">
            <v>0</v>
          </cell>
          <cell r="F35">
            <v>4</v>
          </cell>
          <cell r="H35">
            <v>76401</v>
          </cell>
          <cell r="I35">
            <v>30925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H36">
            <v>496</v>
          </cell>
          <cell r="I36">
            <v>0</v>
          </cell>
        </row>
        <row r="37">
          <cell r="C37">
            <v>5</v>
          </cell>
          <cell r="D37">
            <v>9</v>
          </cell>
          <cell r="E37">
            <v>0</v>
          </cell>
          <cell r="F37">
            <v>39</v>
          </cell>
          <cell r="H37">
            <v>1060992</v>
          </cell>
          <cell r="I37">
            <v>998003.00000000012</v>
          </cell>
        </row>
        <row r="38">
          <cell r="C38">
            <v>7</v>
          </cell>
          <cell r="D38">
            <v>2</v>
          </cell>
          <cell r="E38">
            <v>3</v>
          </cell>
          <cell r="F38">
            <v>0</v>
          </cell>
          <cell r="H38">
            <v>23379</v>
          </cell>
          <cell r="I38">
            <v>18223</v>
          </cell>
        </row>
        <row r="39">
          <cell r="C39">
            <v>3</v>
          </cell>
          <cell r="D39">
            <v>2</v>
          </cell>
          <cell r="E39">
            <v>0</v>
          </cell>
          <cell r="F39">
            <v>0</v>
          </cell>
          <cell r="H39">
            <v>9333</v>
          </cell>
          <cell r="I39">
            <v>9617</v>
          </cell>
        </row>
        <row r="40">
          <cell r="C40">
            <v>0</v>
          </cell>
          <cell r="D40">
            <v>0</v>
          </cell>
          <cell r="E40">
            <v>2</v>
          </cell>
          <cell r="F40">
            <v>0</v>
          </cell>
          <cell r="H40">
            <v>4251</v>
          </cell>
          <cell r="I40">
            <v>8706</v>
          </cell>
        </row>
        <row r="41">
          <cell r="C41">
            <v>2</v>
          </cell>
          <cell r="D41">
            <v>1</v>
          </cell>
          <cell r="E41">
            <v>2</v>
          </cell>
          <cell r="F41">
            <v>0</v>
          </cell>
          <cell r="H41">
            <v>9452</v>
          </cell>
          <cell r="I41">
            <v>10625</v>
          </cell>
        </row>
        <row r="42">
          <cell r="C42">
            <v>4</v>
          </cell>
          <cell r="D42">
            <v>1</v>
          </cell>
          <cell r="E42">
            <v>0</v>
          </cell>
          <cell r="F42">
            <v>0</v>
          </cell>
          <cell r="H42">
            <v>2228</v>
          </cell>
          <cell r="I42">
            <v>0</v>
          </cell>
        </row>
        <row r="43">
          <cell r="C43">
            <v>4</v>
          </cell>
          <cell r="D43">
            <v>1</v>
          </cell>
          <cell r="E43">
            <v>2</v>
          </cell>
          <cell r="F43">
            <v>0</v>
          </cell>
          <cell r="H43">
            <v>12634</v>
          </cell>
          <cell r="I43">
            <v>37847</v>
          </cell>
        </row>
        <row r="44">
          <cell r="C44">
            <v>0</v>
          </cell>
          <cell r="D44">
            <v>1</v>
          </cell>
          <cell r="E44">
            <v>9</v>
          </cell>
          <cell r="F44">
            <v>22</v>
          </cell>
          <cell r="H44">
            <v>624047</v>
          </cell>
          <cell r="I44">
            <v>296119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29">
        <row r="12">
          <cell r="C12">
            <v>0</v>
          </cell>
          <cell r="D12">
            <v>0</v>
          </cell>
          <cell r="E12">
            <v>1</v>
          </cell>
          <cell r="F12">
            <v>0</v>
          </cell>
          <cell r="H12">
            <v>8031</v>
          </cell>
          <cell r="I12">
            <v>3611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H14">
            <v>7354.0000000000009</v>
          </cell>
          <cell r="I14">
            <v>3867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</v>
          </cell>
          <cell r="H15">
            <v>12647</v>
          </cell>
          <cell r="I15">
            <v>9021</v>
          </cell>
        </row>
        <row r="16">
          <cell r="C16">
            <v>0</v>
          </cell>
          <cell r="D16">
            <v>1</v>
          </cell>
          <cell r="E16">
            <v>0</v>
          </cell>
          <cell r="F16">
            <v>0</v>
          </cell>
          <cell r="H16">
            <v>2763</v>
          </cell>
          <cell r="I16">
            <v>334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H24">
            <v>2503</v>
          </cell>
          <cell r="I24">
            <v>3609.0000000000005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12</v>
          </cell>
          <cell r="D26">
            <v>9</v>
          </cell>
          <cell r="E26">
            <v>6</v>
          </cell>
          <cell r="F26">
            <v>0</v>
          </cell>
          <cell r="H26">
            <v>126821</v>
          </cell>
          <cell r="I26">
            <v>31327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13</v>
          </cell>
          <cell r="H28">
            <v>1335022</v>
          </cell>
          <cell r="I28">
            <v>2634913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23</v>
          </cell>
          <cell r="H29">
            <v>374646</v>
          </cell>
          <cell r="I29">
            <v>131324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</v>
          </cell>
          <cell r="H30">
            <v>17145</v>
          </cell>
          <cell r="I30">
            <v>17914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H33">
            <v>13784</v>
          </cell>
          <cell r="I33">
            <v>2785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0</v>
          </cell>
          <cell r="H34">
            <v>1572</v>
          </cell>
          <cell r="I34">
            <v>966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2</v>
          </cell>
          <cell r="H35">
            <v>21921</v>
          </cell>
          <cell r="I35">
            <v>1530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2</v>
          </cell>
          <cell r="E37">
            <v>0</v>
          </cell>
          <cell r="F37">
            <v>16</v>
          </cell>
          <cell r="H37">
            <v>208289</v>
          </cell>
          <cell r="I37">
            <v>94852</v>
          </cell>
        </row>
        <row r="38">
          <cell r="C38">
            <v>0</v>
          </cell>
          <cell r="D38">
            <v>2</v>
          </cell>
          <cell r="E38">
            <v>1</v>
          </cell>
          <cell r="F38">
            <v>0</v>
          </cell>
          <cell r="H38">
            <v>15911.000000000002</v>
          </cell>
          <cell r="I38">
            <v>3065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10</v>
          </cell>
          <cell r="D40">
            <v>5</v>
          </cell>
          <cell r="E40">
            <v>4</v>
          </cell>
          <cell r="F40">
            <v>0</v>
          </cell>
          <cell r="H40">
            <v>86546</v>
          </cell>
          <cell r="I40">
            <v>20755</v>
          </cell>
        </row>
        <row r="41">
          <cell r="C41">
            <v>0</v>
          </cell>
          <cell r="D41">
            <v>1</v>
          </cell>
          <cell r="E41">
            <v>0</v>
          </cell>
          <cell r="F41">
            <v>0</v>
          </cell>
          <cell r="H41">
            <v>4924</v>
          </cell>
          <cell r="I41">
            <v>1925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1</v>
          </cell>
          <cell r="E43">
            <v>1</v>
          </cell>
          <cell r="F43">
            <v>0</v>
          </cell>
          <cell r="H43">
            <v>27645.999999999996</v>
          </cell>
          <cell r="I43">
            <v>8255</v>
          </cell>
        </row>
        <row r="44">
          <cell r="C44">
            <v>0</v>
          </cell>
          <cell r="D44">
            <v>0</v>
          </cell>
          <cell r="E44">
            <v>2</v>
          </cell>
          <cell r="F44">
            <v>7</v>
          </cell>
          <cell r="H44">
            <v>106342</v>
          </cell>
          <cell r="I44">
            <v>23834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30">
        <row r="12">
          <cell r="C12">
            <v>4</v>
          </cell>
          <cell r="D12">
            <v>4</v>
          </cell>
          <cell r="E12">
            <v>1</v>
          </cell>
          <cell r="F12">
            <v>0</v>
          </cell>
          <cell r="H12">
            <v>7900</v>
          </cell>
          <cell r="I12">
            <v>19100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H14">
            <v>3200</v>
          </cell>
          <cell r="I14">
            <v>200</v>
          </cell>
        </row>
        <row r="15">
          <cell r="C15">
            <v>1</v>
          </cell>
          <cell r="D15">
            <v>1</v>
          </cell>
          <cell r="E15">
            <v>0</v>
          </cell>
          <cell r="F15">
            <v>1</v>
          </cell>
          <cell r="H15">
            <v>12300</v>
          </cell>
          <cell r="I15">
            <v>33000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0</v>
          </cell>
          <cell r="H20">
            <v>800</v>
          </cell>
          <cell r="I20">
            <v>200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5</v>
          </cell>
          <cell r="D24">
            <v>4</v>
          </cell>
          <cell r="E24">
            <v>1</v>
          </cell>
          <cell r="F24">
            <v>0</v>
          </cell>
          <cell r="H24">
            <v>7400</v>
          </cell>
          <cell r="I24">
            <v>7600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3</v>
          </cell>
          <cell r="D26">
            <v>3</v>
          </cell>
          <cell r="E26">
            <v>2</v>
          </cell>
          <cell r="F26">
            <v>0</v>
          </cell>
          <cell r="H26">
            <v>11200</v>
          </cell>
          <cell r="I26">
            <v>25800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19</v>
          </cell>
          <cell r="H28">
            <v>1470500</v>
          </cell>
          <cell r="I28">
            <v>1870800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36</v>
          </cell>
          <cell r="H29">
            <v>1751500</v>
          </cell>
          <cell r="I29">
            <v>547100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5</v>
          </cell>
          <cell r="H30">
            <v>50300</v>
          </cell>
          <cell r="I30">
            <v>103800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6</v>
          </cell>
          <cell r="D33">
            <v>6</v>
          </cell>
          <cell r="E33">
            <v>0</v>
          </cell>
          <cell r="F33">
            <v>4</v>
          </cell>
          <cell r="H33">
            <v>43000</v>
          </cell>
          <cell r="I33">
            <v>70600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2</v>
          </cell>
          <cell r="H35">
            <v>12600</v>
          </cell>
          <cell r="I35">
            <v>14700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7</v>
          </cell>
          <cell r="D37">
            <v>12</v>
          </cell>
          <cell r="E37">
            <v>0</v>
          </cell>
          <cell r="F37">
            <v>13</v>
          </cell>
          <cell r="H37">
            <v>255300</v>
          </cell>
          <cell r="I37">
            <v>439000</v>
          </cell>
        </row>
        <row r="38">
          <cell r="C38">
            <v>2</v>
          </cell>
          <cell r="D38">
            <v>4</v>
          </cell>
          <cell r="E38">
            <v>1</v>
          </cell>
          <cell r="F38">
            <v>0</v>
          </cell>
          <cell r="H38">
            <v>20200</v>
          </cell>
          <cell r="I38">
            <v>3900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H39">
            <v>1200</v>
          </cell>
          <cell r="I39">
            <v>0</v>
          </cell>
        </row>
        <row r="40">
          <cell r="C40">
            <v>2</v>
          </cell>
          <cell r="D40">
            <v>3</v>
          </cell>
          <cell r="E40">
            <v>1</v>
          </cell>
          <cell r="F40">
            <v>0</v>
          </cell>
          <cell r="H40">
            <v>5400</v>
          </cell>
          <cell r="I40">
            <v>2000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1</v>
          </cell>
          <cell r="E42">
            <v>0</v>
          </cell>
          <cell r="F42">
            <v>0</v>
          </cell>
          <cell r="H42">
            <v>200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C44">
            <v>0</v>
          </cell>
          <cell r="D44">
            <v>0</v>
          </cell>
          <cell r="E44">
            <v>4</v>
          </cell>
          <cell r="F44">
            <v>13</v>
          </cell>
          <cell r="H44">
            <v>216100</v>
          </cell>
          <cell r="I44">
            <v>86400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31">
        <row r="12">
          <cell r="C12">
            <v>0</v>
          </cell>
          <cell r="D12">
            <v>2</v>
          </cell>
          <cell r="E12">
            <v>2</v>
          </cell>
          <cell r="F12">
            <v>0</v>
          </cell>
          <cell r="H12">
            <v>10040</v>
          </cell>
          <cell r="I12">
            <v>17916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</v>
          </cell>
          <cell r="H13">
            <v>12565</v>
          </cell>
          <cell r="I13">
            <v>4125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H14">
            <v>2319</v>
          </cell>
          <cell r="I14">
            <v>7566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1</v>
          </cell>
          <cell r="H15">
            <v>10726</v>
          </cell>
          <cell r="I15">
            <v>15879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1</v>
          </cell>
          <cell r="E17">
            <v>0</v>
          </cell>
          <cell r="F17">
            <v>0</v>
          </cell>
          <cell r="H17">
            <v>0</v>
          </cell>
          <cell r="I17">
            <v>1156</v>
          </cell>
        </row>
        <row r="18">
          <cell r="C18">
            <v>0</v>
          </cell>
          <cell r="D18">
            <v>2</v>
          </cell>
          <cell r="E18">
            <v>0</v>
          </cell>
          <cell r="F18">
            <v>0</v>
          </cell>
          <cell r="H18">
            <v>0</v>
          </cell>
          <cell r="I18">
            <v>268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H19">
            <v>24483</v>
          </cell>
          <cell r="I19">
            <v>9866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0</v>
          </cell>
          <cell r="H20">
            <v>2686</v>
          </cell>
          <cell r="I20">
            <v>3033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H22">
            <v>6639</v>
          </cell>
          <cell r="I22">
            <v>3513.0000000000005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H24">
            <v>7367</v>
          </cell>
          <cell r="I24">
            <v>7456.9999999999991</v>
          </cell>
        </row>
        <row r="25">
          <cell r="C25">
            <v>0</v>
          </cell>
          <cell r="D25">
            <v>0</v>
          </cell>
          <cell r="E25">
            <v>1</v>
          </cell>
          <cell r="F25">
            <v>0</v>
          </cell>
          <cell r="H25">
            <v>9148</v>
          </cell>
          <cell r="I25">
            <v>7684.9999999999991</v>
          </cell>
        </row>
        <row r="26">
          <cell r="C26">
            <v>0</v>
          </cell>
          <cell r="D26">
            <v>1</v>
          </cell>
          <cell r="E26">
            <v>1</v>
          </cell>
          <cell r="F26">
            <v>0</v>
          </cell>
          <cell r="H26">
            <v>16395</v>
          </cell>
          <cell r="I26">
            <v>8536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H27">
            <v>4050</v>
          </cell>
          <cell r="I27">
            <v>6355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5</v>
          </cell>
          <cell r="H29">
            <v>601515</v>
          </cell>
          <cell r="I29">
            <v>59173</v>
          </cell>
        </row>
        <row r="30">
          <cell r="C30">
            <v>0</v>
          </cell>
          <cell r="D30">
            <v>1</v>
          </cell>
          <cell r="E30">
            <v>0</v>
          </cell>
          <cell r="F30">
            <v>2</v>
          </cell>
          <cell r="H30">
            <v>30402</v>
          </cell>
          <cell r="I30">
            <v>20735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H31">
            <v>4602</v>
          </cell>
          <cell r="I31">
            <v>3368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2</v>
          </cell>
          <cell r="E33">
            <v>0</v>
          </cell>
          <cell r="F33">
            <v>3</v>
          </cell>
          <cell r="H33">
            <v>16823</v>
          </cell>
          <cell r="I33">
            <v>12746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1</v>
          </cell>
          <cell r="D35">
            <v>2</v>
          </cell>
          <cell r="E35">
            <v>0</v>
          </cell>
          <cell r="F35">
            <v>1</v>
          </cell>
          <cell r="H35">
            <v>17229</v>
          </cell>
          <cell r="I35">
            <v>17528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6</v>
          </cell>
          <cell r="E37">
            <v>0</v>
          </cell>
          <cell r="F37">
            <v>8</v>
          </cell>
          <cell r="H37">
            <v>31362</v>
          </cell>
          <cell r="I37">
            <v>80104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0</v>
          </cell>
          <cell r="H38">
            <v>3963.0000000000005</v>
          </cell>
          <cell r="I38">
            <v>4064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H39">
            <v>1054</v>
          </cell>
          <cell r="I39">
            <v>2961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H40">
            <v>17612</v>
          </cell>
          <cell r="I40">
            <v>3720.0000000000005</v>
          </cell>
        </row>
        <row r="41">
          <cell r="C41">
            <v>0</v>
          </cell>
          <cell r="D41">
            <v>2</v>
          </cell>
          <cell r="E41">
            <v>1</v>
          </cell>
          <cell r="F41">
            <v>0</v>
          </cell>
          <cell r="H41">
            <v>1904</v>
          </cell>
          <cell r="I41">
            <v>7162</v>
          </cell>
        </row>
        <row r="42">
          <cell r="C42">
            <v>0</v>
          </cell>
          <cell r="D42">
            <v>1</v>
          </cell>
          <cell r="E42">
            <v>0</v>
          </cell>
          <cell r="F42">
            <v>0</v>
          </cell>
          <cell r="H42">
            <v>213</v>
          </cell>
          <cell r="I42">
            <v>270</v>
          </cell>
        </row>
        <row r="43">
          <cell r="C43">
            <v>0</v>
          </cell>
          <cell r="D43">
            <v>1</v>
          </cell>
          <cell r="E43">
            <v>2</v>
          </cell>
          <cell r="F43">
            <v>0</v>
          </cell>
          <cell r="H43">
            <v>7795.9999999999991</v>
          </cell>
          <cell r="I43">
            <v>8836</v>
          </cell>
        </row>
        <row r="44">
          <cell r="C44">
            <v>1</v>
          </cell>
          <cell r="D44">
            <v>0</v>
          </cell>
          <cell r="E44">
            <v>2</v>
          </cell>
          <cell r="F44">
            <v>6</v>
          </cell>
          <cell r="H44">
            <v>30483.999999999996</v>
          </cell>
          <cell r="I44">
            <v>64376</v>
          </cell>
        </row>
        <row r="45">
          <cell r="C45">
            <v>0</v>
          </cell>
          <cell r="D45">
            <v>0</v>
          </cell>
          <cell r="E45">
            <v>1</v>
          </cell>
          <cell r="F45">
            <v>0</v>
          </cell>
          <cell r="H45">
            <v>3974</v>
          </cell>
          <cell r="I45">
            <v>3759.0000000000005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0</v>
          </cell>
          <cell r="H46">
            <v>0</v>
          </cell>
          <cell r="I46">
            <v>511.00000000000006</v>
          </cell>
        </row>
        <row r="47">
          <cell r="C47">
            <v>0</v>
          </cell>
          <cell r="D47">
            <v>1</v>
          </cell>
          <cell r="E47">
            <v>1</v>
          </cell>
          <cell r="F47">
            <v>0</v>
          </cell>
          <cell r="H47">
            <v>12116</v>
          </cell>
          <cell r="I47">
            <v>4028</v>
          </cell>
        </row>
      </sheetData>
      <sheetData sheetId="32"/>
      <sheetData sheetId="33">
        <row r="12">
          <cell r="C12">
            <v>0</v>
          </cell>
          <cell r="D12">
            <v>6</v>
          </cell>
          <cell r="E12">
            <v>2</v>
          </cell>
          <cell r="F12">
            <v>0</v>
          </cell>
          <cell r="H12">
            <v>2000</v>
          </cell>
          <cell r="I12">
            <v>15700</v>
          </cell>
        </row>
        <row r="13">
          <cell r="C13">
            <v>0</v>
          </cell>
          <cell r="D13">
            <v>0</v>
          </cell>
          <cell r="E13">
            <v>2</v>
          </cell>
          <cell r="F13">
            <v>0</v>
          </cell>
          <cell r="H13">
            <v>6</v>
          </cell>
          <cell r="I13">
            <v>7300</v>
          </cell>
        </row>
        <row r="14">
          <cell r="C14">
            <v>0</v>
          </cell>
          <cell r="D14">
            <v>1</v>
          </cell>
          <cell r="E14">
            <v>3</v>
          </cell>
          <cell r="F14">
            <v>0</v>
          </cell>
          <cell r="H14">
            <v>7300</v>
          </cell>
          <cell r="I14">
            <v>8000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6</v>
          </cell>
          <cell r="H15">
            <v>3500</v>
          </cell>
          <cell r="I15">
            <v>6500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2</v>
          </cell>
          <cell r="E17">
            <v>0</v>
          </cell>
          <cell r="F17">
            <v>0</v>
          </cell>
          <cell r="H17">
            <v>1800</v>
          </cell>
          <cell r="I17">
            <v>1200</v>
          </cell>
        </row>
        <row r="18">
          <cell r="C18">
            <v>0</v>
          </cell>
          <cell r="D18">
            <v>2</v>
          </cell>
          <cell r="E18">
            <v>0</v>
          </cell>
          <cell r="F18">
            <v>0</v>
          </cell>
          <cell r="H18">
            <v>3500</v>
          </cell>
          <cell r="I18">
            <v>2000</v>
          </cell>
        </row>
        <row r="19">
          <cell r="C19">
            <v>0</v>
          </cell>
          <cell r="D19">
            <v>2</v>
          </cell>
          <cell r="E19">
            <v>1</v>
          </cell>
          <cell r="F19">
            <v>0</v>
          </cell>
          <cell r="H19">
            <v>700</v>
          </cell>
          <cell r="I19">
            <v>1500</v>
          </cell>
        </row>
        <row r="20">
          <cell r="C20">
            <v>1</v>
          </cell>
          <cell r="D20">
            <v>0</v>
          </cell>
          <cell r="E20">
            <v>3</v>
          </cell>
          <cell r="F20">
            <v>0</v>
          </cell>
          <cell r="H20">
            <v>2000</v>
          </cell>
          <cell r="I20">
            <v>5200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H22">
            <v>0</v>
          </cell>
          <cell r="I22">
            <v>800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2</v>
          </cell>
          <cell r="E24">
            <v>2</v>
          </cell>
          <cell r="F24">
            <v>0</v>
          </cell>
          <cell r="H24">
            <v>2700</v>
          </cell>
          <cell r="I24">
            <v>6300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1</v>
          </cell>
          <cell r="D26">
            <v>1</v>
          </cell>
          <cell r="E26">
            <v>5</v>
          </cell>
          <cell r="F26">
            <v>0</v>
          </cell>
          <cell r="H26">
            <v>26900</v>
          </cell>
          <cell r="I26">
            <v>9100</v>
          </cell>
        </row>
        <row r="27">
          <cell r="C27">
            <v>0</v>
          </cell>
          <cell r="D27">
            <v>2</v>
          </cell>
          <cell r="E27">
            <v>3</v>
          </cell>
          <cell r="F27">
            <v>0</v>
          </cell>
          <cell r="H27">
            <v>1700</v>
          </cell>
          <cell r="I27">
            <v>6900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</v>
          </cell>
          <cell r="H28">
            <v>8500</v>
          </cell>
          <cell r="I28">
            <v>2100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8</v>
          </cell>
          <cell r="H29">
            <v>79000</v>
          </cell>
          <cell r="I29">
            <v>10900</v>
          </cell>
        </row>
        <row r="30">
          <cell r="C30">
            <v>5</v>
          </cell>
          <cell r="D30">
            <v>5</v>
          </cell>
          <cell r="E30">
            <v>0</v>
          </cell>
          <cell r="F30">
            <v>5</v>
          </cell>
          <cell r="H30">
            <v>19400</v>
          </cell>
          <cell r="I30">
            <v>18000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H31">
            <v>0.4</v>
          </cell>
          <cell r="I31">
            <v>6600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0</v>
          </cell>
          <cell r="H32">
            <v>0</v>
          </cell>
          <cell r="I32">
            <v>900</v>
          </cell>
        </row>
        <row r="33">
          <cell r="C33">
            <v>0</v>
          </cell>
          <cell r="D33">
            <v>3</v>
          </cell>
          <cell r="E33">
            <v>1</v>
          </cell>
          <cell r="F33">
            <v>3</v>
          </cell>
          <cell r="H33">
            <v>5600</v>
          </cell>
          <cell r="I33">
            <v>15400</v>
          </cell>
        </row>
        <row r="34">
          <cell r="C34">
            <v>0</v>
          </cell>
          <cell r="D34">
            <v>1</v>
          </cell>
          <cell r="E34">
            <v>2</v>
          </cell>
          <cell r="F34">
            <v>0</v>
          </cell>
          <cell r="H34">
            <v>4900</v>
          </cell>
          <cell r="I34">
            <v>4000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0</v>
          </cell>
          <cell r="H35">
            <v>0</v>
          </cell>
          <cell r="I35">
            <v>1600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2</v>
          </cell>
          <cell r="D37">
            <v>6</v>
          </cell>
          <cell r="E37">
            <v>0</v>
          </cell>
          <cell r="F37">
            <v>12</v>
          </cell>
          <cell r="H37">
            <v>29700</v>
          </cell>
          <cell r="I37">
            <v>37400</v>
          </cell>
        </row>
        <row r="38">
          <cell r="C38">
            <v>0</v>
          </cell>
          <cell r="D38">
            <v>1</v>
          </cell>
          <cell r="E38">
            <v>1</v>
          </cell>
          <cell r="F38">
            <v>0</v>
          </cell>
          <cell r="H38">
            <v>1700</v>
          </cell>
          <cell r="I38">
            <v>2300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H39">
            <v>0</v>
          </cell>
          <cell r="I39">
            <v>2000</v>
          </cell>
        </row>
        <row r="40">
          <cell r="C40">
            <v>1</v>
          </cell>
          <cell r="D40">
            <v>3</v>
          </cell>
          <cell r="E40">
            <v>1</v>
          </cell>
          <cell r="F40">
            <v>0</v>
          </cell>
          <cell r="H40">
            <v>300</v>
          </cell>
          <cell r="I40">
            <v>9500</v>
          </cell>
        </row>
        <row r="41">
          <cell r="C41">
            <v>2</v>
          </cell>
          <cell r="D41">
            <v>4</v>
          </cell>
          <cell r="E41">
            <v>1</v>
          </cell>
          <cell r="F41">
            <v>0</v>
          </cell>
          <cell r="H41">
            <v>6200</v>
          </cell>
          <cell r="I41">
            <v>7800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4</v>
          </cell>
          <cell r="E43">
            <v>4</v>
          </cell>
          <cell r="F43">
            <v>0</v>
          </cell>
          <cell r="H43">
            <v>12300</v>
          </cell>
          <cell r="I43">
            <v>16800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7</v>
          </cell>
          <cell r="H44">
            <v>25800</v>
          </cell>
          <cell r="I44">
            <v>14200</v>
          </cell>
        </row>
        <row r="45">
          <cell r="C45">
            <v>0</v>
          </cell>
          <cell r="D45">
            <v>1</v>
          </cell>
          <cell r="E45">
            <v>3</v>
          </cell>
          <cell r="F45">
            <v>0</v>
          </cell>
          <cell r="H45">
            <v>1100</v>
          </cell>
          <cell r="I45">
            <v>3200</v>
          </cell>
        </row>
        <row r="46">
          <cell r="C46">
            <v>0</v>
          </cell>
          <cell r="D46">
            <v>2</v>
          </cell>
          <cell r="E46">
            <v>0</v>
          </cell>
          <cell r="F46">
            <v>0</v>
          </cell>
          <cell r="H46">
            <v>600</v>
          </cell>
          <cell r="I46">
            <v>1700</v>
          </cell>
        </row>
        <row r="47">
          <cell r="C47">
            <v>0</v>
          </cell>
          <cell r="D47">
            <v>4</v>
          </cell>
          <cell r="E47">
            <v>2</v>
          </cell>
          <cell r="F47">
            <v>0</v>
          </cell>
          <cell r="H47">
            <v>5300</v>
          </cell>
          <cell r="I47">
            <v>7000</v>
          </cell>
        </row>
      </sheetData>
      <sheetData sheetId="34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2</v>
          </cell>
          <cell r="E13">
            <v>1</v>
          </cell>
          <cell r="F13">
            <v>0</v>
          </cell>
          <cell r="H13">
            <v>240</v>
          </cell>
          <cell r="I13">
            <v>3628</v>
          </cell>
        </row>
        <row r="14">
          <cell r="C14">
            <v>0</v>
          </cell>
          <cell r="D14">
            <v>4</v>
          </cell>
          <cell r="E14">
            <v>1</v>
          </cell>
          <cell r="F14">
            <v>0</v>
          </cell>
          <cell r="H14">
            <v>1236</v>
          </cell>
          <cell r="I14">
            <v>5579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</v>
          </cell>
          <cell r="H15">
            <v>89</v>
          </cell>
          <cell r="I15">
            <v>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2</v>
          </cell>
          <cell r="E17">
            <v>0</v>
          </cell>
          <cell r="F17">
            <v>1</v>
          </cell>
          <cell r="H17">
            <v>336</v>
          </cell>
          <cell r="I17">
            <v>4069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4</v>
          </cell>
          <cell r="E19">
            <v>1</v>
          </cell>
          <cell r="F19">
            <v>0</v>
          </cell>
          <cell r="H19">
            <v>561</v>
          </cell>
          <cell r="I19">
            <v>11160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2</v>
          </cell>
          <cell r="D21">
            <v>1</v>
          </cell>
          <cell r="E21">
            <v>0</v>
          </cell>
          <cell r="F21">
            <v>0</v>
          </cell>
          <cell r="H21">
            <v>247.00000000000003</v>
          </cell>
          <cell r="I21">
            <v>2183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H22">
            <v>323</v>
          </cell>
          <cell r="I22">
            <v>2479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4</v>
          </cell>
          <cell r="H29">
            <v>16219.999999999998</v>
          </cell>
          <cell r="I29">
            <v>6266</v>
          </cell>
        </row>
        <row r="30">
          <cell r="C30">
            <v>2</v>
          </cell>
          <cell r="D30">
            <v>3</v>
          </cell>
          <cell r="E30">
            <v>1</v>
          </cell>
          <cell r="F30">
            <v>3</v>
          </cell>
          <cell r="H30">
            <v>2938</v>
          </cell>
          <cell r="I30">
            <v>15384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H33">
            <v>6</v>
          </cell>
          <cell r="I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2</v>
          </cell>
          <cell r="H37">
            <v>3186</v>
          </cell>
          <cell r="I37">
            <v>677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1</v>
          </cell>
          <cell r="H38">
            <v>115.99999999999999</v>
          </cell>
          <cell r="I38">
            <v>20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3</v>
          </cell>
          <cell r="H44">
            <v>598</v>
          </cell>
          <cell r="I44">
            <v>520</v>
          </cell>
        </row>
        <row r="45">
          <cell r="C45">
            <v>0</v>
          </cell>
          <cell r="D45">
            <v>0</v>
          </cell>
          <cell r="E45">
            <v>2</v>
          </cell>
          <cell r="F45">
            <v>0</v>
          </cell>
          <cell r="H45">
            <v>287</v>
          </cell>
          <cell r="I45">
            <v>2676</v>
          </cell>
        </row>
        <row r="46">
          <cell r="C46">
            <v>0</v>
          </cell>
          <cell r="D46">
            <v>2</v>
          </cell>
          <cell r="E46">
            <v>0</v>
          </cell>
          <cell r="F46">
            <v>0</v>
          </cell>
          <cell r="H46">
            <v>426</v>
          </cell>
          <cell r="I46">
            <v>3016</v>
          </cell>
        </row>
        <row r="47">
          <cell r="C47">
            <v>0</v>
          </cell>
          <cell r="D47">
            <v>2</v>
          </cell>
          <cell r="E47">
            <v>1</v>
          </cell>
          <cell r="F47">
            <v>0</v>
          </cell>
          <cell r="H47">
            <v>1867.0000000000002</v>
          </cell>
          <cell r="I47">
            <v>4899</v>
          </cell>
        </row>
      </sheetData>
      <sheetData sheetId="35">
        <row r="12">
          <cell r="C12">
            <v>0</v>
          </cell>
          <cell r="D12">
            <v>5</v>
          </cell>
          <cell r="E12">
            <v>1</v>
          </cell>
          <cell r="F12">
            <v>0</v>
          </cell>
          <cell r="H12">
            <v>1467</v>
          </cell>
          <cell r="I12">
            <v>3913.0000000000005</v>
          </cell>
        </row>
        <row r="13">
          <cell r="C13">
            <v>0</v>
          </cell>
          <cell r="D13">
            <v>1</v>
          </cell>
          <cell r="E13">
            <v>1</v>
          </cell>
          <cell r="F13">
            <v>0</v>
          </cell>
          <cell r="H13">
            <v>939</v>
          </cell>
          <cell r="I13">
            <v>2341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0</v>
          </cell>
          <cell r="H14">
            <v>428</v>
          </cell>
          <cell r="I14">
            <v>953.99999999999989</v>
          </cell>
        </row>
        <row r="15">
          <cell r="C15">
            <v>1</v>
          </cell>
          <cell r="D15">
            <v>1</v>
          </cell>
          <cell r="E15">
            <v>0</v>
          </cell>
          <cell r="F15">
            <v>0</v>
          </cell>
          <cell r="H15">
            <v>125</v>
          </cell>
          <cell r="I15">
            <v>125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  <cell r="H17">
            <v>432</v>
          </cell>
          <cell r="I17">
            <v>1034</v>
          </cell>
        </row>
        <row r="18">
          <cell r="C18">
            <v>1</v>
          </cell>
          <cell r="D18">
            <v>3</v>
          </cell>
          <cell r="E18">
            <v>0</v>
          </cell>
          <cell r="F18">
            <v>0</v>
          </cell>
          <cell r="H18">
            <v>1161</v>
          </cell>
          <cell r="I18">
            <v>3146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2</v>
          </cell>
          <cell r="E20">
            <v>1</v>
          </cell>
          <cell r="F20">
            <v>0</v>
          </cell>
          <cell r="H20">
            <v>580</v>
          </cell>
          <cell r="I20">
            <v>1110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H22">
            <v>553</v>
          </cell>
          <cell r="I22">
            <v>1380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5</v>
          </cell>
          <cell r="E24">
            <v>1</v>
          </cell>
          <cell r="F24">
            <v>0</v>
          </cell>
          <cell r="H24">
            <v>1753</v>
          </cell>
          <cell r="I24">
            <v>4116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0</v>
          </cell>
          <cell r="H26">
            <v>187</v>
          </cell>
          <cell r="I26">
            <v>538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4</v>
          </cell>
          <cell r="H28">
            <v>165</v>
          </cell>
          <cell r="I28">
            <v>412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C30">
            <v>1</v>
          </cell>
          <cell r="D30">
            <v>3</v>
          </cell>
          <cell r="E30">
            <v>1</v>
          </cell>
          <cell r="F30">
            <v>1</v>
          </cell>
          <cell r="H30">
            <v>2259</v>
          </cell>
          <cell r="I30">
            <v>5443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3</v>
          </cell>
          <cell r="E33">
            <v>0</v>
          </cell>
          <cell r="F33">
            <v>1</v>
          </cell>
          <cell r="H33">
            <v>972.00000000000011</v>
          </cell>
          <cell r="I33">
            <v>2372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H37">
            <v>214</v>
          </cell>
          <cell r="I37">
            <v>448.00000000000006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2</v>
          </cell>
          <cell r="E40">
            <v>0</v>
          </cell>
          <cell r="F40">
            <v>0</v>
          </cell>
          <cell r="H40">
            <v>311</v>
          </cell>
          <cell r="I40">
            <v>755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H41">
            <v>363</v>
          </cell>
          <cell r="I41">
            <v>1098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1</v>
          </cell>
          <cell r="H44">
            <v>59</v>
          </cell>
          <cell r="I44">
            <v>122</v>
          </cell>
        </row>
        <row r="45">
          <cell r="C45">
            <v>1</v>
          </cell>
          <cell r="D45">
            <v>0</v>
          </cell>
          <cell r="E45">
            <v>1</v>
          </cell>
          <cell r="F45">
            <v>0</v>
          </cell>
          <cell r="H45">
            <v>1019</v>
          </cell>
          <cell r="I45">
            <v>2233</v>
          </cell>
        </row>
        <row r="46">
          <cell r="C46">
            <v>0</v>
          </cell>
          <cell r="D46">
            <v>3</v>
          </cell>
          <cell r="E46">
            <v>0</v>
          </cell>
          <cell r="F46">
            <v>0</v>
          </cell>
          <cell r="H46">
            <v>1013.0000000000001</v>
          </cell>
          <cell r="I46">
            <v>2739</v>
          </cell>
        </row>
        <row r="47">
          <cell r="C47">
            <v>0</v>
          </cell>
          <cell r="D47">
            <v>3</v>
          </cell>
          <cell r="E47">
            <v>1</v>
          </cell>
          <cell r="F47">
            <v>0</v>
          </cell>
          <cell r="H47">
            <v>2130</v>
          </cell>
          <cell r="I47">
            <v>5105</v>
          </cell>
        </row>
      </sheetData>
      <sheetData sheetId="36">
        <row r="12">
          <cell r="C12">
            <v>0</v>
          </cell>
          <cell r="D12">
            <v>0</v>
          </cell>
          <cell r="E12">
            <v>1</v>
          </cell>
          <cell r="F12">
            <v>0</v>
          </cell>
          <cell r="H12">
            <v>1510</v>
          </cell>
          <cell r="I12">
            <v>4402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</v>
          </cell>
          <cell r="H13">
            <v>23</v>
          </cell>
          <cell r="I13">
            <v>166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H14">
            <v>3</v>
          </cell>
          <cell r="I14">
            <v>217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2</v>
          </cell>
          <cell r="H15">
            <v>5231</v>
          </cell>
          <cell r="I15">
            <v>7975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H22">
            <v>37</v>
          </cell>
          <cell r="I22">
            <v>67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H24">
            <v>6847</v>
          </cell>
          <cell r="I24">
            <v>5700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3</v>
          </cell>
          <cell r="F26">
            <v>0</v>
          </cell>
          <cell r="H26">
            <v>2838</v>
          </cell>
          <cell r="I26">
            <v>12327</v>
          </cell>
        </row>
        <row r="27">
          <cell r="C27">
            <v>0</v>
          </cell>
          <cell r="D27">
            <v>0</v>
          </cell>
          <cell r="E27">
            <v>4</v>
          </cell>
          <cell r="F27">
            <v>0</v>
          </cell>
          <cell r="H27">
            <v>993</v>
          </cell>
          <cell r="I27">
            <v>11857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5</v>
          </cell>
          <cell r="H28">
            <v>13026</v>
          </cell>
          <cell r="I28">
            <v>11318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12</v>
          </cell>
          <cell r="H29">
            <v>73084</v>
          </cell>
          <cell r="I29">
            <v>32940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3</v>
          </cell>
          <cell r="H30">
            <v>9285</v>
          </cell>
          <cell r="I30">
            <v>17268</v>
          </cell>
        </row>
        <row r="31">
          <cell r="C31">
            <v>0</v>
          </cell>
          <cell r="D31">
            <v>0</v>
          </cell>
          <cell r="E31">
            <v>3</v>
          </cell>
          <cell r="F31">
            <v>0</v>
          </cell>
          <cell r="H31">
            <v>9595</v>
          </cell>
          <cell r="I31">
            <v>12155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2</v>
          </cell>
          <cell r="D33">
            <v>0</v>
          </cell>
          <cell r="E33">
            <v>0</v>
          </cell>
          <cell r="F33">
            <v>2</v>
          </cell>
          <cell r="H33">
            <v>2242</v>
          </cell>
          <cell r="I33">
            <v>14803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H34">
            <v>4</v>
          </cell>
          <cell r="I34">
            <v>1112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0</v>
          </cell>
          <cell r="H35">
            <v>1444</v>
          </cell>
          <cell r="I35">
            <v>1804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10</v>
          </cell>
          <cell r="H37">
            <v>19417</v>
          </cell>
          <cell r="I37">
            <v>29463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H40">
            <v>250</v>
          </cell>
          <cell r="I40">
            <v>3351</v>
          </cell>
        </row>
        <row r="41">
          <cell r="C41">
            <v>0</v>
          </cell>
          <cell r="D41">
            <v>0</v>
          </cell>
          <cell r="E41">
            <v>1</v>
          </cell>
          <cell r="F41">
            <v>0</v>
          </cell>
          <cell r="H41">
            <v>35</v>
          </cell>
          <cell r="I41">
            <v>1586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2</v>
          </cell>
          <cell r="D43">
            <v>0</v>
          </cell>
          <cell r="E43">
            <v>4</v>
          </cell>
          <cell r="F43">
            <v>0</v>
          </cell>
          <cell r="H43">
            <v>5957</v>
          </cell>
          <cell r="I43">
            <v>14669</v>
          </cell>
        </row>
        <row r="44">
          <cell r="C44">
            <v>0</v>
          </cell>
          <cell r="D44">
            <v>0</v>
          </cell>
          <cell r="E44">
            <v>2</v>
          </cell>
          <cell r="F44">
            <v>5</v>
          </cell>
          <cell r="H44">
            <v>15379</v>
          </cell>
          <cell r="I44">
            <v>21929</v>
          </cell>
        </row>
        <row r="45">
          <cell r="C45">
            <v>0</v>
          </cell>
          <cell r="D45">
            <v>0</v>
          </cell>
          <cell r="E45">
            <v>1</v>
          </cell>
          <cell r="F45">
            <v>0</v>
          </cell>
          <cell r="H45">
            <v>6</v>
          </cell>
          <cell r="I45">
            <v>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1</v>
          </cell>
          <cell r="F47">
            <v>0</v>
          </cell>
          <cell r="H47">
            <v>14.000000000000002</v>
          </cell>
          <cell r="I47">
            <v>5</v>
          </cell>
        </row>
      </sheetData>
      <sheetData sheetId="37">
        <row r="12">
          <cell r="C12">
            <v>0</v>
          </cell>
          <cell r="D12">
            <v>2</v>
          </cell>
          <cell r="E12">
            <v>0</v>
          </cell>
          <cell r="F12">
            <v>0</v>
          </cell>
          <cell r="H12">
            <v>816</v>
          </cell>
          <cell r="I12">
            <v>1166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0</v>
          </cell>
          <cell r="H14">
            <v>16</v>
          </cell>
          <cell r="I14">
            <v>8</v>
          </cell>
        </row>
        <row r="15">
          <cell r="C15">
            <v>4</v>
          </cell>
          <cell r="D15">
            <v>2</v>
          </cell>
          <cell r="E15">
            <v>1</v>
          </cell>
          <cell r="F15">
            <v>1</v>
          </cell>
          <cell r="H15">
            <v>2792</v>
          </cell>
          <cell r="I15">
            <v>4040.9999999999995</v>
          </cell>
        </row>
        <row r="16">
          <cell r="C16">
            <v>0</v>
          </cell>
          <cell r="D16">
            <v>1</v>
          </cell>
          <cell r="E16">
            <v>0</v>
          </cell>
          <cell r="F16">
            <v>0</v>
          </cell>
          <cell r="H16">
            <v>22</v>
          </cell>
          <cell r="I16">
            <v>2632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1</v>
          </cell>
          <cell r="D20">
            <v>0</v>
          </cell>
          <cell r="E20">
            <v>2</v>
          </cell>
          <cell r="F20">
            <v>0</v>
          </cell>
          <cell r="H20">
            <v>57.999999999999993</v>
          </cell>
          <cell r="I20">
            <v>1832.9999999999998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3</v>
          </cell>
          <cell r="D24">
            <v>3</v>
          </cell>
          <cell r="E24">
            <v>3</v>
          </cell>
          <cell r="F24">
            <v>0</v>
          </cell>
          <cell r="H24">
            <v>2989</v>
          </cell>
          <cell r="I24">
            <v>8452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6</v>
          </cell>
          <cell r="D26">
            <v>0</v>
          </cell>
          <cell r="E26">
            <v>5</v>
          </cell>
          <cell r="F26">
            <v>0</v>
          </cell>
          <cell r="H26">
            <v>5552</v>
          </cell>
          <cell r="I26">
            <v>5006</v>
          </cell>
        </row>
        <row r="27">
          <cell r="C27">
            <v>0</v>
          </cell>
          <cell r="D27">
            <v>0</v>
          </cell>
          <cell r="E27">
            <v>3</v>
          </cell>
          <cell r="F27">
            <v>0</v>
          </cell>
          <cell r="H27">
            <v>24</v>
          </cell>
          <cell r="I27">
            <v>3977.0000000000005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13</v>
          </cell>
          <cell r="H28">
            <v>15537</v>
          </cell>
          <cell r="I28">
            <v>8255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H29">
            <v>15</v>
          </cell>
          <cell r="I29">
            <v>978.99999999999989</v>
          </cell>
        </row>
        <row r="30">
          <cell r="C30">
            <v>3</v>
          </cell>
          <cell r="D30">
            <v>0</v>
          </cell>
          <cell r="E30">
            <v>0</v>
          </cell>
          <cell r="F30">
            <v>4</v>
          </cell>
          <cell r="H30">
            <v>4045.0000000000005</v>
          </cell>
          <cell r="I30">
            <v>8584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7</v>
          </cell>
          <cell r="D33">
            <v>2</v>
          </cell>
          <cell r="E33">
            <v>1</v>
          </cell>
          <cell r="F33">
            <v>4</v>
          </cell>
          <cell r="H33">
            <v>1657</v>
          </cell>
          <cell r="I33">
            <v>8130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0</v>
          </cell>
          <cell r="H34">
            <v>5</v>
          </cell>
          <cell r="I34">
            <v>1265</v>
          </cell>
        </row>
        <row r="35">
          <cell r="C35">
            <v>0</v>
          </cell>
          <cell r="D35">
            <v>0</v>
          </cell>
          <cell r="E35">
            <v>1</v>
          </cell>
          <cell r="F35">
            <v>0</v>
          </cell>
          <cell r="H35">
            <v>5</v>
          </cell>
          <cell r="I35">
            <v>861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13</v>
          </cell>
          <cell r="D37">
            <v>3</v>
          </cell>
          <cell r="E37">
            <v>2</v>
          </cell>
          <cell r="F37">
            <v>14</v>
          </cell>
          <cell r="H37">
            <v>24094</v>
          </cell>
          <cell r="I37">
            <v>29160.000000000004</v>
          </cell>
        </row>
        <row r="38">
          <cell r="C38">
            <v>2</v>
          </cell>
          <cell r="D38">
            <v>1</v>
          </cell>
          <cell r="E38">
            <v>0</v>
          </cell>
          <cell r="F38">
            <v>2</v>
          </cell>
          <cell r="H38">
            <v>4240</v>
          </cell>
          <cell r="I38">
            <v>2471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H40">
            <v>925</v>
          </cell>
          <cell r="I40">
            <v>1552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7</v>
          </cell>
          <cell r="D43">
            <v>3</v>
          </cell>
          <cell r="E43">
            <v>7</v>
          </cell>
          <cell r="F43">
            <v>0</v>
          </cell>
          <cell r="H43">
            <v>3872.9999999999995</v>
          </cell>
          <cell r="I43">
            <v>14091</v>
          </cell>
        </row>
        <row r="44">
          <cell r="C44">
            <v>3</v>
          </cell>
          <cell r="D44">
            <v>1</v>
          </cell>
          <cell r="E44">
            <v>3</v>
          </cell>
          <cell r="F44">
            <v>15</v>
          </cell>
          <cell r="H44">
            <v>54777</v>
          </cell>
          <cell r="I44">
            <v>37894</v>
          </cell>
        </row>
        <row r="45">
          <cell r="C45">
            <v>2</v>
          </cell>
          <cell r="D45">
            <v>0</v>
          </cell>
          <cell r="E45">
            <v>1</v>
          </cell>
          <cell r="F45">
            <v>0</v>
          </cell>
          <cell r="H45">
            <v>17</v>
          </cell>
          <cell r="I45">
            <v>588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2</v>
          </cell>
          <cell r="D47">
            <v>2</v>
          </cell>
          <cell r="E47">
            <v>0</v>
          </cell>
          <cell r="F47">
            <v>0</v>
          </cell>
          <cell r="H47">
            <v>27</v>
          </cell>
          <cell r="I47">
            <v>2880</v>
          </cell>
        </row>
      </sheetData>
      <sheetData sheetId="38">
        <row r="12">
          <cell r="C12">
            <v>0</v>
          </cell>
          <cell r="D12">
            <v>0</v>
          </cell>
          <cell r="E12">
            <v>1</v>
          </cell>
          <cell r="F12">
            <v>0</v>
          </cell>
          <cell r="H12">
            <v>3928</v>
          </cell>
          <cell r="I12">
            <v>3575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2</v>
          </cell>
          <cell r="H15">
            <v>2217</v>
          </cell>
          <cell r="I15">
            <v>13991.999999999998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  <cell r="H24">
            <v>3470.0000000000005</v>
          </cell>
          <cell r="I24">
            <v>8483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  <cell r="H26">
            <v>681</v>
          </cell>
          <cell r="I26">
            <v>5456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H27">
            <v>1297</v>
          </cell>
          <cell r="I27">
            <v>4154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8</v>
          </cell>
          <cell r="H28">
            <v>160400</v>
          </cell>
          <cell r="I28">
            <v>16252.000000000002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</v>
          </cell>
          <cell r="H30">
            <v>4235</v>
          </cell>
          <cell r="I30">
            <v>8193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3</v>
          </cell>
          <cell r="H33">
            <v>5028</v>
          </cell>
          <cell r="I33">
            <v>10485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1</v>
          </cell>
          <cell r="H35">
            <v>409.99999999999994</v>
          </cell>
          <cell r="I35">
            <v>3315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8</v>
          </cell>
          <cell r="H37">
            <v>14686.000000000002</v>
          </cell>
          <cell r="I37">
            <v>31069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H38">
            <v>1001</v>
          </cell>
          <cell r="I38">
            <v>4956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H40">
            <v>1238</v>
          </cell>
          <cell r="I40">
            <v>1932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H41">
            <v>1436</v>
          </cell>
          <cell r="I41">
            <v>3163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1</v>
          </cell>
          <cell r="F43">
            <v>0</v>
          </cell>
          <cell r="H43">
            <v>1170</v>
          </cell>
          <cell r="I43">
            <v>5682</v>
          </cell>
        </row>
        <row r="44">
          <cell r="C44">
            <v>0</v>
          </cell>
          <cell r="D44">
            <v>0</v>
          </cell>
          <cell r="E44">
            <v>2</v>
          </cell>
          <cell r="F44">
            <v>4</v>
          </cell>
          <cell r="H44">
            <v>8409</v>
          </cell>
          <cell r="I44">
            <v>29705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39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</row>
        <row r="13">
          <cell r="C13">
            <v>1</v>
          </cell>
          <cell r="D13">
            <v>1</v>
          </cell>
          <cell r="E13">
            <v>0</v>
          </cell>
          <cell r="F13">
            <v>0</v>
          </cell>
          <cell r="H13">
            <v>84</v>
          </cell>
          <cell r="I13">
            <v>1173</v>
          </cell>
        </row>
        <row r="14">
          <cell r="C14">
            <v>0</v>
          </cell>
          <cell r="D14">
            <v>6</v>
          </cell>
          <cell r="E14">
            <v>2</v>
          </cell>
          <cell r="F14">
            <v>0</v>
          </cell>
          <cell r="H14">
            <v>992</v>
          </cell>
          <cell r="I14">
            <v>3808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1</v>
          </cell>
          <cell r="E17">
            <v>0</v>
          </cell>
          <cell r="F17">
            <v>0</v>
          </cell>
          <cell r="H17">
            <v>5</v>
          </cell>
          <cell r="I17">
            <v>512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H22">
            <v>24</v>
          </cell>
          <cell r="I22">
            <v>1144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2</v>
          </cell>
          <cell r="E24">
            <v>1</v>
          </cell>
          <cell r="F24">
            <v>0</v>
          </cell>
          <cell r="H24">
            <v>45</v>
          </cell>
          <cell r="I24">
            <v>1747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0</v>
          </cell>
          <cell r="H26">
            <v>359</v>
          </cell>
          <cell r="I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2</v>
          </cell>
          <cell r="H28">
            <v>826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H29">
            <v>81233</v>
          </cell>
          <cell r="I29">
            <v>28425</v>
          </cell>
        </row>
        <row r="30">
          <cell r="C30">
            <v>2</v>
          </cell>
          <cell r="D30">
            <v>6</v>
          </cell>
          <cell r="E30">
            <v>1</v>
          </cell>
          <cell r="F30">
            <v>4</v>
          </cell>
          <cell r="H30">
            <v>27767</v>
          </cell>
          <cell r="I30">
            <v>17508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H33">
            <v>856</v>
          </cell>
          <cell r="I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H37">
            <v>8784</v>
          </cell>
          <cell r="I37">
            <v>4132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H38">
            <v>141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4</v>
          </cell>
          <cell r="H44">
            <v>15553</v>
          </cell>
          <cell r="I44">
            <v>5774</v>
          </cell>
        </row>
        <row r="45">
          <cell r="C45">
            <v>0</v>
          </cell>
          <cell r="D45">
            <v>2</v>
          </cell>
          <cell r="E45">
            <v>2</v>
          </cell>
          <cell r="F45">
            <v>0</v>
          </cell>
          <cell r="H45">
            <v>143</v>
          </cell>
          <cell r="I45">
            <v>2187</v>
          </cell>
        </row>
        <row r="46">
          <cell r="C46">
            <v>0</v>
          </cell>
          <cell r="D46">
            <v>2</v>
          </cell>
          <cell r="E46">
            <v>0</v>
          </cell>
          <cell r="F46">
            <v>0</v>
          </cell>
          <cell r="H46">
            <v>57.999999999999993</v>
          </cell>
          <cell r="I46">
            <v>1535</v>
          </cell>
        </row>
        <row r="47">
          <cell r="C47">
            <v>0</v>
          </cell>
          <cell r="D47">
            <v>6</v>
          </cell>
          <cell r="E47">
            <v>2</v>
          </cell>
          <cell r="F47">
            <v>0</v>
          </cell>
          <cell r="H47">
            <v>1839.9999999999998</v>
          </cell>
          <cell r="I47">
            <v>5347</v>
          </cell>
        </row>
      </sheetData>
      <sheetData sheetId="40">
        <row r="26">
          <cell r="C26">
            <v>7</v>
          </cell>
          <cell r="D26">
            <v>1</v>
          </cell>
          <cell r="H26">
            <v>832.77724000000001</v>
          </cell>
          <cell r="I26">
            <v>1759.3284000000001</v>
          </cell>
        </row>
        <row r="28">
          <cell r="F28">
            <v>3</v>
          </cell>
          <cell r="H28">
            <v>891459.71406999999</v>
          </cell>
          <cell r="I28">
            <v>1393737.3892300001</v>
          </cell>
        </row>
        <row r="29">
          <cell r="F29">
            <v>2</v>
          </cell>
          <cell r="H29">
            <v>22636.34174</v>
          </cell>
          <cell r="I29">
            <v>20366.969260000002</v>
          </cell>
        </row>
        <row r="30">
          <cell r="F30">
            <v>1</v>
          </cell>
          <cell r="H30">
            <v>149.95891</v>
          </cell>
          <cell r="I30">
            <v>227.78555</v>
          </cell>
        </row>
        <row r="33">
          <cell r="F33">
            <v>1</v>
          </cell>
          <cell r="H33">
            <v>12696.223050000001</v>
          </cell>
          <cell r="I33">
            <v>10148.29189</v>
          </cell>
        </row>
        <row r="37">
          <cell r="F37">
            <v>2</v>
          </cell>
          <cell r="H37">
            <v>222576.46184</v>
          </cell>
          <cell r="I37">
            <v>97889.026010000001</v>
          </cell>
        </row>
      </sheetData>
      <sheetData sheetId="41">
        <row r="12">
          <cell r="D12">
            <v>1</v>
          </cell>
          <cell r="E12">
            <v>1</v>
          </cell>
          <cell r="H12">
            <v>1300.7486349999999</v>
          </cell>
          <cell r="I12">
            <v>0</v>
          </cell>
        </row>
        <row r="13">
          <cell r="E13">
            <v>1</v>
          </cell>
          <cell r="H13">
            <v>1000.7828818</v>
          </cell>
          <cell r="I13">
            <v>0</v>
          </cell>
        </row>
        <row r="14">
          <cell r="E14">
            <v>1</v>
          </cell>
          <cell r="H14">
            <v>665.12508179999998</v>
          </cell>
          <cell r="I14">
            <v>0</v>
          </cell>
        </row>
        <row r="15">
          <cell r="F15">
            <v>1</v>
          </cell>
          <cell r="H15">
            <v>941.86038140000005</v>
          </cell>
          <cell r="I15">
            <v>0</v>
          </cell>
        </row>
        <row r="16">
          <cell r="E16">
            <v>1</v>
          </cell>
          <cell r="H16">
            <v>475.76121890000007</v>
          </cell>
          <cell r="I16">
            <v>0</v>
          </cell>
        </row>
        <row r="17">
          <cell r="D17">
            <v>1</v>
          </cell>
          <cell r="H17">
            <v>261.32680649999998</v>
          </cell>
          <cell r="I17">
            <v>0</v>
          </cell>
        </row>
        <row r="18">
          <cell r="D18">
            <v>1</v>
          </cell>
          <cell r="H18">
            <v>1087.4024492000001</v>
          </cell>
          <cell r="I18">
            <v>0</v>
          </cell>
        </row>
        <row r="19">
          <cell r="E19">
            <v>1</v>
          </cell>
          <cell r="H19">
            <v>758.01207890000001</v>
          </cell>
          <cell r="I19">
            <v>0</v>
          </cell>
        </row>
        <row r="20">
          <cell r="E20">
            <v>1</v>
          </cell>
          <cell r="H20">
            <v>359.48013029999998</v>
          </cell>
          <cell r="I20">
            <v>0</v>
          </cell>
        </row>
        <row r="21">
          <cell r="D21">
            <v>1</v>
          </cell>
          <cell r="H21">
            <v>61.230544900000005</v>
          </cell>
          <cell r="I21">
            <v>0</v>
          </cell>
        </row>
        <row r="22">
          <cell r="E22">
            <v>1</v>
          </cell>
          <cell r="H22">
            <v>293.26885879999998</v>
          </cell>
          <cell r="I22">
            <v>0</v>
          </cell>
        </row>
        <row r="23">
          <cell r="D23">
            <v>1</v>
          </cell>
          <cell r="H23">
            <v>231.16525030000003</v>
          </cell>
          <cell r="I23">
            <v>0</v>
          </cell>
        </row>
        <row r="24">
          <cell r="E24">
            <v>1</v>
          </cell>
          <cell r="H24">
            <v>936.55481669999995</v>
          </cell>
          <cell r="I24">
            <v>0</v>
          </cell>
        </row>
        <row r="25">
          <cell r="E25">
            <v>1</v>
          </cell>
          <cell r="H25">
            <v>429.48704780000003</v>
          </cell>
          <cell r="I25">
            <v>0</v>
          </cell>
        </row>
        <row r="26">
          <cell r="E26">
            <v>1</v>
          </cell>
          <cell r="H26">
            <v>1667.8249816999999</v>
          </cell>
          <cell r="I26">
            <v>0</v>
          </cell>
        </row>
        <row r="27">
          <cell r="E27">
            <v>1</v>
          </cell>
          <cell r="H27">
            <v>323.75169010000002</v>
          </cell>
          <cell r="I27">
            <v>0</v>
          </cell>
        </row>
        <row r="28">
          <cell r="F28">
            <v>1</v>
          </cell>
          <cell r="H28">
            <v>1890.4467159999999</v>
          </cell>
          <cell r="I28">
            <v>0</v>
          </cell>
        </row>
        <row r="29">
          <cell r="F29">
            <v>1</v>
          </cell>
          <cell r="H29">
            <v>1359.3624190999999</v>
          </cell>
          <cell r="I29">
            <v>0</v>
          </cell>
        </row>
        <row r="30">
          <cell r="F30">
            <v>1</v>
          </cell>
          <cell r="H30">
            <v>1322.2827875</v>
          </cell>
          <cell r="I30">
            <v>0</v>
          </cell>
        </row>
        <row r="31">
          <cell r="E31">
            <v>1</v>
          </cell>
          <cell r="H31">
            <v>885.2802329000001</v>
          </cell>
          <cell r="I31">
            <v>0</v>
          </cell>
        </row>
        <row r="32">
          <cell r="D32">
            <v>1</v>
          </cell>
          <cell r="H32">
            <v>247.1079857</v>
          </cell>
          <cell r="I32">
            <v>0</v>
          </cell>
        </row>
        <row r="33">
          <cell r="E33">
            <v>1</v>
          </cell>
          <cell r="F33">
            <v>1</v>
          </cell>
          <cell r="H33">
            <v>1791.9185690000002</v>
          </cell>
          <cell r="I33">
            <v>0</v>
          </cell>
        </row>
        <row r="34">
          <cell r="E34">
            <v>1</v>
          </cell>
          <cell r="H34">
            <v>539.64860490000001</v>
          </cell>
          <cell r="I34">
            <v>0</v>
          </cell>
        </row>
        <row r="35">
          <cell r="D35">
            <v>1</v>
          </cell>
          <cell r="H35">
            <v>600.80896429999996</v>
          </cell>
          <cell r="I35">
            <v>0</v>
          </cell>
        </row>
        <row r="36">
          <cell r="E36">
            <v>1</v>
          </cell>
          <cell r="H36">
            <v>413.10307310000002</v>
          </cell>
          <cell r="I36">
            <v>0</v>
          </cell>
        </row>
        <row r="37">
          <cell r="D37">
            <v>1</v>
          </cell>
          <cell r="F37">
            <v>1</v>
          </cell>
          <cell r="H37">
            <v>1650.6803540000001</v>
          </cell>
          <cell r="I37">
            <v>0</v>
          </cell>
        </row>
        <row r="38">
          <cell r="D38">
            <v>1</v>
          </cell>
          <cell r="E38">
            <v>1</v>
          </cell>
          <cell r="H38">
            <v>1025.119003</v>
          </cell>
          <cell r="I38">
            <v>0</v>
          </cell>
        </row>
        <row r="39">
          <cell r="D39">
            <v>1</v>
          </cell>
          <cell r="H39">
            <v>825.62062170000013</v>
          </cell>
          <cell r="I39">
            <v>0</v>
          </cell>
        </row>
        <row r="40">
          <cell r="E40">
            <v>1</v>
          </cell>
          <cell r="H40">
            <v>1256.5805381</v>
          </cell>
          <cell r="I40">
            <v>0</v>
          </cell>
        </row>
        <row r="41">
          <cell r="E41">
            <v>1</v>
          </cell>
          <cell r="H41">
            <v>916.95922099999996</v>
          </cell>
          <cell r="I41">
            <v>0</v>
          </cell>
        </row>
        <row r="42">
          <cell r="D42">
            <v>1</v>
          </cell>
          <cell r="H42">
            <v>456.97078260000001</v>
          </cell>
          <cell r="I42">
            <v>0</v>
          </cell>
        </row>
        <row r="43">
          <cell r="E43">
            <v>1</v>
          </cell>
          <cell r="H43">
            <v>656.21883430000003</v>
          </cell>
          <cell r="I43">
            <v>0</v>
          </cell>
        </row>
        <row r="44">
          <cell r="F44">
            <v>1</v>
          </cell>
          <cell r="H44">
            <v>880.85040780000008</v>
          </cell>
          <cell r="I44">
            <v>0</v>
          </cell>
        </row>
        <row r="45">
          <cell r="E45">
            <v>1</v>
          </cell>
          <cell r="H45">
            <v>632.38685420000002</v>
          </cell>
          <cell r="I45">
            <v>0</v>
          </cell>
        </row>
        <row r="46">
          <cell r="D46">
            <v>1</v>
          </cell>
          <cell r="H46">
            <v>89.084031899999999</v>
          </cell>
          <cell r="I46">
            <v>0</v>
          </cell>
        </row>
        <row r="47">
          <cell r="E47">
            <v>1</v>
          </cell>
          <cell r="H47">
            <v>778.84917260000009</v>
          </cell>
          <cell r="I47">
            <v>0</v>
          </cell>
        </row>
      </sheetData>
      <sheetData sheetId="42">
        <row r="12">
          <cell r="C12">
            <v>4</v>
          </cell>
          <cell r="D12">
            <v>4</v>
          </cell>
          <cell r="E12">
            <v>1</v>
          </cell>
          <cell r="F12">
            <v>0</v>
          </cell>
          <cell r="H12">
            <v>14394.999999999998</v>
          </cell>
          <cell r="I12">
            <v>9947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C15">
            <v>20</v>
          </cell>
          <cell r="D15">
            <v>12</v>
          </cell>
          <cell r="E15">
            <v>0</v>
          </cell>
          <cell r="F15">
            <v>5</v>
          </cell>
          <cell r="H15">
            <v>270225</v>
          </cell>
          <cell r="I15">
            <v>88878</v>
          </cell>
        </row>
        <row r="16">
          <cell r="C16">
            <v>35</v>
          </cell>
          <cell r="D16">
            <v>14</v>
          </cell>
          <cell r="E16">
            <v>2</v>
          </cell>
          <cell r="F16">
            <v>0</v>
          </cell>
          <cell r="H16">
            <v>169397</v>
          </cell>
          <cell r="I16">
            <v>107913.00000000001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C20">
            <v>1</v>
          </cell>
          <cell r="D20">
            <v>1</v>
          </cell>
          <cell r="E20">
            <v>2</v>
          </cell>
          <cell r="F20">
            <v>0</v>
          </cell>
          <cell r="H20">
            <v>5807</v>
          </cell>
          <cell r="I20">
            <v>6391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C23">
            <v>15</v>
          </cell>
          <cell r="D23">
            <v>8</v>
          </cell>
          <cell r="E23">
            <v>0</v>
          </cell>
          <cell r="F23">
            <v>0</v>
          </cell>
          <cell r="H23">
            <v>69413</v>
          </cell>
          <cell r="I23">
            <v>38311</v>
          </cell>
        </row>
        <row r="24">
          <cell r="C24">
            <v>8</v>
          </cell>
          <cell r="D24">
            <v>9</v>
          </cell>
          <cell r="E24">
            <v>1</v>
          </cell>
          <cell r="F24">
            <v>0</v>
          </cell>
          <cell r="H24">
            <v>48324</v>
          </cell>
          <cell r="I24">
            <v>18599</v>
          </cell>
        </row>
        <row r="25">
          <cell r="C25">
            <v>16</v>
          </cell>
          <cell r="D25">
            <v>8</v>
          </cell>
          <cell r="E25">
            <v>2</v>
          </cell>
          <cell r="F25">
            <v>0</v>
          </cell>
          <cell r="H25">
            <v>84365</v>
          </cell>
          <cell r="I25">
            <v>107720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</row>
        <row r="27">
          <cell r="C27">
            <v>27</v>
          </cell>
          <cell r="D27">
            <v>12</v>
          </cell>
          <cell r="E27">
            <v>4</v>
          </cell>
          <cell r="F27">
            <v>0</v>
          </cell>
          <cell r="H27">
            <v>118720</v>
          </cell>
          <cell r="I27">
            <v>63561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C31">
            <v>38</v>
          </cell>
          <cell r="D31">
            <v>17</v>
          </cell>
          <cell r="E31">
            <v>8</v>
          </cell>
          <cell r="F31">
            <v>0</v>
          </cell>
          <cell r="H31">
            <v>214085</v>
          </cell>
          <cell r="I31">
            <v>125221</v>
          </cell>
        </row>
        <row r="32">
          <cell r="C32">
            <v>3</v>
          </cell>
          <cell r="D32">
            <v>1</v>
          </cell>
          <cell r="E32">
            <v>1</v>
          </cell>
          <cell r="F32">
            <v>0</v>
          </cell>
          <cell r="H32">
            <v>4532</v>
          </cell>
          <cell r="I32">
            <v>7137</v>
          </cell>
        </row>
        <row r="33">
          <cell r="C33">
            <v>5</v>
          </cell>
          <cell r="D33">
            <v>7</v>
          </cell>
          <cell r="E33">
            <v>0</v>
          </cell>
          <cell r="F33">
            <v>2</v>
          </cell>
          <cell r="H33">
            <v>44630</v>
          </cell>
          <cell r="I33">
            <v>17331</v>
          </cell>
        </row>
        <row r="34">
          <cell r="C34">
            <v>25</v>
          </cell>
          <cell r="D34">
            <v>10</v>
          </cell>
          <cell r="E34">
            <v>2</v>
          </cell>
          <cell r="F34">
            <v>0</v>
          </cell>
          <cell r="H34">
            <v>117971</v>
          </cell>
          <cell r="I34">
            <v>67063</v>
          </cell>
        </row>
        <row r="35">
          <cell r="C35">
            <v>9</v>
          </cell>
          <cell r="D35">
            <v>2</v>
          </cell>
          <cell r="E35">
            <v>0</v>
          </cell>
          <cell r="F35">
            <v>0</v>
          </cell>
          <cell r="H35">
            <v>23324</v>
          </cell>
          <cell r="I35">
            <v>10892</v>
          </cell>
        </row>
        <row r="36">
          <cell r="C36">
            <v>23</v>
          </cell>
          <cell r="D36">
            <v>10</v>
          </cell>
          <cell r="E36">
            <v>4</v>
          </cell>
          <cell r="F36">
            <v>0</v>
          </cell>
          <cell r="H36">
            <v>99002</v>
          </cell>
          <cell r="I36">
            <v>85007</v>
          </cell>
        </row>
        <row r="37">
          <cell r="C37">
            <v>10</v>
          </cell>
          <cell r="D37">
            <v>9</v>
          </cell>
          <cell r="E37">
            <v>0</v>
          </cell>
          <cell r="F37">
            <v>1</v>
          </cell>
          <cell r="H37">
            <v>43606</v>
          </cell>
          <cell r="I37">
            <v>20659</v>
          </cell>
        </row>
        <row r="38">
          <cell r="C38">
            <v>1</v>
          </cell>
          <cell r="D38">
            <v>2</v>
          </cell>
          <cell r="E38">
            <v>0</v>
          </cell>
          <cell r="F38">
            <v>0</v>
          </cell>
          <cell r="H38">
            <v>1354</v>
          </cell>
          <cell r="I38">
            <v>1472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C44">
            <v>9</v>
          </cell>
          <cell r="D44">
            <v>1</v>
          </cell>
          <cell r="E44">
            <v>0</v>
          </cell>
          <cell r="F44">
            <v>2</v>
          </cell>
          <cell r="H44">
            <v>61530.999999999993</v>
          </cell>
          <cell r="I44">
            <v>21369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</row>
      </sheetData>
      <sheetData sheetId="43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</row>
        <row r="13">
          <cell r="C13">
            <v>16</v>
          </cell>
          <cell r="D13">
            <v>4</v>
          </cell>
          <cell r="E13">
            <v>8</v>
          </cell>
          <cell r="F13">
            <v>0</v>
          </cell>
          <cell r="H13">
            <v>41619</v>
          </cell>
          <cell r="I13">
            <v>26720.999999999996</v>
          </cell>
        </row>
        <row r="14">
          <cell r="C14">
            <v>3</v>
          </cell>
          <cell r="D14">
            <v>5</v>
          </cell>
          <cell r="E14">
            <v>2</v>
          </cell>
          <cell r="F14">
            <v>0</v>
          </cell>
          <cell r="H14">
            <v>7959</v>
          </cell>
          <cell r="I14">
            <v>5554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C17">
            <v>16</v>
          </cell>
          <cell r="D17">
            <v>6</v>
          </cell>
          <cell r="E17">
            <v>1</v>
          </cell>
          <cell r="F17">
            <v>0</v>
          </cell>
          <cell r="H17">
            <v>46653</v>
          </cell>
          <cell r="I17">
            <v>13685</v>
          </cell>
        </row>
        <row r="18">
          <cell r="C18">
            <v>13</v>
          </cell>
          <cell r="D18">
            <v>1</v>
          </cell>
          <cell r="E18">
            <v>12</v>
          </cell>
          <cell r="F18">
            <v>0</v>
          </cell>
          <cell r="H18">
            <v>47604</v>
          </cell>
          <cell r="I18">
            <v>49570</v>
          </cell>
        </row>
        <row r="19">
          <cell r="C19">
            <v>20</v>
          </cell>
          <cell r="D19">
            <v>14</v>
          </cell>
          <cell r="E19">
            <v>3</v>
          </cell>
          <cell r="F19">
            <v>0</v>
          </cell>
          <cell r="H19">
            <v>58845.000000000007</v>
          </cell>
          <cell r="I19">
            <v>23170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C21">
            <v>13</v>
          </cell>
          <cell r="D21">
            <v>6</v>
          </cell>
          <cell r="E21">
            <v>0</v>
          </cell>
          <cell r="F21">
            <v>0</v>
          </cell>
          <cell r="H21">
            <v>25354</v>
          </cell>
          <cell r="I21">
            <v>9017</v>
          </cell>
        </row>
        <row r="22">
          <cell r="C22">
            <v>20</v>
          </cell>
          <cell r="D22">
            <v>2</v>
          </cell>
          <cell r="E22">
            <v>1</v>
          </cell>
          <cell r="F22">
            <v>0</v>
          </cell>
          <cell r="H22">
            <v>39627</v>
          </cell>
          <cell r="I22">
            <v>15994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7</v>
          </cell>
          <cell r="E26">
            <v>1</v>
          </cell>
          <cell r="F26">
            <v>0</v>
          </cell>
          <cell r="H26">
            <v>4247</v>
          </cell>
          <cell r="I26">
            <v>10881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C30">
            <v>4</v>
          </cell>
          <cell r="D30">
            <v>3</v>
          </cell>
          <cell r="E30">
            <v>3</v>
          </cell>
          <cell r="F30">
            <v>2</v>
          </cell>
          <cell r="H30">
            <v>50155</v>
          </cell>
          <cell r="I30">
            <v>12382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</row>
        <row r="39">
          <cell r="C39">
            <v>21</v>
          </cell>
          <cell r="D39">
            <v>8</v>
          </cell>
          <cell r="E39">
            <v>0</v>
          </cell>
          <cell r="F39">
            <v>0</v>
          </cell>
          <cell r="H39">
            <v>30962</v>
          </cell>
          <cell r="I39">
            <v>19590</v>
          </cell>
        </row>
        <row r="40">
          <cell r="C40">
            <v>2</v>
          </cell>
          <cell r="D40">
            <v>1</v>
          </cell>
          <cell r="E40">
            <v>1</v>
          </cell>
          <cell r="F40">
            <v>0</v>
          </cell>
          <cell r="H40">
            <v>1855.9999999999998</v>
          </cell>
          <cell r="I40">
            <v>2393</v>
          </cell>
        </row>
        <row r="41">
          <cell r="C41">
            <v>3</v>
          </cell>
          <cell r="D41">
            <v>2</v>
          </cell>
          <cell r="E41">
            <v>0</v>
          </cell>
          <cell r="F41">
            <v>0</v>
          </cell>
          <cell r="H41">
            <v>1753</v>
          </cell>
          <cell r="I41">
            <v>2243</v>
          </cell>
        </row>
        <row r="42">
          <cell r="C42">
            <v>13</v>
          </cell>
          <cell r="D42">
            <v>0</v>
          </cell>
          <cell r="E42">
            <v>0</v>
          </cell>
          <cell r="F42">
            <v>0</v>
          </cell>
          <cell r="H42">
            <v>22850</v>
          </cell>
          <cell r="I42">
            <v>11555</v>
          </cell>
        </row>
        <row r="43">
          <cell r="C43">
            <v>21</v>
          </cell>
          <cell r="D43">
            <v>11</v>
          </cell>
          <cell r="E43">
            <v>3</v>
          </cell>
          <cell r="F43">
            <v>0</v>
          </cell>
          <cell r="H43">
            <v>47963</v>
          </cell>
          <cell r="I43">
            <v>48107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C45">
            <v>1</v>
          </cell>
          <cell r="D45">
            <v>4</v>
          </cell>
          <cell r="E45">
            <v>1</v>
          </cell>
          <cell r="F45">
            <v>0</v>
          </cell>
          <cell r="H45">
            <v>3222</v>
          </cell>
          <cell r="I45">
            <v>6470</v>
          </cell>
        </row>
        <row r="46">
          <cell r="C46">
            <v>12</v>
          </cell>
          <cell r="D46">
            <v>5</v>
          </cell>
          <cell r="E46">
            <v>0</v>
          </cell>
          <cell r="F46">
            <v>0</v>
          </cell>
          <cell r="H46">
            <v>23943</v>
          </cell>
          <cell r="I46">
            <v>23414</v>
          </cell>
        </row>
        <row r="47">
          <cell r="C47">
            <v>14</v>
          </cell>
          <cell r="D47">
            <v>11</v>
          </cell>
          <cell r="E47">
            <v>1</v>
          </cell>
          <cell r="F47">
            <v>0</v>
          </cell>
          <cell r="H47">
            <v>46218</v>
          </cell>
          <cell r="I47">
            <v>29730</v>
          </cell>
        </row>
      </sheetData>
      <sheetData sheetId="44">
        <row r="12">
          <cell r="C12">
            <v>226</v>
          </cell>
          <cell r="D12">
            <v>34</v>
          </cell>
          <cell r="E12">
            <v>38</v>
          </cell>
          <cell r="F12">
            <v>0</v>
          </cell>
          <cell r="H12">
            <v>801296</v>
          </cell>
          <cell r="I12">
            <v>697812</v>
          </cell>
        </row>
        <row r="13">
          <cell r="C13">
            <v>65</v>
          </cell>
          <cell r="D13">
            <v>9</v>
          </cell>
          <cell r="E13">
            <v>38</v>
          </cell>
          <cell r="F13">
            <v>0</v>
          </cell>
          <cell r="H13">
            <v>351815</v>
          </cell>
          <cell r="I13">
            <v>225142</v>
          </cell>
        </row>
        <row r="14">
          <cell r="C14">
            <v>52</v>
          </cell>
          <cell r="D14">
            <v>29</v>
          </cell>
          <cell r="E14">
            <v>12</v>
          </cell>
          <cell r="F14">
            <v>0</v>
          </cell>
          <cell r="H14">
            <v>189590</v>
          </cell>
          <cell r="I14">
            <v>124729</v>
          </cell>
        </row>
        <row r="15">
          <cell r="C15">
            <v>105</v>
          </cell>
          <cell r="D15">
            <v>13</v>
          </cell>
          <cell r="E15">
            <v>0</v>
          </cell>
          <cell r="F15">
            <v>20</v>
          </cell>
          <cell r="H15">
            <v>209467</v>
          </cell>
          <cell r="I15">
            <v>143657</v>
          </cell>
        </row>
        <row r="16">
          <cell r="C16">
            <v>33</v>
          </cell>
          <cell r="D16">
            <v>8</v>
          </cell>
          <cell r="E16">
            <v>19</v>
          </cell>
          <cell r="F16">
            <v>0</v>
          </cell>
          <cell r="H16">
            <v>41875</v>
          </cell>
          <cell r="I16">
            <v>112247</v>
          </cell>
        </row>
        <row r="17">
          <cell r="C17">
            <v>38</v>
          </cell>
          <cell r="D17">
            <v>8</v>
          </cell>
          <cell r="E17">
            <v>0</v>
          </cell>
          <cell r="F17">
            <v>0</v>
          </cell>
          <cell r="H17">
            <v>150978</v>
          </cell>
          <cell r="I17">
            <v>72894</v>
          </cell>
        </row>
        <row r="18">
          <cell r="C18">
            <v>34</v>
          </cell>
          <cell r="D18">
            <v>16</v>
          </cell>
          <cell r="E18">
            <v>0</v>
          </cell>
          <cell r="F18">
            <v>0</v>
          </cell>
          <cell r="H18">
            <v>39078</v>
          </cell>
          <cell r="I18">
            <v>56660</v>
          </cell>
        </row>
        <row r="19">
          <cell r="C19">
            <v>53</v>
          </cell>
          <cell r="D19">
            <v>8</v>
          </cell>
          <cell r="E19">
            <v>21</v>
          </cell>
          <cell r="F19">
            <v>0</v>
          </cell>
          <cell r="H19">
            <v>347347</v>
          </cell>
          <cell r="I19">
            <v>177099</v>
          </cell>
        </row>
        <row r="20">
          <cell r="C20">
            <v>61</v>
          </cell>
          <cell r="D20">
            <v>14</v>
          </cell>
          <cell r="E20">
            <v>8</v>
          </cell>
          <cell r="F20">
            <v>0</v>
          </cell>
          <cell r="H20">
            <v>60799</v>
          </cell>
          <cell r="I20">
            <v>44409</v>
          </cell>
        </row>
        <row r="21">
          <cell r="C21">
            <v>44</v>
          </cell>
          <cell r="D21">
            <v>6</v>
          </cell>
          <cell r="E21">
            <v>5</v>
          </cell>
          <cell r="F21">
            <v>0</v>
          </cell>
          <cell r="H21">
            <v>192029</v>
          </cell>
          <cell r="I21">
            <v>101131</v>
          </cell>
        </row>
        <row r="22">
          <cell r="C22">
            <v>19</v>
          </cell>
          <cell r="D22">
            <v>9</v>
          </cell>
          <cell r="E22">
            <v>3</v>
          </cell>
          <cell r="F22">
            <v>0</v>
          </cell>
          <cell r="H22">
            <v>94656</v>
          </cell>
          <cell r="I22">
            <v>67721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C24">
            <v>193</v>
          </cell>
          <cell r="D24">
            <v>10</v>
          </cell>
          <cell r="E24">
            <v>36</v>
          </cell>
          <cell r="F24">
            <v>0</v>
          </cell>
          <cell r="H24">
            <v>334988</v>
          </cell>
          <cell r="I24">
            <v>177714</v>
          </cell>
        </row>
        <row r="25">
          <cell r="C25">
            <v>51</v>
          </cell>
          <cell r="D25">
            <v>8</v>
          </cell>
          <cell r="E25">
            <v>5</v>
          </cell>
          <cell r="F25">
            <v>0</v>
          </cell>
          <cell r="H25">
            <v>45266</v>
          </cell>
          <cell r="I25">
            <v>31323</v>
          </cell>
        </row>
        <row r="26">
          <cell r="C26">
            <v>147</v>
          </cell>
          <cell r="D26">
            <v>14</v>
          </cell>
          <cell r="E26">
            <v>31</v>
          </cell>
          <cell r="F26">
            <v>0</v>
          </cell>
          <cell r="H26">
            <v>626071</v>
          </cell>
          <cell r="I26">
            <v>513468.99999999994</v>
          </cell>
        </row>
        <row r="27">
          <cell r="C27">
            <v>82</v>
          </cell>
          <cell r="D27">
            <v>8</v>
          </cell>
          <cell r="E27">
            <v>31</v>
          </cell>
          <cell r="F27">
            <v>0</v>
          </cell>
          <cell r="H27">
            <v>301680</v>
          </cell>
          <cell r="I27">
            <v>203632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53</v>
          </cell>
          <cell r="H28">
            <v>654350</v>
          </cell>
          <cell r="I28">
            <v>385684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C30">
            <v>42</v>
          </cell>
          <cell r="D30">
            <v>17</v>
          </cell>
          <cell r="E30">
            <v>6</v>
          </cell>
          <cell r="F30">
            <v>1</v>
          </cell>
          <cell r="H30">
            <v>64783.000000000007</v>
          </cell>
          <cell r="I30">
            <v>41127</v>
          </cell>
        </row>
        <row r="31">
          <cell r="C31">
            <v>38</v>
          </cell>
          <cell r="D31">
            <v>4</v>
          </cell>
          <cell r="E31">
            <v>22</v>
          </cell>
          <cell r="F31">
            <v>0</v>
          </cell>
          <cell r="H31">
            <v>55616.999999999993</v>
          </cell>
          <cell r="I31">
            <v>70621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C33">
            <v>144</v>
          </cell>
          <cell r="D33">
            <v>37</v>
          </cell>
          <cell r="E33">
            <v>20</v>
          </cell>
          <cell r="F33">
            <v>0</v>
          </cell>
          <cell r="H33">
            <v>216028.00000000003</v>
          </cell>
          <cell r="I33">
            <v>219659</v>
          </cell>
        </row>
        <row r="34">
          <cell r="C34">
            <v>65</v>
          </cell>
          <cell r="D34">
            <v>17</v>
          </cell>
          <cell r="E34">
            <v>0</v>
          </cell>
          <cell r="F34">
            <v>0</v>
          </cell>
          <cell r="H34">
            <v>43706</v>
          </cell>
          <cell r="I34">
            <v>82491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C36">
            <v>74</v>
          </cell>
          <cell r="D36">
            <v>5</v>
          </cell>
          <cell r="E36">
            <v>25</v>
          </cell>
          <cell r="F36">
            <v>0</v>
          </cell>
          <cell r="H36">
            <v>121602</v>
          </cell>
          <cell r="I36">
            <v>114508.99999999999</v>
          </cell>
        </row>
        <row r="37">
          <cell r="C37">
            <v>184</v>
          </cell>
          <cell r="D37">
            <v>48</v>
          </cell>
          <cell r="E37">
            <v>29</v>
          </cell>
          <cell r="F37">
            <v>0</v>
          </cell>
          <cell r="H37">
            <v>1008126</v>
          </cell>
          <cell r="I37">
            <v>777968</v>
          </cell>
        </row>
        <row r="38">
          <cell r="C38">
            <v>29</v>
          </cell>
          <cell r="D38">
            <v>3</v>
          </cell>
          <cell r="E38">
            <v>26</v>
          </cell>
          <cell r="F38">
            <v>0</v>
          </cell>
          <cell r="H38">
            <v>216138</v>
          </cell>
          <cell r="I38">
            <v>118955</v>
          </cell>
        </row>
        <row r="39">
          <cell r="C39">
            <v>62</v>
          </cell>
          <cell r="D39">
            <v>0</v>
          </cell>
          <cell r="E39">
            <v>18</v>
          </cell>
          <cell r="F39">
            <v>0</v>
          </cell>
          <cell r="H39">
            <v>212703.00000000003</v>
          </cell>
          <cell r="I39">
            <v>120271</v>
          </cell>
        </row>
        <row r="40">
          <cell r="C40">
            <v>207</v>
          </cell>
          <cell r="D40">
            <v>10</v>
          </cell>
          <cell r="E40">
            <v>0</v>
          </cell>
          <cell r="F40">
            <v>0</v>
          </cell>
          <cell r="H40">
            <v>580172</v>
          </cell>
          <cell r="I40">
            <v>518106.00000000006</v>
          </cell>
        </row>
        <row r="41">
          <cell r="C41">
            <v>238</v>
          </cell>
          <cell r="D41">
            <v>24</v>
          </cell>
          <cell r="E41">
            <v>10</v>
          </cell>
          <cell r="F41">
            <v>0</v>
          </cell>
          <cell r="H41">
            <v>843006</v>
          </cell>
          <cell r="I41">
            <v>520308</v>
          </cell>
        </row>
        <row r="42">
          <cell r="C42">
            <v>91</v>
          </cell>
          <cell r="D42">
            <v>8</v>
          </cell>
          <cell r="E42">
            <v>0</v>
          </cell>
          <cell r="F42">
            <v>0</v>
          </cell>
          <cell r="H42">
            <v>232457.00000000003</v>
          </cell>
          <cell r="I42">
            <v>188753</v>
          </cell>
        </row>
        <row r="43">
          <cell r="C43">
            <v>194</v>
          </cell>
          <cell r="D43">
            <v>22</v>
          </cell>
          <cell r="E43">
            <v>0</v>
          </cell>
          <cell r="F43">
            <v>0</v>
          </cell>
          <cell r="H43">
            <v>229203.00000000003</v>
          </cell>
          <cell r="I43">
            <v>280841</v>
          </cell>
        </row>
        <row r="44">
          <cell r="C44">
            <v>45</v>
          </cell>
          <cell r="D44">
            <v>24</v>
          </cell>
          <cell r="E44">
            <v>26</v>
          </cell>
          <cell r="F44">
            <v>6</v>
          </cell>
          <cell r="H44">
            <v>808520</v>
          </cell>
          <cell r="I44">
            <v>373472</v>
          </cell>
        </row>
        <row r="45">
          <cell r="C45">
            <v>2</v>
          </cell>
          <cell r="D45">
            <v>5</v>
          </cell>
          <cell r="E45">
            <v>2</v>
          </cell>
          <cell r="F45">
            <v>0</v>
          </cell>
          <cell r="H45">
            <v>34886</v>
          </cell>
          <cell r="I45">
            <v>28968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</row>
        <row r="47">
          <cell r="C47">
            <v>67</v>
          </cell>
          <cell r="D47">
            <v>21</v>
          </cell>
          <cell r="E47">
            <v>7</v>
          </cell>
          <cell r="F47">
            <v>0</v>
          </cell>
          <cell r="H47">
            <v>274562</v>
          </cell>
          <cell r="I47">
            <v>248714</v>
          </cell>
        </row>
      </sheetData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06" zoomScaleNormal="106" workbookViewId="0">
      <pane xSplit="2" ySplit="5" topLeftCell="C6" activePane="bottomRight" state="frozen"/>
      <selection activeCell="O57" sqref="O57"/>
      <selection pane="topRight" activeCell="O57" sqref="O57"/>
      <selection pane="bottomLeft" activeCell="O57" sqref="O57"/>
      <selection pane="bottomRight" activeCell="H59" sqref="H59"/>
    </sheetView>
  </sheetViews>
  <sheetFormatPr defaultRowHeight="12.75" x14ac:dyDescent="0.2"/>
  <cols>
    <col min="1" max="1" width="5.7109375" style="1" customWidth="1"/>
    <col min="2" max="2" width="20.7109375" style="1" customWidth="1"/>
    <col min="3" max="6" width="5.7109375" style="1" customWidth="1"/>
    <col min="7" max="7" width="8" style="1" customWidth="1"/>
    <col min="8" max="12" width="8.7109375" style="1" customWidth="1"/>
    <col min="13" max="16384" width="9.140625" style="1"/>
  </cols>
  <sheetData>
    <row r="1" spans="1:12" ht="1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 x14ac:dyDescent="0.2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</row>
    <row r="4" spans="1:12" ht="30" customHeight="1" x14ac:dyDescent="0.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5" t="s">
        <v>12</v>
      </c>
      <c r="K4" s="5" t="s">
        <v>13</v>
      </c>
      <c r="L4" s="5" t="s">
        <v>14</v>
      </c>
    </row>
    <row r="5" spans="1:12" ht="15.95" customHeight="1" x14ac:dyDescent="0.2">
      <c r="A5" s="7">
        <v>1</v>
      </c>
      <c r="B5" s="8">
        <v>2</v>
      </c>
      <c r="C5" s="8">
        <v>3</v>
      </c>
      <c r="D5" s="8">
        <v>4</v>
      </c>
      <c r="E5" s="8">
        <v>7</v>
      </c>
      <c r="F5" s="8">
        <v>8</v>
      </c>
      <c r="G5" s="8">
        <v>9</v>
      </c>
      <c r="H5" s="8">
        <v>10</v>
      </c>
      <c r="I5" s="8">
        <v>11</v>
      </c>
      <c r="J5" s="8">
        <v>12</v>
      </c>
      <c r="K5" s="8">
        <v>13</v>
      </c>
      <c r="L5" s="8">
        <v>14</v>
      </c>
    </row>
    <row r="6" spans="1:12" ht="12.75" customHeight="1" x14ac:dyDescent="0.2">
      <c r="A6" s="9">
        <v>1</v>
      </c>
      <c r="B6" s="10" t="s">
        <v>15</v>
      </c>
      <c r="C6" s="11">
        <v>209</v>
      </c>
      <c r="D6" s="11">
        <v>161</v>
      </c>
      <c r="E6" s="11">
        <v>94</v>
      </c>
      <c r="F6" s="11">
        <v>360</v>
      </c>
      <c r="G6" s="12">
        <v>824</v>
      </c>
      <c r="H6" s="13">
        <v>179700</v>
      </c>
      <c r="I6" s="13">
        <f>[1]BoB!$I$48/100</f>
        <v>175311</v>
      </c>
      <c r="J6" s="14">
        <f t="shared" ref="J6:J17" si="0">H6+I6</f>
        <v>355011</v>
      </c>
      <c r="K6" s="14">
        <f t="shared" ref="K6:K49" si="1">J6/G6</f>
        <v>430.83859223300971</v>
      </c>
      <c r="L6" s="15">
        <f t="shared" ref="L6:L49" si="2">I6/H6*100</f>
        <v>97.557595993322195</v>
      </c>
    </row>
    <row r="7" spans="1:12" ht="12.75" customHeight="1" x14ac:dyDescent="0.2">
      <c r="A7" s="9">
        <v>2</v>
      </c>
      <c r="B7" s="10" t="s">
        <v>16</v>
      </c>
      <c r="C7" s="11">
        <v>364</v>
      </c>
      <c r="D7" s="11">
        <v>200</v>
      </c>
      <c r="E7" s="11">
        <v>76</v>
      </c>
      <c r="F7" s="11">
        <v>233</v>
      </c>
      <c r="G7" s="12">
        <v>873</v>
      </c>
      <c r="H7" s="13">
        <v>156369.35999999999</v>
      </c>
      <c r="I7" s="13">
        <f>[1]BoI!$I$48/100</f>
        <v>125095.94</v>
      </c>
      <c r="J7" s="12">
        <f t="shared" si="0"/>
        <v>281465.3</v>
      </c>
      <c r="K7" s="12">
        <f t="shared" si="1"/>
        <v>322.41156930125999</v>
      </c>
      <c r="L7" s="15">
        <f t="shared" si="2"/>
        <v>80.000289059186542</v>
      </c>
    </row>
    <row r="8" spans="1:12" ht="12.75" customHeight="1" x14ac:dyDescent="0.2">
      <c r="A8" s="9">
        <v>3</v>
      </c>
      <c r="B8" s="10" t="s">
        <v>17</v>
      </c>
      <c r="C8" s="11">
        <v>456</v>
      </c>
      <c r="D8" s="11">
        <v>303</v>
      </c>
      <c r="E8" s="11">
        <v>95</v>
      </c>
      <c r="F8" s="11">
        <v>267</v>
      </c>
      <c r="G8" s="12">
        <v>1121</v>
      </c>
      <c r="H8" s="13">
        <v>136702.74380000005</v>
      </c>
      <c r="I8" s="13">
        <f>[1]BoM!$I$48/100</f>
        <v>62898.7618</v>
      </c>
      <c r="J8" s="12">
        <f t="shared" si="0"/>
        <v>199601.50560000006</v>
      </c>
      <c r="K8" s="12">
        <f t="shared" si="1"/>
        <v>178.05665084745769</v>
      </c>
      <c r="L8" s="15">
        <f t="shared" si="2"/>
        <v>46.011338215729339</v>
      </c>
    </row>
    <row r="9" spans="1:12" ht="12.75" customHeight="1" x14ac:dyDescent="0.2">
      <c r="A9" s="9">
        <v>4</v>
      </c>
      <c r="B9" s="10" t="s">
        <v>18</v>
      </c>
      <c r="C9" s="11">
        <v>111</v>
      </c>
      <c r="D9" s="11">
        <v>114</v>
      </c>
      <c r="E9" s="11">
        <v>82</v>
      </c>
      <c r="F9" s="11">
        <v>278</v>
      </c>
      <c r="G9" s="12">
        <v>585</v>
      </c>
      <c r="H9" s="13">
        <v>154771.5337</v>
      </c>
      <c r="I9" s="13">
        <f>[1]Canara!$I$48/100</f>
        <v>119524.17289999998</v>
      </c>
      <c r="J9" s="12">
        <f t="shared" si="0"/>
        <v>274295.70659999998</v>
      </c>
      <c r="K9" s="12">
        <f t="shared" si="1"/>
        <v>468.88154974358969</v>
      </c>
      <c r="L9" s="15">
        <f t="shared" si="2"/>
        <v>77.226199187040805</v>
      </c>
    </row>
    <row r="10" spans="1:12" ht="12.75" customHeight="1" x14ac:dyDescent="0.2">
      <c r="A10" s="9">
        <v>5</v>
      </c>
      <c r="B10" s="10" t="s">
        <v>19</v>
      </c>
      <c r="C10" s="11">
        <v>232</v>
      </c>
      <c r="D10" s="11">
        <v>152</v>
      </c>
      <c r="E10" s="11">
        <v>58</v>
      </c>
      <c r="F10" s="11">
        <v>153</v>
      </c>
      <c r="G10" s="12">
        <v>595</v>
      </c>
      <c r="H10" s="13">
        <v>55404.9</v>
      </c>
      <c r="I10" s="13">
        <f>[1]CBI!$I$48/100</f>
        <v>59407.37</v>
      </c>
      <c r="J10" s="12">
        <f t="shared" si="0"/>
        <v>114812.27</v>
      </c>
      <c r="K10" s="12">
        <f t="shared" si="1"/>
        <v>192.96179831932773</v>
      </c>
      <c r="L10" s="15">
        <f t="shared" si="2"/>
        <v>107.22403614120772</v>
      </c>
    </row>
    <row r="11" spans="1:12" ht="12.75" customHeight="1" x14ac:dyDescent="0.2">
      <c r="A11" s="9">
        <v>6</v>
      </c>
      <c r="B11" s="10" t="s">
        <v>20</v>
      </c>
      <c r="C11" s="11">
        <v>41</v>
      </c>
      <c r="D11" s="11">
        <v>26</v>
      </c>
      <c r="E11" s="11">
        <v>65</v>
      </c>
      <c r="F11" s="11">
        <v>124</v>
      </c>
      <c r="G11" s="12">
        <v>256</v>
      </c>
      <c r="H11" s="13">
        <v>70412.929999999993</v>
      </c>
      <c r="I11" s="13">
        <f>[1]Indian!$I$48/100</f>
        <v>47026.78</v>
      </c>
      <c r="J11" s="14">
        <f t="shared" si="0"/>
        <v>117439.70999999999</v>
      </c>
      <c r="K11" s="14">
        <f t="shared" si="1"/>
        <v>458.74886718749997</v>
      </c>
      <c r="L11" s="15">
        <f t="shared" si="2"/>
        <v>66.787136964759171</v>
      </c>
    </row>
    <row r="12" spans="1:12" ht="12.75" customHeight="1" x14ac:dyDescent="0.2">
      <c r="A12" s="9">
        <v>7</v>
      </c>
      <c r="B12" s="10" t="s">
        <v>22</v>
      </c>
      <c r="C12" s="11">
        <v>15</v>
      </c>
      <c r="D12" s="11">
        <v>35</v>
      </c>
      <c r="E12" s="11">
        <v>41</v>
      </c>
      <c r="F12" s="11">
        <v>75</v>
      </c>
      <c r="G12" s="12">
        <v>166</v>
      </c>
      <c r="H12" s="13">
        <v>19859.3</v>
      </c>
      <c r="I12" s="13">
        <f>[1]IOB!$I$48/100</f>
        <v>25261.15</v>
      </c>
      <c r="J12" s="12">
        <f t="shared" si="0"/>
        <v>45120.45</v>
      </c>
      <c r="K12" s="12">
        <f t="shared" si="1"/>
        <v>271.80993975903613</v>
      </c>
      <c r="L12" s="15">
        <f t="shared" si="2"/>
        <v>127.20060626507481</v>
      </c>
    </row>
    <row r="13" spans="1:12" ht="12.75" customHeight="1" x14ac:dyDescent="0.2">
      <c r="A13" s="9">
        <v>8</v>
      </c>
      <c r="B13" s="10" t="s">
        <v>23</v>
      </c>
      <c r="C13" s="11">
        <v>0</v>
      </c>
      <c r="D13" s="11">
        <v>3</v>
      </c>
      <c r="E13" s="11">
        <v>6</v>
      </c>
      <c r="F13" s="11">
        <v>26</v>
      </c>
      <c r="G13" s="12">
        <v>35</v>
      </c>
      <c r="H13" s="13">
        <v>16135.27</v>
      </c>
      <c r="I13" s="13">
        <f>[1]PSB!$I$48/100</f>
        <v>9967.2000000000007</v>
      </c>
      <c r="J13" s="12">
        <f t="shared" si="0"/>
        <v>26102.47</v>
      </c>
      <c r="K13" s="12">
        <f t="shared" si="1"/>
        <v>745.78485714285716</v>
      </c>
      <c r="L13" s="15">
        <f t="shared" si="2"/>
        <v>61.772750006662427</v>
      </c>
    </row>
    <row r="14" spans="1:12" ht="12.75" customHeight="1" x14ac:dyDescent="0.2">
      <c r="A14" s="9">
        <v>9</v>
      </c>
      <c r="B14" s="10" t="s">
        <v>24</v>
      </c>
      <c r="C14" s="11">
        <v>27</v>
      </c>
      <c r="D14" s="11">
        <v>63</v>
      </c>
      <c r="E14" s="11">
        <v>67</v>
      </c>
      <c r="F14" s="11">
        <v>263</v>
      </c>
      <c r="G14" s="12">
        <v>420</v>
      </c>
      <c r="H14" s="13">
        <v>81493.664499999999</v>
      </c>
      <c r="I14" s="13">
        <f>[1]PNB!$I$48/100</f>
        <v>165303.38</v>
      </c>
      <c r="J14" s="12">
        <f t="shared" si="0"/>
        <v>246797.04450000002</v>
      </c>
      <c r="K14" s="12">
        <f t="shared" si="1"/>
        <v>587.6120107142857</v>
      </c>
      <c r="L14" s="15">
        <f t="shared" si="2"/>
        <v>202.84200129446873</v>
      </c>
    </row>
    <row r="15" spans="1:12" ht="12.75" customHeight="1" x14ac:dyDescent="0.2">
      <c r="A15" s="9">
        <v>10</v>
      </c>
      <c r="B15" s="10" t="s">
        <v>25</v>
      </c>
      <c r="C15" s="11">
        <v>465</v>
      </c>
      <c r="D15" s="11">
        <v>493</v>
      </c>
      <c r="E15" s="11">
        <v>235</v>
      </c>
      <c r="F15" s="11">
        <v>528</v>
      </c>
      <c r="G15" s="12">
        <v>1721</v>
      </c>
      <c r="H15" s="13">
        <v>491405.72</v>
      </c>
      <c r="I15" s="13">
        <f>[1]SBI!$I$48/100</f>
        <v>400657.17</v>
      </c>
      <c r="J15" s="12">
        <f t="shared" si="0"/>
        <v>892062.8899999999</v>
      </c>
      <c r="K15" s="12">
        <f t="shared" si="1"/>
        <v>518.33985473561881</v>
      </c>
      <c r="L15" s="15">
        <f t="shared" si="2"/>
        <v>81.532866568993128</v>
      </c>
    </row>
    <row r="16" spans="1:12" ht="12.75" customHeight="1" x14ac:dyDescent="0.2">
      <c r="A16" s="9">
        <v>11</v>
      </c>
      <c r="B16" s="10" t="s">
        <v>26</v>
      </c>
      <c r="C16" s="11">
        <v>34</v>
      </c>
      <c r="D16" s="11">
        <v>33</v>
      </c>
      <c r="E16" s="11">
        <v>32</v>
      </c>
      <c r="F16" s="11">
        <v>73</v>
      </c>
      <c r="G16" s="12">
        <v>172</v>
      </c>
      <c r="H16" s="13">
        <v>20702.099999999999</v>
      </c>
      <c r="I16" s="13">
        <f>[1]UCO!$I$48/100</f>
        <v>29623.82</v>
      </c>
      <c r="J16" s="12">
        <f t="shared" si="0"/>
        <v>50325.919999999998</v>
      </c>
      <c r="K16" s="12">
        <f t="shared" si="1"/>
        <v>292.5925581395349</v>
      </c>
      <c r="L16" s="15">
        <f t="shared" si="2"/>
        <v>143.09572458832679</v>
      </c>
    </row>
    <row r="17" spans="1:12" ht="12.75" customHeight="1" x14ac:dyDescent="0.2">
      <c r="A17" s="9">
        <v>12</v>
      </c>
      <c r="B17" s="10" t="s">
        <v>27</v>
      </c>
      <c r="C17" s="11">
        <v>135</v>
      </c>
      <c r="D17" s="11">
        <v>173</v>
      </c>
      <c r="E17" s="11">
        <v>106</v>
      </c>
      <c r="F17" s="11">
        <v>379</v>
      </c>
      <c r="G17" s="12">
        <v>793</v>
      </c>
      <c r="H17" s="13">
        <v>184424</v>
      </c>
      <c r="I17" s="13">
        <f>[1]Union!$I$48/100</f>
        <v>164523</v>
      </c>
      <c r="J17" s="12">
        <f t="shared" si="0"/>
        <v>348947</v>
      </c>
      <c r="K17" s="12">
        <f t="shared" si="1"/>
        <v>440.03404791929381</v>
      </c>
      <c r="L17" s="15">
        <f t="shared" si="2"/>
        <v>89.209105105626165</v>
      </c>
    </row>
    <row r="18" spans="1:12" ht="12.75" customHeight="1" x14ac:dyDescent="0.2">
      <c r="A18" s="16"/>
      <c r="B18" s="17" t="s">
        <v>28</v>
      </c>
      <c r="C18" s="18">
        <v>2089</v>
      </c>
      <c r="D18" s="18">
        <v>1756</v>
      </c>
      <c r="E18" s="18">
        <v>957</v>
      </c>
      <c r="F18" s="18">
        <v>2759</v>
      </c>
      <c r="G18" s="18">
        <v>7561</v>
      </c>
      <c r="H18" s="18">
        <v>1567381.5220000001</v>
      </c>
      <c r="I18" s="18">
        <v>1384599.7446999999</v>
      </c>
      <c r="J18" s="18">
        <v>2951981.2666999996</v>
      </c>
      <c r="K18" s="18">
        <v>390.42206939558253</v>
      </c>
      <c r="L18" s="19">
        <v>88.338399123988125</v>
      </c>
    </row>
    <row r="19" spans="1:12" ht="12.75" customHeight="1" x14ac:dyDescent="0.2">
      <c r="A19" s="9">
        <v>13</v>
      </c>
      <c r="B19" s="10" t="s">
        <v>29</v>
      </c>
      <c r="C19" s="11">
        <v>18</v>
      </c>
      <c r="D19" s="11">
        <v>126</v>
      </c>
      <c r="E19" s="11">
        <v>72</v>
      </c>
      <c r="F19" s="11">
        <v>286</v>
      </c>
      <c r="G19" s="12">
        <v>502</v>
      </c>
      <c r="H19" s="13">
        <v>170416.39</v>
      </c>
      <c r="I19" s="13">
        <v>189110.7</v>
      </c>
      <c r="J19" s="12">
        <f t="shared" ref="J19:J32" si="3">H19+I19</f>
        <v>359527.09</v>
      </c>
      <c r="K19" s="12">
        <f t="shared" si="1"/>
        <v>716.18942231075698</v>
      </c>
      <c r="L19" s="15">
        <f t="shared" si="2"/>
        <v>110.96978406830469</v>
      </c>
    </row>
    <row r="20" spans="1:12" ht="12.75" customHeight="1" x14ac:dyDescent="0.2">
      <c r="A20" s="9">
        <v>14</v>
      </c>
      <c r="B20" s="10" t="s">
        <v>30</v>
      </c>
      <c r="C20" s="11">
        <v>15</v>
      </c>
      <c r="D20" s="11">
        <v>158</v>
      </c>
      <c r="E20" s="11">
        <v>61</v>
      </c>
      <c r="F20" s="11">
        <v>91</v>
      </c>
      <c r="G20" s="12">
        <v>325</v>
      </c>
      <c r="H20" s="11">
        <v>5871.68</v>
      </c>
      <c r="I20" s="11">
        <v>8327.1180000000022</v>
      </c>
      <c r="J20" s="12">
        <f>H20+I20</f>
        <v>14198.798000000003</v>
      </c>
      <c r="K20" s="12">
        <f>J20/G20</f>
        <v>43.688609230769238</v>
      </c>
      <c r="L20" s="15">
        <f>I20/H20*100</f>
        <v>141.81832116191623</v>
      </c>
    </row>
    <row r="21" spans="1:12" ht="12.75" customHeight="1" x14ac:dyDescent="0.2">
      <c r="A21" s="9">
        <v>15</v>
      </c>
      <c r="B21" s="10" t="s">
        <v>31</v>
      </c>
      <c r="C21" s="11">
        <v>5</v>
      </c>
      <c r="D21" s="11">
        <v>3</v>
      </c>
      <c r="E21" s="11">
        <v>12</v>
      </c>
      <c r="F21" s="11">
        <v>15</v>
      </c>
      <c r="G21" s="12">
        <v>35</v>
      </c>
      <c r="H21" s="11">
        <v>2607.3200000000002</v>
      </c>
      <c r="I21" s="11">
        <v>4778.3100000000004</v>
      </c>
      <c r="J21" s="12">
        <f>H21+I21</f>
        <v>7385.630000000001</v>
      </c>
      <c r="K21" s="12">
        <f>J21/G21</f>
        <v>211.01800000000003</v>
      </c>
      <c r="L21" s="15">
        <f>I21/H21*100</f>
        <v>183.26519184449936</v>
      </c>
    </row>
    <row r="22" spans="1:12" ht="12.75" customHeight="1" x14ac:dyDescent="0.2">
      <c r="A22" s="9">
        <v>16</v>
      </c>
      <c r="B22" s="10" t="s">
        <v>32</v>
      </c>
      <c r="C22" s="11">
        <v>7</v>
      </c>
      <c r="D22" s="11">
        <v>3</v>
      </c>
      <c r="E22" s="11">
        <v>10</v>
      </c>
      <c r="F22" s="11">
        <v>36</v>
      </c>
      <c r="G22" s="12">
        <v>56</v>
      </c>
      <c r="H22" s="11">
        <v>11561.635</v>
      </c>
      <c r="I22" s="11">
        <v>6037.0338999999985</v>
      </c>
      <c r="J22" s="12">
        <f>H22+I22</f>
        <v>17598.668899999997</v>
      </c>
      <c r="K22" s="12">
        <f>J22/G22</f>
        <v>314.26194464285709</v>
      </c>
      <c r="L22" s="15">
        <f>I22/H22*100</f>
        <v>52.216091409216759</v>
      </c>
    </row>
    <row r="23" spans="1:12" ht="12.75" customHeight="1" x14ac:dyDescent="0.2">
      <c r="A23" s="9">
        <v>17</v>
      </c>
      <c r="B23" s="10" t="s">
        <v>33</v>
      </c>
      <c r="C23" s="11">
        <v>18</v>
      </c>
      <c r="D23" s="11">
        <v>21</v>
      </c>
      <c r="E23" s="11">
        <v>17</v>
      </c>
      <c r="F23" s="11">
        <v>48</v>
      </c>
      <c r="G23" s="12">
        <v>104</v>
      </c>
      <c r="H23" s="13">
        <v>15073.170099999999</v>
      </c>
      <c r="I23" s="13">
        <v>32361.903700000003</v>
      </c>
      <c r="J23" s="12">
        <f t="shared" si="3"/>
        <v>47435.073799999998</v>
      </c>
      <c r="K23" s="12">
        <f t="shared" si="1"/>
        <v>456.10647884615383</v>
      </c>
      <c r="L23" s="15">
        <f t="shared" si="2"/>
        <v>214.69872286520538</v>
      </c>
    </row>
    <row r="24" spans="1:12" ht="12.75" customHeight="1" x14ac:dyDescent="0.2">
      <c r="A24" s="9">
        <v>18</v>
      </c>
      <c r="B24" s="10" t="s">
        <v>34</v>
      </c>
      <c r="C24" s="11">
        <v>68</v>
      </c>
      <c r="D24" s="11">
        <v>195</v>
      </c>
      <c r="E24" s="11">
        <v>68</v>
      </c>
      <c r="F24" s="11">
        <v>315</v>
      </c>
      <c r="G24" s="12">
        <v>646</v>
      </c>
      <c r="H24" s="13">
        <v>385846.91680000001</v>
      </c>
      <c r="I24" s="13">
        <v>272433.80899999995</v>
      </c>
      <c r="J24" s="12">
        <f t="shared" si="3"/>
        <v>658280.7257999999</v>
      </c>
      <c r="K24" s="12">
        <f t="shared" si="1"/>
        <v>1019.0104114551082</v>
      </c>
      <c r="L24" s="15">
        <f t="shared" si="2"/>
        <v>70.606708810689639</v>
      </c>
    </row>
    <row r="25" spans="1:12" ht="12.75" customHeight="1" x14ac:dyDescent="0.2">
      <c r="A25" s="9">
        <v>19</v>
      </c>
      <c r="B25" s="10" t="s">
        <v>35</v>
      </c>
      <c r="C25" s="11">
        <v>157</v>
      </c>
      <c r="D25" s="11">
        <v>179</v>
      </c>
      <c r="E25" s="11">
        <v>72</v>
      </c>
      <c r="F25" s="11">
        <v>315</v>
      </c>
      <c r="G25" s="12">
        <v>723</v>
      </c>
      <c r="H25" s="13">
        <v>248334</v>
      </c>
      <c r="I25" s="13">
        <v>147632</v>
      </c>
      <c r="J25" s="12">
        <f t="shared" si="3"/>
        <v>395966</v>
      </c>
      <c r="K25" s="12">
        <f t="shared" si="1"/>
        <v>547.67081604426005</v>
      </c>
      <c r="L25" s="15">
        <f t="shared" si="2"/>
        <v>59.448967922233763</v>
      </c>
    </row>
    <row r="26" spans="1:12" ht="12.75" customHeight="1" x14ac:dyDescent="0.2">
      <c r="A26" s="9">
        <v>20</v>
      </c>
      <c r="B26" s="10" t="s">
        <v>36</v>
      </c>
      <c r="C26" s="11">
        <v>132</v>
      </c>
      <c r="D26" s="11">
        <v>117</v>
      </c>
      <c r="E26" s="11">
        <v>53</v>
      </c>
      <c r="F26" s="11">
        <v>131</v>
      </c>
      <c r="G26" s="12">
        <v>433</v>
      </c>
      <c r="H26" s="13">
        <v>69633.7</v>
      </c>
      <c r="I26" s="13">
        <v>58606.85</v>
      </c>
      <c r="J26" s="14">
        <f t="shared" si="3"/>
        <v>128240.54999999999</v>
      </c>
      <c r="K26" s="14">
        <f>J26/G26</f>
        <v>296.16755196304848</v>
      </c>
      <c r="L26" s="15">
        <f>I26/H26*100</f>
        <v>84.164492192717034</v>
      </c>
    </row>
    <row r="27" spans="1:12" ht="12.75" customHeight="1" x14ac:dyDescent="0.2">
      <c r="A27" s="9">
        <v>21</v>
      </c>
      <c r="B27" s="10" t="s">
        <v>37</v>
      </c>
      <c r="C27" s="11">
        <v>0</v>
      </c>
      <c r="D27" s="11">
        <v>8</v>
      </c>
      <c r="E27" s="11">
        <v>12</v>
      </c>
      <c r="F27" s="11">
        <v>74</v>
      </c>
      <c r="G27" s="12">
        <v>94</v>
      </c>
      <c r="H27" s="13">
        <v>21892</v>
      </c>
      <c r="I27" s="13">
        <v>36456.49</v>
      </c>
      <c r="J27" s="14">
        <f>H27+I27</f>
        <v>58348.49</v>
      </c>
      <c r="K27" s="14">
        <f>J27/G27</f>
        <v>620.72861702127659</v>
      </c>
      <c r="L27" s="15">
        <f>I27/H27*100</f>
        <v>166.52882331445275</v>
      </c>
    </row>
    <row r="28" spans="1:12" ht="12.75" customHeight="1" x14ac:dyDescent="0.2">
      <c r="A28" s="9">
        <v>22</v>
      </c>
      <c r="B28" s="10" t="s">
        <v>38</v>
      </c>
      <c r="C28" s="11">
        <v>38</v>
      </c>
      <c r="D28" s="11">
        <v>32</v>
      </c>
      <c r="E28" s="11">
        <v>34</v>
      </c>
      <c r="F28" s="11">
        <v>127</v>
      </c>
      <c r="G28" s="12">
        <v>231</v>
      </c>
      <c r="H28" s="11">
        <v>65015.35</v>
      </c>
      <c r="I28" s="11">
        <v>33199.040000000001</v>
      </c>
      <c r="J28" s="12">
        <f>H28+I28</f>
        <v>98214.39</v>
      </c>
      <c r="K28" s="12">
        <f>J28/G28</f>
        <v>425.17051948051949</v>
      </c>
      <c r="L28" s="15">
        <f>I28/H28*100</f>
        <v>51.063387338528521</v>
      </c>
    </row>
    <row r="29" spans="1:12" ht="12.75" customHeight="1" x14ac:dyDescent="0.2">
      <c r="A29" s="9">
        <v>23</v>
      </c>
      <c r="B29" s="10" t="s">
        <v>39</v>
      </c>
      <c r="C29" s="11">
        <v>0</v>
      </c>
      <c r="D29" s="11">
        <v>3</v>
      </c>
      <c r="E29" s="11">
        <v>20</v>
      </c>
      <c r="F29" s="11">
        <v>27</v>
      </c>
      <c r="G29" s="12">
        <v>50</v>
      </c>
      <c r="H29" s="13">
        <v>6367.15</v>
      </c>
      <c r="I29" s="13">
        <v>7993.82</v>
      </c>
      <c r="J29" s="12">
        <f t="shared" si="3"/>
        <v>14360.97</v>
      </c>
      <c r="K29" s="12">
        <f t="shared" si="1"/>
        <v>287.21940000000001</v>
      </c>
      <c r="L29" s="15">
        <f t="shared" si="2"/>
        <v>125.54785107936833</v>
      </c>
    </row>
    <row r="30" spans="1:12" ht="12.75" customHeight="1" x14ac:dyDescent="0.2">
      <c r="A30" s="9">
        <v>24</v>
      </c>
      <c r="B30" s="10" t="s">
        <v>40</v>
      </c>
      <c r="C30" s="11">
        <v>77</v>
      </c>
      <c r="D30" s="11">
        <v>31</v>
      </c>
      <c r="E30" s="11">
        <v>30</v>
      </c>
      <c r="F30" s="11">
        <v>196</v>
      </c>
      <c r="G30" s="12">
        <v>334</v>
      </c>
      <c r="H30" s="13">
        <v>94177.36</v>
      </c>
      <c r="I30" s="13">
        <v>76006.52</v>
      </c>
      <c r="J30" s="12">
        <f t="shared" si="3"/>
        <v>170183.88</v>
      </c>
      <c r="K30" s="12">
        <f t="shared" si="1"/>
        <v>509.5325748502994</v>
      </c>
      <c r="L30" s="15">
        <f t="shared" si="2"/>
        <v>80.705723753564556</v>
      </c>
    </row>
    <row r="31" spans="1:12" ht="12.75" customHeight="1" x14ac:dyDescent="0.2">
      <c r="A31" s="9">
        <v>25</v>
      </c>
      <c r="B31" s="10" t="s">
        <v>41</v>
      </c>
      <c r="C31" s="11">
        <v>24</v>
      </c>
      <c r="D31" s="11">
        <v>23</v>
      </c>
      <c r="E31" s="11">
        <v>15</v>
      </c>
      <c r="F31" s="11">
        <v>64</v>
      </c>
      <c r="G31" s="12">
        <v>126</v>
      </c>
      <c r="H31" s="13">
        <v>23738.67</v>
      </c>
      <c r="I31" s="13">
        <v>29938.87</v>
      </c>
      <c r="J31" s="12">
        <f t="shared" si="3"/>
        <v>53677.539999999994</v>
      </c>
      <c r="K31" s="12">
        <f t="shared" si="1"/>
        <v>426.01222222222219</v>
      </c>
      <c r="L31" s="15">
        <f t="shared" si="2"/>
        <v>126.11856519341649</v>
      </c>
    </row>
    <row r="32" spans="1:12" ht="12.75" customHeight="1" x14ac:dyDescent="0.2">
      <c r="A32" s="9">
        <v>26</v>
      </c>
      <c r="B32" s="10" t="s">
        <v>42</v>
      </c>
      <c r="C32" s="11">
        <v>30</v>
      </c>
      <c r="D32" s="11">
        <v>41</v>
      </c>
      <c r="E32" s="11">
        <v>12</v>
      </c>
      <c r="F32" s="11">
        <v>93</v>
      </c>
      <c r="G32" s="12">
        <v>176</v>
      </c>
      <c r="H32" s="11">
        <v>38691</v>
      </c>
      <c r="I32" s="11">
        <v>32242</v>
      </c>
      <c r="J32" s="12">
        <f t="shared" si="3"/>
        <v>70933</v>
      </c>
      <c r="K32" s="12">
        <f t="shared" si="1"/>
        <v>403.02840909090907</v>
      </c>
      <c r="L32" s="15">
        <f t="shared" si="2"/>
        <v>83.332041043136655</v>
      </c>
    </row>
    <row r="33" spans="1:12" ht="12.75" customHeight="1" x14ac:dyDescent="0.2">
      <c r="A33" s="16"/>
      <c r="B33" s="17" t="s">
        <v>43</v>
      </c>
      <c r="C33" s="18">
        <v>589</v>
      </c>
      <c r="D33" s="18">
        <v>940</v>
      </c>
      <c r="E33" s="18">
        <v>488</v>
      </c>
      <c r="F33" s="18">
        <v>1818</v>
      </c>
      <c r="G33" s="18">
        <v>3835</v>
      </c>
      <c r="H33" s="18">
        <v>1159226.3418999999</v>
      </c>
      <c r="I33" s="18">
        <v>935124.46459999995</v>
      </c>
      <c r="J33" s="18">
        <v>2094350.8064999999</v>
      </c>
      <c r="K33" s="18">
        <v>546.11494302477183</v>
      </c>
      <c r="L33" s="19">
        <v>80.667979220288288</v>
      </c>
    </row>
    <row r="34" spans="1:12" ht="12.75" customHeight="1" x14ac:dyDescent="0.2">
      <c r="A34" s="20">
        <v>27</v>
      </c>
      <c r="B34" s="21" t="s">
        <v>44</v>
      </c>
      <c r="C34" s="11">
        <v>2</v>
      </c>
      <c r="D34" s="11">
        <v>28</v>
      </c>
      <c r="E34" s="11">
        <v>21</v>
      </c>
      <c r="F34" s="11">
        <v>26</v>
      </c>
      <c r="G34" s="12">
        <v>77</v>
      </c>
      <c r="H34" s="11">
        <v>8874.67</v>
      </c>
      <c r="I34" s="11">
        <v>3866.96</v>
      </c>
      <c r="J34" s="12">
        <v>12741.630000000001</v>
      </c>
      <c r="K34" s="12">
        <f>J34/G34</f>
        <v>165.4757142857143</v>
      </c>
      <c r="L34" s="15">
        <f>I34/H34*100</f>
        <v>43.573000460862204</v>
      </c>
    </row>
    <row r="35" spans="1:12" ht="12.75" customHeight="1" x14ac:dyDescent="0.2">
      <c r="A35" s="20">
        <v>28</v>
      </c>
      <c r="B35" s="21" t="s">
        <v>45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3">
        <v>0</v>
      </c>
      <c r="I35" s="13">
        <v>0</v>
      </c>
      <c r="J35" s="12">
        <v>0</v>
      </c>
      <c r="K35" s="12" t="e">
        <f t="shared" ref="K35:K42" si="4">J35/G35</f>
        <v>#DIV/0!</v>
      </c>
      <c r="L35" s="15" t="e">
        <f t="shared" ref="L35:L42" si="5">I35/H35*100</f>
        <v>#DIV/0!</v>
      </c>
    </row>
    <row r="36" spans="1:12" ht="12.75" customHeight="1" x14ac:dyDescent="0.2">
      <c r="A36" s="20">
        <v>29</v>
      </c>
      <c r="B36" s="21" t="s">
        <v>46</v>
      </c>
      <c r="C36" s="11">
        <v>12</v>
      </c>
      <c r="D36" s="11">
        <v>55</v>
      </c>
      <c r="E36" s="11">
        <v>39</v>
      </c>
      <c r="F36" s="11">
        <v>42</v>
      </c>
      <c r="G36" s="12">
        <v>148</v>
      </c>
      <c r="H36" s="11">
        <v>2525.0639999999999</v>
      </c>
      <c r="I36" s="11">
        <v>2319</v>
      </c>
      <c r="J36" s="12">
        <v>4844.0640000000003</v>
      </c>
      <c r="K36" s="12">
        <f t="shared" si="4"/>
        <v>32.730162162162166</v>
      </c>
      <c r="L36" s="15">
        <f t="shared" si="5"/>
        <v>91.839256351522181</v>
      </c>
    </row>
    <row r="37" spans="1:12" ht="12.75" customHeight="1" x14ac:dyDescent="0.2">
      <c r="A37" s="20">
        <v>30</v>
      </c>
      <c r="B37" s="21" t="s">
        <v>47</v>
      </c>
      <c r="C37" s="11">
        <v>4</v>
      </c>
      <c r="D37" s="11">
        <v>20</v>
      </c>
      <c r="E37" s="11">
        <v>8</v>
      </c>
      <c r="F37" s="11">
        <v>16</v>
      </c>
      <c r="G37" s="12">
        <v>48</v>
      </c>
      <c r="H37" s="11">
        <v>286.76</v>
      </c>
      <c r="I37" s="11">
        <v>625.67999999999995</v>
      </c>
      <c r="J37" s="12">
        <v>912.43999999999994</v>
      </c>
      <c r="K37" s="12">
        <f t="shared" si="4"/>
        <v>19.009166666666665</v>
      </c>
      <c r="L37" s="15">
        <f t="shared" si="5"/>
        <v>218.18942669828428</v>
      </c>
    </row>
    <row r="38" spans="1:12" ht="12.75" customHeight="1" x14ac:dyDescent="0.2">
      <c r="A38" s="20">
        <v>31</v>
      </c>
      <c r="B38" s="21" t="s">
        <v>48</v>
      </c>
      <c r="C38" s="11">
        <v>5</v>
      </c>
      <c r="D38" s="11">
        <v>33</v>
      </c>
      <c r="E38" s="11">
        <v>11</v>
      </c>
      <c r="F38" s="11">
        <v>8</v>
      </c>
      <c r="G38" s="12">
        <v>57</v>
      </c>
      <c r="H38" s="11">
        <v>161.30000000000001</v>
      </c>
      <c r="I38" s="11">
        <v>393.84</v>
      </c>
      <c r="J38" s="12">
        <v>555.14</v>
      </c>
      <c r="K38" s="12">
        <f t="shared" si="4"/>
        <v>9.7392982456140356</v>
      </c>
      <c r="L38" s="15">
        <f t="shared" si="5"/>
        <v>244.1661500309981</v>
      </c>
    </row>
    <row r="39" spans="1:12" ht="12.75" customHeight="1" x14ac:dyDescent="0.2">
      <c r="A39" s="20">
        <v>32</v>
      </c>
      <c r="B39" s="21" t="s">
        <v>49</v>
      </c>
      <c r="C39" s="11">
        <v>5</v>
      </c>
      <c r="D39" s="11">
        <v>1</v>
      </c>
      <c r="E39" s="11">
        <v>26</v>
      </c>
      <c r="F39" s="11">
        <v>39</v>
      </c>
      <c r="G39" s="12">
        <v>71</v>
      </c>
      <c r="H39" s="11">
        <v>1672.2</v>
      </c>
      <c r="I39" s="11">
        <v>2051.15</v>
      </c>
      <c r="J39" s="12">
        <v>3723.3500000000004</v>
      </c>
      <c r="K39" s="12">
        <f t="shared" si="4"/>
        <v>52.441549295774657</v>
      </c>
      <c r="L39" s="15">
        <f t="shared" si="5"/>
        <v>122.66176294701592</v>
      </c>
    </row>
    <row r="40" spans="1:12" ht="12.75" customHeight="1" x14ac:dyDescent="0.2">
      <c r="A40" s="20">
        <v>33</v>
      </c>
      <c r="B40" s="21" t="s">
        <v>50</v>
      </c>
      <c r="C40" s="11">
        <v>53</v>
      </c>
      <c r="D40" s="11">
        <v>22</v>
      </c>
      <c r="E40" s="11">
        <v>31</v>
      </c>
      <c r="F40" s="11">
        <v>55</v>
      </c>
      <c r="G40" s="12">
        <v>161</v>
      </c>
      <c r="H40" s="11">
        <v>1214.8599999999999</v>
      </c>
      <c r="I40" s="11">
        <v>1438.25</v>
      </c>
      <c r="J40" s="12">
        <v>2653.1099999999997</v>
      </c>
      <c r="K40" s="12">
        <f t="shared" si="4"/>
        <v>16.478944099378879</v>
      </c>
      <c r="L40" s="15">
        <f t="shared" si="5"/>
        <v>118.38812702698253</v>
      </c>
    </row>
    <row r="41" spans="1:12" ht="12.75" customHeight="1" x14ac:dyDescent="0.2">
      <c r="A41" s="20">
        <v>34</v>
      </c>
      <c r="B41" s="21" t="s">
        <v>51</v>
      </c>
      <c r="C41" s="11">
        <v>0</v>
      </c>
      <c r="D41" s="11">
        <v>1</v>
      </c>
      <c r="E41" s="11">
        <v>12</v>
      </c>
      <c r="F41" s="11">
        <v>28</v>
      </c>
      <c r="G41" s="12">
        <v>41</v>
      </c>
      <c r="H41" s="11">
        <v>2096.06</v>
      </c>
      <c r="I41" s="11">
        <v>1504.12</v>
      </c>
      <c r="J41" s="12">
        <v>3600.18</v>
      </c>
      <c r="K41" s="12">
        <f t="shared" si="4"/>
        <v>87.80926829268293</v>
      </c>
      <c r="L41" s="15">
        <f t="shared" si="5"/>
        <v>71.759396200490443</v>
      </c>
    </row>
    <row r="42" spans="1:12" ht="12.75" customHeight="1" x14ac:dyDescent="0.2">
      <c r="A42" s="20">
        <v>35</v>
      </c>
      <c r="B42" s="21" t="s">
        <v>52</v>
      </c>
      <c r="C42" s="11">
        <v>4</v>
      </c>
      <c r="D42" s="11">
        <v>26</v>
      </c>
      <c r="E42" s="11">
        <v>10</v>
      </c>
      <c r="F42" s="11">
        <v>14</v>
      </c>
      <c r="G42" s="12">
        <v>54</v>
      </c>
      <c r="H42" s="11">
        <v>1387.1</v>
      </c>
      <c r="I42" s="11">
        <v>732.92</v>
      </c>
      <c r="J42" s="12">
        <v>2120.02</v>
      </c>
      <c r="K42" s="12">
        <f t="shared" si="4"/>
        <v>39.259629629629629</v>
      </c>
      <c r="L42" s="15">
        <f t="shared" si="5"/>
        <v>52.838295724893669</v>
      </c>
    </row>
    <row r="43" spans="1:12" ht="12.75" customHeight="1" x14ac:dyDescent="0.2">
      <c r="A43" s="16"/>
      <c r="B43" s="22" t="s">
        <v>53</v>
      </c>
      <c r="C43" s="18">
        <v>85</v>
      </c>
      <c r="D43" s="18">
        <v>186</v>
      </c>
      <c r="E43" s="18">
        <v>158</v>
      </c>
      <c r="F43" s="18">
        <v>228</v>
      </c>
      <c r="G43" s="18">
        <v>657</v>
      </c>
      <c r="H43" s="18">
        <v>18218.013999999999</v>
      </c>
      <c r="I43" s="18">
        <v>12931.92</v>
      </c>
      <c r="J43" s="18">
        <v>31149.934000000005</v>
      </c>
      <c r="K43" s="18">
        <v>47.412380517503813</v>
      </c>
      <c r="L43" s="19">
        <v>70.984246691214537</v>
      </c>
    </row>
    <row r="44" spans="1:12" ht="12.75" customHeight="1" x14ac:dyDescent="0.2">
      <c r="A44" s="23">
        <v>36</v>
      </c>
      <c r="B44" s="24" t="s">
        <v>54</v>
      </c>
      <c r="C44" s="11">
        <v>7</v>
      </c>
      <c r="D44" s="11">
        <v>1</v>
      </c>
      <c r="E44" s="11">
        <v>0</v>
      </c>
      <c r="F44" s="11">
        <v>9</v>
      </c>
      <c r="G44" s="11">
        <v>17</v>
      </c>
      <c r="H44" s="11">
        <v>11503.514768499999</v>
      </c>
      <c r="I44" s="11">
        <v>15241.287903399998</v>
      </c>
      <c r="J44" s="12">
        <v>26744.802671899997</v>
      </c>
      <c r="K44" s="12">
        <f>J44/G44</f>
        <v>1573.2236865823527</v>
      </c>
      <c r="L44" s="15">
        <f>I44/H44*100</f>
        <v>132.49244435392146</v>
      </c>
    </row>
    <row r="45" spans="1:12" ht="12.75" customHeight="1" x14ac:dyDescent="0.2">
      <c r="A45" s="16"/>
      <c r="B45" s="22" t="s">
        <v>55</v>
      </c>
      <c r="C45" s="18">
        <v>7</v>
      </c>
      <c r="D45" s="18">
        <v>1</v>
      </c>
      <c r="E45" s="18">
        <v>0</v>
      </c>
      <c r="F45" s="18">
        <v>9</v>
      </c>
      <c r="G45" s="18">
        <v>17</v>
      </c>
      <c r="H45" s="18">
        <v>11503.514768499999</v>
      </c>
      <c r="I45" s="18">
        <v>15241.287903399998</v>
      </c>
      <c r="J45" s="18">
        <v>26744.802671899997</v>
      </c>
      <c r="K45" s="18">
        <v>1573.2236865823527</v>
      </c>
      <c r="L45" s="19">
        <v>132.49244435392146</v>
      </c>
    </row>
    <row r="46" spans="1:12" ht="12.75" customHeight="1" x14ac:dyDescent="0.2">
      <c r="A46" s="23">
        <v>37</v>
      </c>
      <c r="B46" s="24" t="s">
        <v>56</v>
      </c>
      <c r="C46" s="11">
        <v>0</v>
      </c>
      <c r="D46" s="11">
        <v>12</v>
      </c>
      <c r="E46" s="11">
        <v>21</v>
      </c>
      <c r="F46" s="11">
        <v>7</v>
      </c>
      <c r="G46" s="11">
        <v>40</v>
      </c>
      <c r="H46" s="11">
        <v>290.13062027800004</v>
      </c>
      <c r="I46" s="11">
        <v>0</v>
      </c>
      <c r="J46" s="11">
        <v>29013.062027800002</v>
      </c>
      <c r="K46" s="12">
        <f>J46/G46</f>
        <v>725.32655069500004</v>
      </c>
      <c r="L46" s="15">
        <f>I46/H46*100</f>
        <v>0</v>
      </c>
    </row>
    <row r="47" spans="1:12" ht="12.75" customHeight="1" x14ac:dyDescent="0.2">
      <c r="A47" s="16"/>
      <c r="B47" s="22" t="s">
        <v>57</v>
      </c>
      <c r="C47" s="18">
        <v>0</v>
      </c>
      <c r="D47" s="18">
        <v>12</v>
      </c>
      <c r="E47" s="18">
        <v>21</v>
      </c>
      <c r="F47" s="18">
        <v>7</v>
      </c>
      <c r="G47" s="18">
        <v>40</v>
      </c>
      <c r="H47" s="18">
        <v>290.13062027800004</v>
      </c>
      <c r="I47" s="18">
        <v>0</v>
      </c>
      <c r="J47" s="18">
        <v>29013.062027800002</v>
      </c>
      <c r="K47" s="18">
        <v>725.32655069500004</v>
      </c>
      <c r="L47" s="19">
        <v>0</v>
      </c>
    </row>
    <row r="48" spans="1:12" ht="12.75" customHeight="1" x14ac:dyDescent="0.2">
      <c r="A48" s="25">
        <v>38</v>
      </c>
      <c r="B48" s="26" t="s">
        <v>58</v>
      </c>
      <c r="C48" s="11">
        <v>249</v>
      </c>
      <c r="D48" s="11">
        <v>127</v>
      </c>
      <c r="E48" s="11">
        <v>27</v>
      </c>
      <c r="F48" s="11">
        <v>10</v>
      </c>
      <c r="G48" s="12">
        <v>413</v>
      </c>
      <c r="H48" s="13">
        <v>13906.81</v>
      </c>
      <c r="I48" s="13">
        <v>7974.71</v>
      </c>
      <c r="J48" s="12">
        <v>21881.52</v>
      </c>
      <c r="K48" s="12">
        <f t="shared" si="1"/>
        <v>52.981888619854722</v>
      </c>
      <c r="L48" s="15">
        <f t="shared" si="2"/>
        <v>57.343919993154437</v>
      </c>
    </row>
    <row r="49" spans="1:12" ht="12.75" customHeight="1" x14ac:dyDescent="0.2">
      <c r="A49" s="25">
        <v>39</v>
      </c>
      <c r="B49" s="26" t="s">
        <v>59</v>
      </c>
      <c r="C49" s="11">
        <v>192</v>
      </c>
      <c r="D49" s="11">
        <v>90</v>
      </c>
      <c r="E49" s="11">
        <v>37</v>
      </c>
      <c r="F49" s="11">
        <v>2</v>
      </c>
      <c r="G49" s="12">
        <v>321</v>
      </c>
      <c r="H49" s="13">
        <v>5008.3</v>
      </c>
      <c r="I49" s="13">
        <v>3104.76</v>
      </c>
      <c r="J49" s="12">
        <v>8113.06</v>
      </c>
      <c r="K49" s="12">
        <f t="shared" si="1"/>
        <v>25.274330218068538</v>
      </c>
      <c r="L49" s="15">
        <f t="shared" si="2"/>
        <v>61.992292793962022</v>
      </c>
    </row>
    <row r="50" spans="1:12" ht="12.75" customHeight="1" x14ac:dyDescent="0.2">
      <c r="A50" s="27"/>
      <c r="B50" s="28" t="s">
        <v>60</v>
      </c>
      <c r="C50" s="18">
        <v>441</v>
      </c>
      <c r="D50" s="18">
        <v>217</v>
      </c>
      <c r="E50" s="18">
        <v>64</v>
      </c>
      <c r="F50" s="18">
        <v>12</v>
      </c>
      <c r="G50" s="18">
        <v>734</v>
      </c>
      <c r="H50" s="18">
        <v>18915.11</v>
      </c>
      <c r="I50" s="18">
        <v>11079.470000000001</v>
      </c>
      <c r="J50" s="18">
        <v>29994.58</v>
      </c>
      <c r="K50" s="18">
        <v>40.864550408719346</v>
      </c>
      <c r="L50" s="19">
        <v>58.574705618946979</v>
      </c>
    </row>
    <row r="51" spans="1:12" ht="12.75" customHeight="1" x14ac:dyDescent="0.2">
      <c r="A51" s="27"/>
      <c r="B51" s="28" t="s">
        <v>21</v>
      </c>
      <c r="C51" s="18">
        <v>3211</v>
      </c>
      <c r="D51" s="18">
        <v>3112</v>
      </c>
      <c r="E51" s="18">
        <v>1688</v>
      </c>
      <c r="F51" s="18">
        <v>4833</v>
      </c>
      <c r="G51" s="18">
        <v>12844</v>
      </c>
      <c r="H51" s="18">
        <v>2775534.6332887779</v>
      </c>
      <c r="I51" s="18">
        <v>2358976.8872034</v>
      </c>
      <c r="J51" s="18">
        <v>5134511.5204921775</v>
      </c>
      <c r="K51" s="18">
        <v>399.759539122717</v>
      </c>
      <c r="L51" s="19">
        <v>84.991801540167003</v>
      </c>
    </row>
    <row r="52" spans="1:12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x14ac:dyDescent="0.2">
      <c r="A53" s="25">
        <v>40</v>
      </c>
      <c r="B53" s="26" t="s">
        <v>61</v>
      </c>
      <c r="C53" s="11">
        <v>2685</v>
      </c>
      <c r="D53" s="11">
        <v>439</v>
      </c>
      <c r="E53" s="11">
        <v>438</v>
      </c>
      <c r="F53" s="11">
        <v>80</v>
      </c>
      <c r="G53" s="12">
        <v>3642</v>
      </c>
      <c r="H53" s="13">
        <v>93827.94</v>
      </c>
      <c r="I53" s="13">
        <v>68400.86</v>
      </c>
      <c r="J53" s="12">
        <v>162228.79999999999</v>
      </c>
      <c r="K53" s="12">
        <v>44.543876990664465</v>
      </c>
      <c r="L53" s="15">
        <v>72.900310930837875</v>
      </c>
    </row>
    <row r="54" spans="1:12" x14ac:dyDescent="0.2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x14ac:dyDescent="0.2">
      <c r="A55" s="27"/>
      <c r="B55" s="28" t="s">
        <v>62</v>
      </c>
      <c r="C55" s="18">
        <v>5896</v>
      </c>
      <c r="D55" s="18">
        <v>3551</v>
      </c>
      <c r="E55" s="18">
        <v>2126</v>
      </c>
      <c r="F55" s="18">
        <v>4913</v>
      </c>
      <c r="G55" s="18">
        <v>16486</v>
      </c>
      <c r="H55" s="18">
        <v>2869362.5732887778</v>
      </c>
      <c r="I55" s="18">
        <v>2427377.7472033999</v>
      </c>
      <c r="J55" s="18">
        <v>5296740.3204921773</v>
      </c>
      <c r="K55" s="18">
        <v>321.28717217591759</v>
      </c>
      <c r="L55" s="19">
        <v>84.596410708083226</v>
      </c>
    </row>
    <row r="56" spans="1:12" x14ac:dyDescent="0.2">
      <c r="C56" s="31"/>
      <c r="D56" s="31"/>
      <c r="E56" s="31"/>
      <c r="F56" s="31"/>
      <c r="G56" s="31"/>
      <c r="H56" s="31"/>
      <c r="I56" s="31"/>
      <c r="J56" s="31"/>
      <c r="K56" s="31"/>
      <c r="L56" s="31"/>
    </row>
  </sheetData>
  <mergeCells count="2">
    <mergeCell ref="A1:L1"/>
    <mergeCell ref="A2:L2"/>
  </mergeCells>
  <printOptions horizontalCentered="1" verticalCentered="1"/>
  <pageMargins left="0.5" right="0.5" top="0.5" bottom="0.5" header="0.25" footer="0.2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6"/>
  <sheetViews>
    <sheetView zoomScaleNormal="100" zoomScaleSheetLayoutView="85" workbookViewId="0">
      <pane xSplit="2" ySplit="7" topLeftCell="C8" activePane="bottomRight" state="frozen"/>
      <selection activeCell="J52" sqref="J52"/>
      <selection pane="topRight" activeCell="J52" sqref="J52"/>
      <selection pane="bottomLeft" activeCell="J52" sqref="J52"/>
      <selection pane="bottomRight" activeCell="R44" sqref="R44"/>
    </sheetView>
  </sheetViews>
  <sheetFormatPr defaultRowHeight="12.75" x14ac:dyDescent="0.2"/>
  <cols>
    <col min="1" max="1" width="5.7109375" style="33" customWidth="1"/>
    <col min="2" max="2" width="13.7109375" style="33" customWidth="1"/>
    <col min="3" max="3" width="7.42578125" style="33" customWidth="1"/>
    <col min="4" max="4" width="8.42578125" style="33" customWidth="1"/>
    <col min="5" max="5" width="8.140625" style="33" customWidth="1"/>
    <col min="6" max="6" width="6.7109375" style="33" customWidth="1"/>
    <col min="7" max="7" width="7.85546875" style="33" customWidth="1"/>
    <col min="8" max="8" width="11.7109375" style="33" customWidth="1"/>
    <col min="9" max="9" width="11.140625" style="33" customWidth="1"/>
    <col min="10" max="10" width="10.85546875" style="33" customWidth="1"/>
    <col min="11" max="11" width="10.5703125" style="33" customWidth="1"/>
    <col min="12" max="12" width="8.7109375" style="33" customWidth="1"/>
    <col min="13" max="13" width="10.28515625" style="33" customWidth="1"/>
    <col min="14" max="14" width="7.7109375" style="33" customWidth="1"/>
    <col min="15" max="16384" width="9.140625" style="33"/>
  </cols>
  <sheetData>
    <row r="1" spans="1:14" ht="18" x14ac:dyDescent="0.2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">
      <c r="A2" s="34" t="s">
        <v>1</v>
      </c>
      <c r="H2" s="35"/>
      <c r="I2" s="36"/>
    </row>
    <row r="3" spans="1:14" ht="15" customHeight="1" x14ac:dyDescent="0.2">
      <c r="A3" s="101" t="s">
        <v>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4.25" customHeight="1" x14ac:dyDescent="0.2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4.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M5" s="38"/>
      <c r="N5" s="38" t="s">
        <v>65</v>
      </c>
    </row>
    <row r="6" spans="1:14" ht="45.75" customHeight="1" x14ac:dyDescent="0.2">
      <c r="A6" s="39" t="s">
        <v>3</v>
      </c>
      <c r="B6" s="39" t="s">
        <v>66</v>
      </c>
      <c r="C6" s="39" t="s">
        <v>67</v>
      </c>
      <c r="D6" s="39" t="s">
        <v>6</v>
      </c>
      <c r="E6" s="39" t="s">
        <v>68</v>
      </c>
      <c r="F6" s="39" t="s">
        <v>69</v>
      </c>
      <c r="G6" s="39" t="s">
        <v>9</v>
      </c>
      <c r="H6" s="39" t="s">
        <v>10</v>
      </c>
      <c r="I6" s="40" t="s">
        <v>11</v>
      </c>
      <c r="J6" s="39" t="s">
        <v>12</v>
      </c>
      <c r="K6" s="39" t="s">
        <v>13</v>
      </c>
      <c r="L6" s="39" t="s">
        <v>14</v>
      </c>
      <c r="M6" s="41" t="s">
        <v>70</v>
      </c>
      <c r="N6" s="42" t="s">
        <v>71</v>
      </c>
    </row>
    <row r="7" spans="1:14" ht="15.95" customHeight="1" x14ac:dyDescent="0.2">
      <c r="A7" s="43">
        <v>1</v>
      </c>
      <c r="B7" s="44">
        <v>2</v>
      </c>
      <c r="C7" s="44">
        <v>3</v>
      </c>
      <c r="D7" s="44">
        <v>4</v>
      </c>
      <c r="E7" s="44">
        <v>7</v>
      </c>
      <c r="F7" s="44">
        <v>8</v>
      </c>
      <c r="G7" s="44">
        <v>9</v>
      </c>
      <c r="H7" s="44">
        <v>10</v>
      </c>
      <c r="I7" s="44">
        <v>11</v>
      </c>
      <c r="J7" s="44">
        <v>12</v>
      </c>
      <c r="K7" s="44">
        <v>13</v>
      </c>
      <c r="L7" s="44">
        <v>14</v>
      </c>
      <c r="M7" s="44">
        <v>15</v>
      </c>
      <c r="N7" s="44">
        <v>16</v>
      </c>
    </row>
    <row r="8" spans="1:14" ht="15.95" customHeight="1" x14ac:dyDescent="0.2">
      <c r="A8" s="45">
        <v>1</v>
      </c>
      <c r="B8" s="46" t="s">
        <v>72</v>
      </c>
      <c r="C8" s="47">
        <v>398</v>
      </c>
      <c r="D8" s="47">
        <v>227</v>
      </c>
      <c r="E8" s="47">
        <v>117</v>
      </c>
      <c r="F8" s="47">
        <v>0</v>
      </c>
      <c r="G8" s="48">
        <v>742</v>
      </c>
      <c r="H8" s="47">
        <v>32862.527886349999</v>
      </c>
      <c r="I8" s="47">
        <v>23679.113399999998</v>
      </c>
      <c r="J8" s="48">
        <f t="shared" ref="J8:J43" si="0">H8+I8</f>
        <v>56541.641286350001</v>
      </c>
      <c r="K8" s="49">
        <f t="shared" ref="K8:K43" si="1">J8/G8</f>
        <v>76.201672892654983</v>
      </c>
      <c r="L8" s="50">
        <f t="shared" ref="L8:L43" si="2">(I8/H8)*100</f>
        <v>72.055057608138284</v>
      </c>
      <c r="M8" s="51">
        <v>4543159</v>
      </c>
      <c r="N8" s="52">
        <f t="shared" ref="N8:N43" si="3">M8/G8</f>
        <v>6122.855795148248</v>
      </c>
    </row>
    <row r="9" spans="1:14" ht="15.95" customHeight="1" x14ac:dyDescent="0.2">
      <c r="A9" s="45">
        <v>2</v>
      </c>
      <c r="B9" s="46" t="s">
        <v>73</v>
      </c>
      <c r="C9" s="47">
        <v>113</v>
      </c>
      <c r="D9" s="47">
        <v>57</v>
      </c>
      <c r="E9" s="47">
        <v>108</v>
      </c>
      <c r="F9" s="47">
        <v>0</v>
      </c>
      <c r="G9" s="48">
        <v>278</v>
      </c>
      <c r="H9" s="47">
        <v>13862.137928817998</v>
      </c>
      <c r="I9" s="47">
        <v>7840.2318000000005</v>
      </c>
      <c r="J9" s="48">
        <f t="shared" si="0"/>
        <v>21702.369728817997</v>
      </c>
      <c r="K9" s="49">
        <f t="shared" si="1"/>
        <v>78.066078161215813</v>
      </c>
      <c r="L9" s="50">
        <f t="shared" si="2"/>
        <v>56.558604742353225</v>
      </c>
      <c r="M9" s="51">
        <v>1813906</v>
      </c>
      <c r="N9" s="52">
        <f t="shared" si="3"/>
        <v>6524.8417266187053</v>
      </c>
    </row>
    <row r="10" spans="1:14" ht="15.95" customHeight="1" x14ac:dyDescent="0.2">
      <c r="A10" s="45">
        <v>3</v>
      </c>
      <c r="B10" s="46" t="s">
        <v>74</v>
      </c>
      <c r="C10" s="47">
        <v>142</v>
      </c>
      <c r="D10" s="47">
        <v>121</v>
      </c>
      <c r="E10" s="47">
        <v>111</v>
      </c>
      <c r="F10" s="47">
        <v>1</v>
      </c>
      <c r="G10" s="48">
        <v>375</v>
      </c>
      <c r="H10" s="47">
        <v>19377.887150818002</v>
      </c>
      <c r="I10" s="47">
        <v>10582.403999999999</v>
      </c>
      <c r="J10" s="48">
        <f t="shared" si="0"/>
        <v>29960.291150818</v>
      </c>
      <c r="K10" s="49">
        <f t="shared" si="1"/>
        <v>79.894109735514661</v>
      </c>
      <c r="L10" s="50">
        <f t="shared" si="2"/>
        <v>54.610721579897749</v>
      </c>
      <c r="M10" s="51">
        <v>2888445</v>
      </c>
      <c r="N10" s="52">
        <f t="shared" si="3"/>
        <v>7702.52</v>
      </c>
    </row>
    <row r="11" spans="1:14" ht="15.95" customHeight="1" x14ac:dyDescent="0.2">
      <c r="A11" s="45">
        <v>4</v>
      </c>
      <c r="B11" s="46" t="s">
        <v>75</v>
      </c>
      <c r="C11" s="47">
        <v>192</v>
      </c>
      <c r="D11" s="47">
        <v>99</v>
      </c>
      <c r="E11" s="47">
        <v>9</v>
      </c>
      <c r="F11" s="47">
        <v>172</v>
      </c>
      <c r="G11" s="48">
        <v>472</v>
      </c>
      <c r="H11" s="47">
        <v>34829.467803813997</v>
      </c>
      <c r="I11" s="47">
        <v>26105.503100000002</v>
      </c>
      <c r="J11" s="48">
        <f t="shared" si="0"/>
        <v>60934.970903813999</v>
      </c>
      <c r="K11" s="49">
        <f t="shared" si="1"/>
        <v>129.09951462672458</v>
      </c>
      <c r="L11" s="50">
        <f t="shared" si="2"/>
        <v>74.952345660421841</v>
      </c>
      <c r="M11" s="51">
        <v>3701282</v>
      </c>
      <c r="N11" s="52">
        <f t="shared" si="3"/>
        <v>7841.6991525423728</v>
      </c>
    </row>
    <row r="12" spans="1:14" ht="15.95" customHeight="1" x14ac:dyDescent="0.2">
      <c r="A12" s="45">
        <v>5</v>
      </c>
      <c r="B12" s="46" t="s">
        <v>76</v>
      </c>
      <c r="C12" s="47">
        <v>105</v>
      </c>
      <c r="D12" s="47">
        <v>67</v>
      </c>
      <c r="E12" s="47">
        <v>45</v>
      </c>
      <c r="F12" s="47">
        <v>0</v>
      </c>
      <c r="G12" s="48">
        <v>217</v>
      </c>
      <c r="H12" s="47">
        <v>10428.431912189</v>
      </c>
      <c r="I12" s="47">
        <v>7521.1827000000003</v>
      </c>
      <c r="J12" s="48">
        <f t="shared" si="0"/>
        <v>17949.614612189001</v>
      </c>
      <c r="K12" s="49">
        <f t="shared" si="1"/>
        <v>82.717118028520744</v>
      </c>
      <c r="L12" s="50">
        <f t="shared" si="2"/>
        <v>72.121894867137812</v>
      </c>
      <c r="M12" s="51">
        <v>2585049</v>
      </c>
      <c r="N12" s="52">
        <f t="shared" si="3"/>
        <v>11912.668202764977</v>
      </c>
    </row>
    <row r="13" spans="1:14" ht="15.95" customHeight="1" x14ac:dyDescent="0.2">
      <c r="A13" s="45">
        <v>6</v>
      </c>
      <c r="B13" s="46" t="s">
        <v>77</v>
      </c>
      <c r="C13" s="47">
        <v>99</v>
      </c>
      <c r="D13" s="47">
        <v>72</v>
      </c>
      <c r="E13" s="47">
        <v>1</v>
      </c>
      <c r="F13" s="47">
        <v>1</v>
      </c>
      <c r="G13" s="48">
        <v>173</v>
      </c>
      <c r="H13" s="47">
        <v>7659.6066680650001</v>
      </c>
      <c r="I13" s="47">
        <v>2952.9583000000002</v>
      </c>
      <c r="J13" s="48">
        <f t="shared" si="0"/>
        <v>10612.564968065</v>
      </c>
      <c r="K13" s="49">
        <f t="shared" si="1"/>
        <v>61.34430617378613</v>
      </c>
      <c r="L13" s="50">
        <f t="shared" si="2"/>
        <v>38.5523490691982</v>
      </c>
      <c r="M13" s="51">
        <v>1200334</v>
      </c>
      <c r="N13" s="52">
        <f t="shared" si="3"/>
        <v>6938.3468208092481</v>
      </c>
    </row>
    <row r="14" spans="1:14" ht="15.95" customHeight="1" x14ac:dyDescent="0.2">
      <c r="A14" s="45">
        <v>7</v>
      </c>
      <c r="B14" s="46" t="s">
        <v>78</v>
      </c>
      <c r="C14" s="47">
        <v>106</v>
      </c>
      <c r="D14" s="47">
        <v>132</v>
      </c>
      <c r="E14" s="47">
        <v>12</v>
      </c>
      <c r="F14" s="47">
        <v>0</v>
      </c>
      <c r="G14" s="48">
        <v>250</v>
      </c>
      <c r="H14" s="47">
        <v>11575.634024491999</v>
      </c>
      <c r="I14" s="47">
        <v>8013.9833000000008</v>
      </c>
      <c r="J14" s="48">
        <f t="shared" si="0"/>
        <v>19589.617324491999</v>
      </c>
      <c r="K14" s="49">
        <f t="shared" si="1"/>
        <v>78.358469297968</v>
      </c>
      <c r="L14" s="50">
        <f t="shared" si="2"/>
        <v>69.23148471214472</v>
      </c>
      <c r="M14" s="51">
        <v>2586258</v>
      </c>
      <c r="N14" s="52">
        <f t="shared" si="3"/>
        <v>10345.031999999999</v>
      </c>
    </row>
    <row r="15" spans="1:14" ht="15.95" customHeight="1" x14ac:dyDescent="0.2">
      <c r="A15" s="45">
        <v>8</v>
      </c>
      <c r="B15" s="46" t="s">
        <v>79</v>
      </c>
      <c r="C15" s="47">
        <v>138</v>
      </c>
      <c r="D15" s="47">
        <v>96</v>
      </c>
      <c r="E15" s="47">
        <v>64</v>
      </c>
      <c r="F15" s="47">
        <v>1</v>
      </c>
      <c r="G15" s="48">
        <v>299</v>
      </c>
      <c r="H15" s="47">
        <v>18917.524720788999</v>
      </c>
      <c r="I15" s="47">
        <v>6893.0371999999998</v>
      </c>
      <c r="J15" s="48">
        <f t="shared" si="0"/>
        <v>25810.561920788998</v>
      </c>
      <c r="K15" s="49">
        <f t="shared" si="1"/>
        <v>86.322949567856185</v>
      </c>
      <c r="L15" s="50">
        <f t="shared" si="2"/>
        <v>36.437310386728598</v>
      </c>
      <c r="M15" s="51">
        <v>2204307</v>
      </c>
      <c r="N15" s="52">
        <f t="shared" si="3"/>
        <v>7372.2642140468224</v>
      </c>
    </row>
    <row r="16" spans="1:14" ht="15.95" customHeight="1" x14ac:dyDescent="0.2">
      <c r="A16" s="45">
        <v>9</v>
      </c>
      <c r="B16" s="46" t="s">
        <v>80</v>
      </c>
      <c r="C16" s="47">
        <v>107</v>
      </c>
      <c r="D16" s="47">
        <v>53</v>
      </c>
      <c r="E16" s="47">
        <v>61</v>
      </c>
      <c r="F16" s="47">
        <v>0</v>
      </c>
      <c r="G16" s="48">
        <v>221</v>
      </c>
      <c r="H16" s="47">
        <v>10864.013401303</v>
      </c>
      <c r="I16" s="47">
        <v>6270.243300000001</v>
      </c>
      <c r="J16" s="48">
        <f t="shared" si="0"/>
        <v>17134.256701303002</v>
      </c>
      <c r="K16" s="49">
        <f t="shared" si="1"/>
        <v>77.530573309063357</v>
      </c>
      <c r="L16" s="50">
        <f t="shared" si="2"/>
        <v>57.715717648580636</v>
      </c>
      <c r="M16" s="51">
        <v>2050862</v>
      </c>
      <c r="N16" s="52">
        <f t="shared" si="3"/>
        <v>9279.9185520361989</v>
      </c>
    </row>
    <row r="17" spans="1:14" ht="15.95" customHeight="1" x14ac:dyDescent="0.2">
      <c r="A17" s="45">
        <v>10</v>
      </c>
      <c r="B17" s="53" t="s">
        <v>81</v>
      </c>
      <c r="C17" s="54">
        <v>80</v>
      </c>
      <c r="D17" s="54">
        <v>42</v>
      </c>
      <c r="E17" s="54">
        <v>5</v>
      </c>
      <c r="F17" s="54">
        <v>0</v>
      </c>
      <c r="G17" s="55">
        <v>127</v>
      </c>
      <c r="H17" s="54">
        <v>5944.4825054490011</v>
      </c>
      <c r="I17" s="54">
        <v>2169.2120999999997</v>
      </c>
      <c r="J17" s="55">
        <f t="shared" si="0"/>
        <v>8113.6946054490008</v>
      </c>
      <c r="K17" s="56">
        <f t="shared" si="1"/>
        <v>63.88735909802363</v>
      </c>
      <c r="L17" s="57">
        <f t="shared" si="2"/>
        <v>36.49118485943216</v>
      </c>
      <c r="M17" s="51">
        <v>1072942</v>
      </c>
      <c r="N17" s="52">
        <f t="shared" si="3"/>
        <v>8448.3622047244098</v>
      </c>
    </row>
    <row r="18" spans="1:14" ht="15.95" customHeight="1" x14ac:dyDescent="0.2">
      <c r="A18" s="45">
        <v>11</v>
      </c>
      <c r="B18" s="53" t="s">
        <v>82</v>
      </c>
      <c r="C18" s="54">
        <v>73</v>
      </c>
      <c r="D18" s="54">
        <v>29</v>
      </c>
      <c r="E18" s="54">
        <v>35</v>
      </c>
      <c r="F18" s="54">
        <v>0</v>
      </c>
      <c r="G18" s="55">
        <v>137</v>
      </c>
      <c r="H18" s="54">
        <v>7028.9849885879994</v>
      </c>
      <c r="I18" s="54">
        <v>2726.1933999999997</v>
      </c>
      <c r="J18" s="55">
        <f t="shared" si="0"/>
        <v>9755.1783885879995</v>
      </c>
      <c r="K18" s="56">
        <f t="shared" si="1"/>
        <v>71.205681668525543</v>
      </c>
      <c r="L18" s="57">
        <f t="shared" si="2"/>
        <v>38.785022367043695</v>
      </c>
      <c r="M18" s="51">
        <v>1322507</v>
      </c>
      <c r="N18" s="52">
        <f t="shared" si="3"/>
        <v>9653.3357664233572</v>
      </c>
    </row>
    <row r="19" spans="1:14" ht="15.95" customHeight="1" x14ac:dyDescent="0.2">
      <c r="A19" s="45">
        <v>12</v>
      </c>
      <c r="B19" s="53" t="s">
        <v>83</v>
      </c>
      <c r="C19" s="54">
        <v>27</v>
      </c>
      <c r="D19" s="54">
        <v>46</v>
      </c>
      <c r="E19" s="54">
        <v>0</v>
      </c>
      <c r="F19" s="54">
        <v>0</v>
      </c>
      <c r="G19" s="55">
        <v>73</v>
      </c>
      <c r="H19" s="54">
        <v>3094.8009525030002</v>
      </c>
      <c r="I19" s="54">
        <v>2603.1003000000001</v>
      </c>
      <c r="J19" s="55">
        <f t="shared" si="0"/>
        <v>5697.9012525030003</v>
      </c>
      <c r="K19" s="56">
        <f t="shared" si="1"/>
        <v>78.053441815109593</v>
      </c>
      <c r="L19" s="57">
        <f t="shared" si="2"/>
        <v>84.112042743643187</v>
      </c>
      <c r="M19" s="51">
        <v>1177345</v>
      </c>
      <c r="N19" s="52">
        <f t="shared" si="3"/>
        <v>16128.013698630137</v>
      </c>
    </row>
    <row r="20" spans="1:14" ht="15.95" customHeight="1" x14ac:dyDescent="0.2">
      <c r="A20" s="45">
        <v>13</v>
      </c>
      <c r="B20" s="53" t="s">
        <v>84</v>
      </c>
      <c r="C20" s="54">
        <v>305</v>
      </c>
      <c r="D20" s="54">
        <v>175</v>
      </c>
      <c r="E20" s="54">
        <v>128</v>
      </c>
      <c r="F20" s="54">
        <v>0</v>
      </c>
      <c r="G20" s="55">
        <v>608</v>
      </c>
      <c r="H20" s="54">
        <v>25414.257248166999</v>
      </c>
      <c r="I20" s="54">
        <v>14188.3248</v>
      </c>
      <c r="J20" s="55">
        <f t="shared" si="0"/>
        <v>39602.582048167002</v>
      </c>
      <c r="K20" s="56">
        <f t="shared" si="1"/>
        <v>65.135825737116775</v>
      </c>
      <c r="L20" s="57">
        <f t="shared" si="2"/>
        <v>55.828209581152841</v>
      </c>
      <c r="M20" s="51">
        <v>4229917</v>
      </c>
      <c r="N20" s="52">
        <f t="shared" si="3"/>
        <v>6957.1003289473683</v>
      </c>
    </row>
    <row r="21" spans="1:14" ht="15.95" customHeight="1" x14ac:dyDescent="0.2">
      <c r="A21" s="45">
        <v>14</v>
      </c>
      <c r="B21" s="53" t="s">
        <v>85</v>
      </c>
      <c r="C21" s="54">
        <v>94</v>
      </c>
      <c r="D21" s="54">
        <v>46</v>
      </c>
      <c r="E21" s="54">
        <v>41</v>
      </c>
      <c r="F21" s="54">
        <v>0</v>
      </c>
      <c r="G21" s="55">
        <v>181</v>
      </c>
      <c r="H21" s="54">
        <v>6234.372170478</v>
      </c>
      <c r="I21" s="54">
        <v>7225.7026999999998</v>
      </c>
      <c r="J21" s="55">
        <f t="shared" si="0"/>
        <v>13460.074870478</v>
      </c>
      <c r="K21" s="56">
        <f t="shared" si="1"/>
        <v>74.365054533027617</v>
      </c>
      <c r="L21" s="57">
        <f t="shared" si="2"/>
        <v>115.90104829186021</v>
      </c>
      <c r="M21" s="51">
        <v>1959046</v>
      </c>
      <c r="N21" s="52">
        <f t="shared" si="3"/>
        <v>10823.458563535911</v>
      </c>
    </row>
    <row r="22" spans="1:14" ht="15.95" customHeight="1" x14ac:dyDescent="0.2">
      <c r="A22" s="45">
        <v>15</v>
      </c>
      <c r="B22" s="53" t="s">
        <v>86</v>
      </c>
      <c r="C22" s="54">
        <v>322</v>
      </c>
      <c r="D22" s="54">
        <v>138</v>
      </c>
      <c r="E22" s="54">
        <v>187</v>
      </c>
      <c r="F22" s="54">
        <v>1</v>
      </c>
      <c r="G22" s="55">
        <v>648</v>
      </c>
      <c r="H22" s="54">
        <v>33757.366522217009</v>
      </c>
      <c r="I22" s="54">
        <v>26664.508684</v>
      </c>
      <c r="J22" s="55">
        <f t="shared" si="0"/>
        <v>60421.87520621701</v>
      </c>
      <c r="K22" s="56">
        <f t="shared" si="1"/>
        <v>93.243634577495385</v>
      </c>
      <c r="L22" s="57">
        <f t="shared" si="2"/>
        <v>78.988711001644845</v>
      </c>
      <c r="M22" s="51">
        <v>3876001</v>
      </c>
      <c r="N22" s="52">
        <f t="shared" si="3"/>
        <v>5981.483024691358</v>
      </c>
    </row>
    <row r="23" spans="1:14" ht="15.95" customHeight="1" x14ac:dyDescent="0.2">
      <c r="A23" s="45">
        <v>16</v>
      </c>
      <c r="B23" s="53" t="s">
        <v>87</v>
      </c>
      <c r="C23" s="54">
        <v>143</v>
      </c>
      <c r="D23" s="54">
        <v>53</v>
      </c>
      <c r="E23" s="54">
        <v>105</v>
      </c>
      <c r="F23" s="54">
        <v>0</v>
      </c>
      <c r="G23" s="55">
        <v>301</v>
      </c>
      <c r="H23" s="54">
        <v>14073.216816901002</v>
      </c>
      <c r="I23" s="54">
        <v>9453.6060999999991</v>
      </c>
      <c r="J23" s="55">
        <f t="shared" si="0"/>
        <v>23526.822916901001</v>
      </c>
      <c r="K23" s="56">
        <f t="shared" si="1"/>
        <v>78.162202381730907</v>
      </c>
      <c r="L23" s="57">
        <f t="shared" si="2"/>
        <v>67.17445075277206</v>
      </c>
      <c r="M23" s="51">
        <v>2454196</v>
      </c>
      <c r="N23" s="52">
        <f t="shared" si="3"/>
        <v>8153.4750830564781</v>
      </c>
    </row>
    <row r="24" spans="1:14" ht="15.95" customHeight="1" x14ac:dyDescent="0.2">
      <c r="A24" s="45">
        <v>17</v>
      </c>
      <c r="B24" s="53" t="s">
        <v>88</v>
      </c>
      <c r="C24" s="54">
        <v>0</v>
      </c>
      <c r="D24" s="54">
        <v>0</v>
      </c>
      <c r="E24" s="54">
        <v>2</v>
      </c>
      <c r="F24" s="54">
        <v>963</v>
      </c>
      <c r="G24" s="55">
        <v>965</v>
      </c>
      <c r="H24" s="54">
        <v>1019349.7288078601</v>
      </c>
      <c r="I24" s="54">
        <v>1336896.1182923</v>
      </c>
      <c r="J24" s="55">
        <f t="shared" si="0"/>
        <v>2356245.8471001601</v>
      </c>
      <c r="K24" s="56">
        <f t="shared" si="1"/>
        <v>2441.7055410364355</v>
      </c>
      <c r="L24" s="57">
        <f t="shared" si="2"/>
        <v>131.15185892635824</v>
      </c>
      <c r="M24" s="51">
        <v>3085411</v>
      </c>
      <c r="N24" s="52">
        <f t="shared" si="3"/>
        <v>3197.317098445596</v>
      </c>
    </row>
    <row r="25" spans="1:14" ht="15.95" customHeight="1" x14ac:dyDescent="0.2">
      <c r="A25" s="45">
        <v>18</v>
      </c>
      <c r="B25" s="53" t="s">
        <v>89</v>
      </c>
      <c r="C25" s="54">
        <v>0</v>
      </c>
      <c r="D25" s="54">
        <v>0</v>
      </c>
      <c r="E25" s="54">
        <v>1</v>
      </c>
      <c r="F25" s="54">
        <v>1297</v>
      </c>
      <c r="G25" s="55">
        <v>1298</v>
      </c>
      <c r="H25" s="54">
        <v>641710.36404159095</v>
      </c>
      <c r="I25" s="54">
        <v>313909.37639259995</v>
      </c>
      <c r="J25" s="55">
        <f t="shared" si="0"/>
        <v>955619.74043419096</v>
      </c>
      <c r="K25" s="56">
        <f t="shared" si="1"/>
        <v>736.22476150554007</v>
      </c>
      <c r="L25" s="57">
        <f t="shared" si="2"/>
        <v>48.917610495730543</v>
      </c>
      <c r="M25" s="51">
        <v>9356962</v>
      </c>
      <c r="N25" s="52">
        <f t="shared" si="3"/>
        <v>7208.7534668721109</v>
      </c>
    </row>
    <row r="26" spans="1:14" ht="15.95" customHeight="1" x14ac:dyDescent="0.2">
      <c r="A26" s="45">
        <v>19</v>
      </c>
      <c r="B26" s="53" t="s">
        <v>90</v>
      </c>
      <c r="C26" s="54">
        <v>197</v>
      </c>
      <c r="D26" s="54">
        <v>161</v>
      </c>
      <c r="E26" s="54">
        <v>14</v>
      </c>
      <c r="F26" s="54">
        <v>412</v>
      </c>
      <c r="G26" s="55">
        <v>784</v>
      </c>
      <c r="H26" s="54">
        <v>94667.669016974993</v>
      </c>
      <c r="I26" s="54">
        <v>49977.874155500009</v>
      </c>
      <c r="J26" s="55">
        <f t="shared" si="0"/>
        <v>144645.54317247501</v>
      </c>
      <c r="K26" s="56">
        <f t="shared" si="1"/>
        <v>184.49686629142221</v>
      </c>
      <c r="L26" s="57">
        <f t="shared" si="2"/>
        <v>52.79297005457947</v>
      </c>
      <c r="M26" s="51">
        <v>4653570</v>
      </c>
      <c r="N26" s="52">
        <f t="shared" si="3"/>
        <v>5935.6760204081629</v>
      </c>
    </row>
    <row r="27" spans="1:14" ht="15.95" customHeight="1" x14ac:dyDescent="0.2">
      <c r="A27" s="58">
        <v>20</v>
      </c>
      <c r="B27" s="59" t="s">
        <v>91</v>
      </c>
      <c r="C27" s="60">
        <v>119</v>
      </c>
      <c r="D27" s="60">
        <v>64</v>
      </c>
      <c r="E27" s="60">
        <v>91</v>
      </c>
      <c r="F27" s="60">
        <v>0</v>
      </c>
      <c r="G27" s="61">
        <v>274</v>
      </c>
      <c r="H27" s="60">
        <v>13885.646102329001</v>
      </c>
      <c r="I27" s="60">
        <v>10281.9473</v>
      </c>
      <c r="J27" s="61">
        <f t="shared" si="0"/>
        <v>24167.593402329003</v>
      </c>
      <c r="K27" s="62">
        <f t="shared" si="1"/>
        <v>88.202895628937966</v>
      </c>
      <c r="L27" s="63">
        <f t="shared" si="2"/>
        <v>74.047309172566599</v>
      </c>
      <c r="M27" s="64">
        <v>3361292</v>
      </c>
      <c r="N27" s="65">
        <f t="shared" si="3"/>
        <v>12267.48905109489</v>
      </c>
    </row>
    <row r="28" spans="1:14" ht="15.95" customHeight="1" x14ac:dyDescent="0.2">
      <c r="A28" s="45">
        <v>21</v>
      </c>
      <c r="B28" s="53" t="s">
        <v>92</v>
      </c>
      <c r="C28" s="54">
        <v>36</v>
      </c>
      <c r="D28" s="54">
        <v>24</v>
      </c>
      <c r="E28" s="54">
        <v>20</v>
      </c>
      <c r="F28" s="54">
        <v>0</v>
      </c>
      <c r="G28" s="55">
        <v>80</v>
      </c>
      <c r="H28" s="54">
        <v>4690.6851798569996</v>
      </c>
      <c r="I28" s="54">
        <v>2715.2563</v>
      </c>
      <c r="J28" s="55">
        <f t="shared" si="0"/>
        <v>7405.9414798569996</v>
      </c>
      <c r="K28" s="56">
        <f t="shared" si="1"/>
        <v>92.57426849821249</v>
      </c>
      <c r="L28" s="57">
        <f t="shared" si="2"/>
        <v>57.886133813882978</v>
      </c>
      <c r="M28" s="51">
        <v>1648295</v>
      </c>
      <c r="N28" s="52">
        <f t="shared" si="3"/>
        <v>20603.6875</v>
      </c>
    </row>
    <row r="29" spans="1:14" ht="15.95" customHeight="1" x14ac:dyDescent="0.2">
      <c r="A29" s="45">
        <v>22</v>
      </c>
      <c r="B29" s="53" t="s">
        <v>93</v>
      </c>
      <c r="C29" s="54">
        <v>340</v>
      </c>
      <c r="D29" s="54">
        <v>227</v>
      </c>
      <c r="E29" s="54">
        <v>51</v>
      </c>
      <c r="F29" s="54">
        <v>224</v>
      </c>
      <c r="G29" s="55">
        <v>842</v>
      </c>
      <c r="H29" s="54">
        <v>62595.552216190015</v>
      </c>
      <c r="I29" s="54">
        <v>39614.792918899999</v>
      </c>
      <c r="J29" s="55">
        <f t="shared" si="0"/>
        <v>102210.34513509001</v>
      </c>
      <c r="K29" s="56">
        <f t="shared" si="1"/>
        <v>121.38995859274348</v>
      </c>
      <c r="L29" s="57">
        <f t="shared" si="2"/>
        <v>63.286913392951647</v>
      </c>
      <c r="M29" s="51">
        <v>6107187</v>
      </c>
      <c r="N29" s="52">
        <f t="shared" si="3"/>
        <v>7253.1912114014249</v>
      </c>
    </row>
    <row r="30" spans="1:14" ht="15.95" customHeight="1" x14ac:dyDescent="0.2">
      <c r="A30" s="45">
        <v>23</v>
      </c>
      <c r="B30" s="53" t="s">
        <v>94</v>
      </c>
      <c r="C30" s="54">
        <v>111</v>
      </c>
      <c r="D30" s="54">
        <v>67</v>
      </c>
      <c r="E30" s="54">
        <v>25</v>
      </c>
      <c r="F30" s="54">
        <v>0</v>
      </c>
      <c r="G30" s="55">
        <v>203</v>
      </c>
      <c r="H30" s="54">
        <v>7693.1672860490007</v>
      </c>
      <c r="I30" s="54">
        <v>5296.990600000001</v>
      </c>
      <c r="J30" s="55">
        <f t="shared" si="0"/>
        <v>12990.157886049001</v>
      </c>
      <c r="K30" s="56">
        <f t="shared" si="1"/>
        <v>63.99092554703941</v>
      </c>
      <c r="L30" s="57">
        <f t="shared" si="2"/>
        <v>68.853183650454454</v>
      </c>
      <c r="M30" s="51">
        <v>1657576</v>
      </c>
      <c r="N30" s="52">
        <f t="shared" si="3"/>
        <v>8165.3990147783252</v>
      </c>
    </row>
    <row r="31" spans="1:14" ht="15.95" customHeight="1" x14ac:dyDescent="0.2">
      <c r="A31" s="45">
        <v>24</v>
      </c>
      <c r="B31" s="53" t="s">
        <v>95</v>
      </c>
      <c r="C31" s="54">
        <v>67</v>
      </c>
      <c r="D31" s="54">
        <v>74</v>
      </c>
      <c r="E31" s="54">
        <v>8</v>
      </c>
      <c r="F31" s="54">
        <v>129</v>
      </c>
      <c r="G31" s="55">
        <v>278</v>
      </c>
      <c r="H31" s="54">
        <v>26926.644289643002</v>
      </c>
      <c r="I31" s="54">
        <v>13293.9696</v>
      </c>
      <c r="J31" s="55">
        <f t="shared" si="0"/>
        <v>40220.613889643006</v>
      </c>
      <c r="K31" s="56">
        <f t="shared" si="1"/>
        <v>144.67846722893168</v>
      </c>
      <c r="L31" s="57">
        <f t="shared" si="2"/>
        <v>49.371059598070154</v>
      </c>
      <c r="M31" s="51">
        <v>2990116</v>
      </c>
      <c r="N31" s="52">
        <f t="shared" si="3"/>
        <v>10755.812949640287</v>
      </c>
    </row>
    <row r="32" spans="1:14" ht="15.95" customHeight="1" x14ac:dyDescent="0.2">
      <c r="A32" s="45">
        <v>25</v>
      </c>
      <c r="B32" s="53" t="s">
        <v>96</v>
      </c>
      <c r="C32" s="54">
        <v>109</v>
      </c>
      <c r="D32" s="54">
        <v>47</v>
      </c>
      <c r="E32" s="54">
        <v>59</v>
      </c>
      <c r="F32" s="54">
        <v>0</v>
      </c>
      <c r="G32" s="55">
        <v>215</v>
      </c>
      <c r="H32" s="54">
        <v>7212.7489307309997</v>
      </c>
      <c r="I32" s="54">
        <v>6502.5466000000006</v>
      </c>
      <c r="J32" s="55">
        <f t="shared" si="0"/>
        <v>13715.295530731</v>
      </c>
      <c r="K32" s="56">
        <f t="shared" si="1"/>
        <v>63.792072235958138</v>
      </c>
      <c r="L32" s="57">
        <f t="shared" si="2"/>
        <v>90.15351376359331</v>
      </c>
      <c r="M32" s="51">
        <v>1836086</v>
      </c>
      <c r="N32" s="52">
        <f t="shared" si="3"/>
        <v>8539.9348837209309</v>
      </c>
    </row>
    <row r="33" spans="1:14" ht="15.95" customHeight="1" x14ac:dyDescent="0.2">
      <c r="A33" s="45">
        <v>26</v>
      </c>
      <c r="B33" s="46" t="s">
        <v>97</v>
      </c>
      <c r="C33" s="47">
        <v>459</v>
      </c>
      <c r="D33" s="47">
        <v>382</v>
      </c>
      <c r="E33" s="47">
        <v>63</v>
      </c>
      <c r="F33" s="47">
        <v>983</v>
      </c>
      <c r="G33" s="48">
        <v>1887</v>
      </c>
      <c r="H33" s="47">
        <v>348043.26372194005</v>
      </c>
      <c r="I33" s="47">
        <v>247540.9157601</v>
      </c>
      <c r="J33" s="48">
        <f t="shared" si="0"/>
        <v>595584.17948204</v>
      </c>
      <c r="K33" s="49">
        <f t="shared" si="1"/>
        <v>315.62489638687862</v>
      </c>
      <c r="L33" s="50">
        <f t="shared" si="2"/>
        <v>71.123604896966569</v>
      </c>
      <c r="M33" s="51">
        <v>9429408</v>
      </c>
      <c r="N33" s="52">
        <f t="shared" si="3"/>
        <v>4997.0365659777426</v>
      </c>
    </row>
    <row r="34" spans="1:14" ht="15.95" customHeight="1" x14ac:dyDescent="0.2">
      <c r="A34" s="45">
        <v>27</v>
      </c>
      <c r="B34" s="46" t="s">
        <v>98</v>
      </c>
      <c r="C34" s="47">
        <v>224</v>
      </c>
      <c r="D34" s="47">
        <v>158</v>
      </c>
      <c r="E34" s="47">
        <v>133</v>
      </c>
      <c r="F34" s="47">
        <v>9</v>
      </c>
      <c r="G34" s="48">
        <v>524</v>
      </c>
      <c r="H34" s="47">
        <v>45566.220390029994</v>
      </c>
      <c r="I34" s="47">
        <v>23222.253100000002</v>
      </c>
      <c r="J34" s="48">
        <f t="shared" si="0"/>
        <v>68788.473490029995</v>
      </c>
      <c r="K34" s="49">
        <f t="shared" si="1"/>
        <v>131.27571276723282</v>
      </c>
      <c r="L34" s="50">
        <f t="shared" si="2"/>
        <v>50.963746611472494</v>
      </c>
      <c r="M34" s="51">
        <v>2634200</v>
      </c>
      <c r="N34" s="52">
        <f t="shared" si="3"/>
        <v>5027.0992366412211</v>
      </c>
    </row>
    <row r="35" spans="1:14" ht="15.95" customHeight="1" x14ac:dyDescent="0.2">
      <c r="A35" s="45">
        <v>28</v>
      </c>
      <c r="B35" s="46" t="s">
        <v>99</v>
      </c>
      <c r="C35" s="47">
        <v>209</v>
      </c>
      <c r="D35" s="47">
        <v>102</v>
      </c>
      <c r="E35" s="47">
        <v>20</v>
      </c>
      <c r="F35" s="47">
        <v>0</v>
      </c>
      <c r="G35" s="48">
        <v>331</v>
      </c>
      <c r="H35" s="47">
        <v>14428.041806216999</v>
      </c>
      <c r="I35" s="47">
        <v>6686.9211999999998</v>
      </c>
      <c r="J35" s="48">
        <f t="shared" si="0"/>
        <v>21114.963006217</v>
      </c>
      <c r="K35" s="49">
        <f t="shared" si="1"/>
        <v>63.791429021803623</v>
      </c>
      <c r="L35" s="50">
        <f t="shared" si="2"/>
        <v>46.346699640963237</v>
      </c>
      <c r="M35" s="51">
        <v>1615069</v>
      </c>
      <c r="N35" s="52">
        <f t="shared" si="3"/>
        <v>4879.3625377643502</v>
      </c>
    </row>
    <row r="36" spans="1:14" ht="15.95" customHeight="1" x14ac:dyDescent="0.2">
      <c r="A36" s="45">
        <v>29</v>
      </c>
      <c r="B36" s="46" t="s">
        <v>100</v>
      </c>
      <c r="C36" s="47">
        <v>318</v>
      </c>
      <c r="D36" s="47">
        <v>115</v>
      </c>
      <c r="E36" s="47">
        <v>84</v>
      </c>
      <c r="F36" s="47">
        <v>0</v>
      </c>
      <c r="G36" s="48">
        <v>517</v>
      </c>
      <c r="H36" s="47">
        <v>23879.463305380996</v>
      </c>
      <c r="I36" s="47">
        <v>16037.179200000002</v>
      </c>
      <c r="J36" s="48">
        <f t="shared" si="0"/>
        <v>39916.642505380994</v>
      </c>
      <c r="K36" s="49">
        <f t="shared" si="1"/>
        <v>77.20820600653964</v>
      </c>
      <c r="L36" s="50">
        <f t="shared" si="2"/>
        <v>67.158876206343322</v>
      </c>
      <c r="M36" s="51">
        <v>2822143</v>
      </c>
      <c r="N36" s="52">
        <f t="shared" si="3"/>
        <v>5458.6905222437135</v>
      </c>
    </row>
    <row r="37" spans="1:14" ht="15.95" customHeight="1" x14ac:dyDescent="0.2">
      <c r="A37" s="45">
        <v>30</v>
      </c>
      <c r="B37" s="46" t="s">
        <v>101</v>
      </c>
      <c r="C37" s="47">
        <v>384</v>
      </c>
      <c r="D37" s="47">
        <v>155</v>
      </c>
      <c r="E37" s="47">
        <v>60</v>
      </c>
      <c r="F37" s="47">
        <v>0</v>
      </c>
      <c r="G37" s="48">
        <v>599</v>
      </c>
      <c r="H37" s="47">
        <v>27791.961492210001</v>
      </c>
      <c r="I37" s="47">
        <v>15626.560600000001</v>
      </c>
      <c r="J37" s="48">
        <f t="shared" si="0"/>
        <v>43418.522092209998</v>
      </c>
      <c r="K37" s="49">
        <f t="shared" si="1"/>
        <v>72.485011840083473</v>
      </c>
      <c r="L37" s="50">
        <f t="shared" si="2"/>
        <v>56.226907929402813</v>
      </c>
      <c r="M37" s="51">
        <v>3003741</v>
      </c>
      <c r="N37" s="52">
        <f t="shared" si="3"/>
        <v>5014.5926544240401</v>
      </c>
    </row>
    <row r="38" spans="1:14" ht="15.95" customHeight="1" x14ac:dyDescent="0.2">
      <c r="A38" s="45">
        <v>31</v>
      </c>
      <c r="B38" s="46" t="s">
        <v>102</v>
      </c>
      <c r="C38" s="47">
        <v>188</v>
      </c>
      <c r="D38" s="47">
        <v>66</v>
      </c>
      <c r="E38" s="47">
        <v>0</v>
      </c>
      <c r="F38" s="47">
        <v>0</v>
      </c>
      <c r="G38" s="48">
        <v>254</v>
      </c>
      <c r="H38" s="47">
        <v>9484.4561078259994</v>
      </c>
      <c r="I38" s="47">
        <v>4395.2308999999996</v>
      </c>
      <c r="J38" s="48">
        <f t="shared" si="0"/>
        <v>13879.687007826</v>
      </c>
      <c r="K38" s="49">
        <f t="shared" si="1"/>
        <v>54.644437038685041</v>
      </c>
      <c r="L38" s="50">
        <f t="shared" si="2"/>
        <v>46.341412201521194</v>
      </c>
      <c r="M38" s="51">
        <v>849651</v>
      </c>
      <c r="N38" s="52">
        <f t="shared" si="3"/>
        <v>3345.0826771653542</v>
      </c>
    </row>
    <row r="39" spans="1:14" ht="15.95" customHeight="1" x14ac:dyDescent="0.2">
      <c r="A39" s="45">
        <v>32</v>
      </c>
      <c r="B39" s="46" t="s">
        <v>103</v>
      </c>
      <c r="C39" s="47">
        <v>340</v>
      </c>
      <c r="D39" s="47">
        <v>153</v>
      </c>
      <c r="E39" s="47">
        <v>118</v>
      </c>
      <c r="F39" s="47">
        <v>0</v>
      </c>
      <c r="G39" s="48">
        <v>611</v>
      </c>
      <c r="H39" s="47">
        <v>25392.256588343</v>
      </c>
      <c r="I39" s="47">
        <v>22272.310099999999</v>
      </c>
      <c r="J39" s="48">
        <f t="shared" si="0"/>
        <v>47664.566688342995</v>
      </c>
      <c r="K39" s="49">
        <f t="shared" si="1"/>
        <v>78.010747444096552</v>
      </c>
      <c r="L39" s="50">
        <f t="shared" si="2"/>
        <v>87.713000309805878</v>
      </c>
      <c r="M39" s="51">
        <v>4317756</v>
      </c>
      <c r="N39" s="52">
        <f t="shared" si="3"/>
        <v>7066.7037643207859</v>
      </c>
    </row>
    <row r="40" spans="1:14" ht="15.95" customHeight="1" x14ac:dyDescent="0.2">
      <c r="A40" s="45">
        <v>33</v>
      </c>
      <c r="B40" s="46" t="s">
        <v>104</v>
      </c>
      <c r="C40" s="47">
        <v>108</v>
      </c>
      <c r="D40" s="47">
        <v>70</v>
      </c>
      <c r="E40" s="47">
        <v>255</v>
      </c>
      <c r="F40" s="47">
        <v>719</v>
      </c>
      <c r="G40" s="48">
        <v>1152</v>
      </c>
      <c r="H40" s="47">
        <v>213018.378604078</v>
      </c>
      <c r="I40" s="47">
        <v>130521.66310000001</v>
      </c>
      <c r="J40" s="48">
        <f t="shared" si="0"/>
        <v>343540.04170407797</v>
      </c>
      <c r="K40" s="49">
        <f t="shared" si="1"/>
        <v>298.21184175701211</v>
      </c>
      <c r="L40" s="50">
        <f t="shared" si="2"/>
        <v>61.272489235584345</v>
      </c>
      <c r="M40" s="51">
        <v>8070032</v>
      </c>
      <c r="N40" s="52">
        <f t="shared" si="3"/>
        <v>7005.2361111111113</v>
      </c>
    </row>
    <row r="41" spans="1:14" ht="15.95" customHeight="1" x14ac:dyDescent="0.2">
      <c r="A41" s="45">
        <v>34</v>
      </c>
      <c r="B41" s="46" t="s">
        <v>105</v>
      </c>
      <c r="C41" s="47">
        <v>65</v>
      </c>
      <c r="D41" s="47">
        <v>55</v>
      </c>
      <c r="E41" s="47">
        <v>53</v>
      </c>
      <c r="F41" s="47">
        <v>0</v>
      </c>
      <c r="G41" s="48">
        <v>173</v>
      </c>
      <c r="H41" s="47">
        <v>9668.6299685419999</v>
      </c>
      <c r="I41" s="47">
        <v>6287.8086000000003</v>
      </c>
      <c r="J41" s="48">
        <f t="shared" si="0"/>
        <v>15956.438568542</v>
      </c>
      <c r="K41" s="49">
        <f t="shared" si="1"/>
        <v>92.233748951109831</v>
      </c>
      <c r="L41" s="50">
        <f t="shared" si="2"/>
        <v>65.033087629355023</v>
      </c>
      <c r="M41" s="51">
        <v>1300774</v>
      </c>
      <c r="N41" s="52">
        <f t="shared" si="3"/>
        <v>7518.9248554913293</v>
      </c>
    </row>
    <row r="42" spans="1:14" ht="15.95" customHeight="1" x14ac:dyDescent="0.2">
      <c r="A42" s="45">
        <v>35</v>
      </c>
      <c r="B42" s="59" t="s">
        <v>106</v>
      </c>
      <c r="C42" s="60">
        <v>33</v>
      </c>
      <c r="D42" s="60">
        <v>59</v>
      </c>
      <c r="E42" s="60">
        <v>0</v>
      </c>
      <c r="F42" s="60">
        <v>0</v>
      </c>
      <c r="G42" s="61">
        <v>92</v>
      </c>
      <c r="H42" s="60">
        <v>3203.3008403190006</v>
      </c>
      <c r="I42" s="60">
        <v>2268.6572999999999</v>
      </c>
      <c r="J42" s="61">
        <f t="shared" si="0"/>
        <v>5471.9581403190004</v>
      </c>
      <c r="K42" s="62">
        <f t="shared" si="1"/>
        <v>59.477805873032615</v>
      </c>
      <c r="L42" s="63">
        <f t="shared" si="2"/>
        <v>70.822486338001127</v>
      </c>
      <c r="M42" s="51">
        <v>1197160</v>
      </c>
      <c r="N42" s="52">
        <f t="shared" si="3"/>
        <v>13012.608695652174</v>
      </c>
    </row>
    <row r="43" spans="1:14" ht="15.95" customHeight="1" x14ac:dyDescent="0.2">
      <c r="A43" s="45">
        <v>36</v>
      </c>
      <c r="B43" s="46" t="s">
        <v>107</v>
      </c>
      <c r="C43" s="47">
        <v>145</v>
      </c>
      <c r="D43" s="47">
        <v>119</v>
      </c>
      <c r="E43" s="47">
        <v>40</v>
      </c>
      <c r="F43" s="47">
        <v>1</v>
      </c>
      <c r="G43" s="48">
        <v>305</v>
      </c>
      <c r="H43" s="47">
        <v>14229.681891725999</v>
      </c>
      <c r="I43" s="47">
        <v>9140.07</v>
      </c>
      <c r="J43" s="48">
        <f t="shared" si="0"/>
        <v>23369.751891725999</v>
      </c>
      <c r="K43" s="49">
        <f t="shared" si="1"/>
        <v>76.622137349921303</v>
      </c>
      <c r="L43" s="50">
        <f t="shared" si="2"/>
        <v>64.232426765032542</v>
      </c>
      <c r="M43" s="51">
        <v>2772348</v>
      </c>
      <c r="N43" s="52">
        <f t="shared" si="3"/>
        <v>9089.6655737704914</v>
      </c>
    </row>
    <row r="44" spans="1:14" ht="15.95" customHeight="1" x14ac:dyDescent="0.2">
      <c r="A44" s="66"/>
      <c r="B44" s="46"/>
      <c r="C44" s="47"/>
      <c r="D44" s="47"/>
      <c r="E44" s="47"/>
      <c r="F44" s="47"/>
      <c r="G44" s="48"/>
      <c r="H44" s="47"/>
      <c r="I44" s="47"/>
      <c r="J44" s="47"/>
      <c r="K44" s="47"/>
      <c r="L44" s="67"/>
      <c r="M44" s="51"/>
      <c r="N44" s="68"/>
    </row>
    <row r="45" spans="1:14" ht="15.95" customHeight="1" x14ac:dyDescent="0.2">
      <c r="A45" s="66"/>
      <c r="B45" s="46" t="s">
        <v>108</v>
      </c>
      <c r="C45" s="47">
        <v>0</v>
      </c>
      <c r="D45" s="47">
        <v>0</v>
      </c>
      <c r="E45" s="47">
        <v>3</v>
      </c>
      <c r="F45" s="47">
        <v>2260</v>
      </c>
      <c r="G45" s="48">
        <v>2263</v>
      </c>
      <c r="H45" s="47">
        <v>1661060.0928494511</v>
      </c>
      <c r="I45" s="47">
        <v>1650805.4946848999</v>
      </c>
      <c r="J45" s="48">
        <f>H45+I45</f>
        <v>3311865.5875343513</v>
      </c>
      <c r="K45" s="49">
        <f>J45/G45</f>
        <v>1463.4845724853519</v>
      </c>
      <c r="L45" s="50">
        <f>(I45/H45)*100</f>
        <v>99.382647370273034</v>
      </c>
      <c r="M45" s="47">
        <v>12442373</v>
      </c>
      <c r="N45" s="52">
        <f>M45/G45</f>
        <v>5498.1763146266021</v>
      </c>
    </row>
    <row r="46" spans="1:14" ht="15.95" customHeight="1" x14ac:dyDescent="0.2">
      <c r="A46" s="66"/>
      <c r="B46" s="46"/>
      <c r="C46" s="47"/>
      <c r="D46" s="47"/>
      <c r="E46" s="47"/>
      <c r="F46" s="47"/>
      <c r="G46" s="48"/>
      <c r="H46" s="47"/>
      <c r="I46" s="47"/>
      <c r="J46" s="48"/>
      <c r="K46" s="49"/>
      <c r="L46" s="50"/>
      <c r="M46" s="51"/>
      <c r="N46" s="68"/>
    </row>
    <row r="47" spans="1:14" ht="25.5" x14ac:dyDescent="0.2">
      <c r="A47" s="66"/>
      <c r="B47" s="69" t="s">
        <v>109</v>
      </c>
      <c r="C47" s="47">
        <v>5896</v>
      </c>
      <c r="D47" s="47">
        <v>3551</v>
      </c>
      <c r="E47" s="47">
        <v>2123</v>
      </c>
      <c r="F47" s="47">
        <v>2653</v>
      </c>
      <c r="G47" s="48">
        <v>14223</v>
      </c>
      <c r="H47" s="47">
        <v>1208302.480439327</v>
      </c>
      <c r="I47" s="47">
        <v>776572.25251849985</v>
      </c>
      <c r="J47" s="48">
        <f>H47+I47</f>
        <v>1984874.7329578269</v>
      </c>
      <c r="K47" s="49">
        <f>J47/G47</f>
        <v>139.55387280867799</v>
      </c>
      <c r="L47" s="50">
        <f>(I47/H47)*100</f>
        <v>64.269689509877182</v>
      </c>
      <c r="M47" s="47">
        <v>99931960</v>
      </c>
      <c r="N47" s="52">
        <f>M47/G47</f>
        <v>7026.0816986571044</v>
      </c>
    </row>
    <row r="48" spans="1:14" ht="15.95" customHeight="1" x14ac:dyDescent="0.2">
      <c r="A48" s="66"/>
      <c r="B48" s="68"/>
      <c r="C48" s="47"/>
      <c r="D48" s="47"/>
      <c r="E48" s="47"/>
      <c r="F48" s="47"/>
      <c r="G48" s="48"/>
      <c r="H48" s="47"/>
      <c r="I48" s="47"/>
      <c r="J48" s="48"/>
      <c r="K48" s="49"/>
      <c r="L48" s="50"/>
      <c r="M48" s="51"/>
      <c r="N48" s="68"/>
    </row>
    <row r="49" spans="1:14" ht="15.95" customHeight="1" x14ac:dyDescent="0.2">
      <c r="A49" s="70"/>
      <c r="B49" s="71" t="s">
        <v>62</v>
      </c>
      <c r="C49" s="72">
        <f>C45+C47</f>
        <v>5896</v>
      </c>
      <c r="D49" s="72">
        <f t="shared" ref="D49:I49" si="4">D45+D47</f>
        <v>3551</v>
      </c>
      <c r="E49" s="72">
        <f t="shared" si="4"/>
        <v>2126</v>
      </c>
      <c r="F49" s="72">
        <f t="shared" si="4"/>
        <v>4913</v>
      </c>
      <c r="G49" s="72">
        <f t="shared" si="4"/>
        <v>16486</v>
      </c>
      <c r="H49" s="72">
        <f t="shared" si="4"/>
        <v>2869362.5732887778</v>
      </c>
      <c r="I49" s="72">
        <f t="shared" si="4"/>
        <v>2427377.7472033999</v>
      </c>
      <c r="J49" s="72">
        <f>H49+I49</f>
        <v>5296740.3204921782</v>
      </c>
      <c r="K49" s="73">
        <f>J49/G49</f>
        <v>321.28717217591765</v>
      </c>
      <c r="L49" s="74">
        <f>(I49/H49)*100</f>
        <v>84.596410708083226</v>
      </c>
      <c r="M49" s="72">
        <f>M45+M47</f>
        <v>112374333</v>
      </c>
      <c r="N49" s="72">
        <f>M49/G49</f>
        <v>6816.3492053863883</v>
      </c>
    </row>
    <row r="50" spans="1:14" x14ac:dyDescent="0.2">
      <c r="M50" s="68"/>
      <c r="N50" s="68"/>
    </row>
    <row r="51" spans="1:14" x14ac:dyDescent="0.2">
      <c r="A51" s="103" t="s">
        <v>110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1:14" x14ac:dyDescent="0.2">
      <c r="A52" s="45">
        <v>1</v>
      </c>
      <c r="B52" s="75" t="s">
        <v>111</v>
      </c>
      <c r="C52" s="76">
        <f>C24+C25+C31+C34+C35+C38+C40</f>
        <v>796</v>
      </c>
      <c r="D52" s="76">
        <f t="shared" ref="D52:I52" si="5">D24+D25+D31+D34+D35+D38+D40</f>
        <v>470</v>
      </c>
      <c r="E52" s="76">
        <f t="shared" si="5"/>
        <v>419</v>
      </c>
      <c r="F52" s="76">
        <f t="shared" si="5"/>
        <v>3117</v>
      </c>
      <c r="G52" s="76">
        <f t="shared" si="5"/>
        <v>4802</v>
      </c>
      <c r="H52" s="76">
        <f t="shared" si="5"/>
        <v>1970483.8340472451</v>
      </c>
      <c r="I52" s="76">
        <f t="shared" si="5"/>
        <v>1828925.5325849</v>
      </c>
      <c r="J52" s="48">
        <f>H52+I52</f>
        <v>3799409.3666321449</v>
      </c>
      <c r="K52" s="49">
        <f>J52/G52</f>
        <v>791.21394557104225</v>
      </c>
      <c r="L52" s="50">
        <f>(I52/H52)*100</f>
        <v>92.81606380035133</v>
      </c>
      <c r="M52" s="76">
        <f>M24+M25+M31+M34+M35+M38+M40</f>
        <v>28601441</v>
      </c>
      <c r="N52" s="52">
        <f>M52/G52</f>
        <v>5956.151811745106</v>
      </c>
    </row>
    <row r="53" spans="1:14" x14ac:dyDescent="0.2">
      <c r="A53" s="45">
        <v>2</v>
      </c>
      <c r="B53" s="75" t="s">
        <v>112</v>
      </c>
      <c r="C53" s="76">
        <f t="shared" ref="C53:H53" si="6">C11+C12+C19+C21+C23+C27+C30+C32</f>
        <v>900</v>
      </c>
      <c r="D53" s="76">
        <f t="shared" si="6"/>
        <v>489</v>
      </c>
      <c r="E53" s="76">
        <f t="shared" si="6"/>
        <v>375</v>
      </c>
      <c r="F53" s="76">
        <f t="shared" si="6"/>
        <v>172</v>
      </c>
      <c r="G53" s="51">
        <f t="shared" si="6"/>
        <v>1936</v>
      </c>
      <c r="H53" s="51">
        <f t="shared" si="6"/>
        <v>97451.851974994002</v>
      </c>
      <c r="I53" s="51">
        <f>I11+I12+I19+I21+I23+I27+I30+I32</f>
        <v>74990.579400000002</v>
      </c>
      <c r="J53" s="48">
        <f>H53+I53</f>
        <v>172442.43137499399</v>
      </c>
      <c r="K53" s="49">
        <f>J53/G53</f>
        <v>89.071503809397726</v>
      </c>
      <c r="L53" s="50">
        <f>(I53/H53)*100</f>
        <v>76.951415370990048</v>
      </c>
      <c r="M53" s="76">
        <f>M11+M12+M19+M21+M23+M27+M30+M32</f>
        <v>18731872</v>
      </c>
      <c r="N53" s="52">
        <f>M53/G53</f>
        <v>9675.553719008265</v>
      </c>
    </row>
    <row r="54" spans="1:14" x14ac:dyDescent="0.2">
      <c r="A54" s="45">
        <v>3</v>
      </c>
      <c r="B54" s="75" t="s">
        <v>113</v>
      </c>
      <c r="C54" s="76">
        <f t="shared" ref="C54:H54" si="7">C9+C10+C13+C14+C15+C17+C18+C26+C41+C42+C43</f>
        <v>1191</v>
      </c>
      <c r="D54" s="76">
        <f t="shared" si="7"/>
        <v>943</v>
      </c>
      <c r="E54" s="76">
        <f t="shared" si="7"/>
        <v>443</v>
      </c>
      <c r="F54" s="76">
        <f t="shared" si="7"/>
        <v>416</v>
      </c>
      <c r="G54" s="76">
        <f t="shared" si="7"/>
        <v>2993</v>
      </c>
      <c r="H54" s="76">
        <f t="shared" si="7"/>
        <v>206135.539704581</v>
      </c>
      <c r="I54" s="76">
        <f>I9+I10+I13+I14+I15+I17+I18+I26+I41+I42+I43</f>
        <v>108852.43015550001</v>
      </c>
      <c r="J54" s="48">
        <f>H54+I54</f>
        <v>314987.96986008098</v>
      </c>
      <c r="K54" s="49">
        <f>J54/G54</f>
        <v>105.24155357837654</v>
      </c>
      <c r="L54" s="50">
        <f>(I54/H54)*100</f>
        <v>52.806241132169482</v>
      </c>
      <c r="M54" s="76">
        <f>M9+M10+M13+M14+M15+M17+M18+M26+M41+M42+M43</f>
        <v>23012551</v>
      </c>
      <c r="N54" s="52">
        <f>M54/G54</f>
        <v>7688.7908453057134</v>
      </c>
    </row>
    <row r="55" spans="1:14" x14ac:dyDescent="0.2">
      <c r="A55" s="45">
        <v>4</v>
      </c>
      <c r="B55" s="77" t="s">
        <v>114</v>
      </c>
      <c r="C55" s="78">
        <f t="shared" ref="C55:H55" si="8">C8+C16+C20+C22+C28+C29+C33+C36+C37+C39</f>
        <v>3009</v>
      </c>
      <c r="D55" s="78">
        <f t="shared" si="8"/>
        <v>1649</v>
      </c>
      <c r="E55" s="78">
        <f t="shared" si="8"/>
        <v>889</v>
      </c>
      <c r="F55" s="78">
        <f t="shared" si="8"/>
        <v>1208</v>
      </c>
      <c r="G55" s="78">
        <f t="shared" si="8"/>
        <v>6755</v>
      </c>
      <c r="H55" s="78">
        <f t="shared" si="8"/>
        <v>595291.34756195801</v>
      </c>
      <c r="I55" s="78">
        <f>I8+I16+I20+I22+I28+I29+I33+I36+I37+I39</f>
        <v>414609.20506300003</v>
      </c>
      <c r="J55" s="48">
        <f>H55+I55</f>
        <v>1009900.5526249581</v>
      </c>
      <c r="K55" s="49">
        <f>J55/G55</f>
        <v>149.50415286823954</v>
      </c>
      <c r="L55" s="50">
        <f>(I55/H55)*100</f>
        <v>69.648115458262637</v>
      </c>
      <c r="M55" s="78">
        <f>M8+M16+M20+M22+M28+M29+M33+M36+M37+M39</f>
        <v>42028469</v>
      </c>
      <c r="N55" s="52">
        <f>M55/G55</f>
        <v>6221.8310880829013</v>
      </c>
    </row>
    <row r="56" spans="1:14" x14ac:dyDescent="0.2">
      <c r="A56" s="79"/>
      <c r="B56" s="80" t="s">
        <v>21</v>
      </c>
      <c r="C56" s="81">
        <f t="shared" ref="C56:H56" si="9">SUM(C52:C55)</f>
        <v>5896</v>
      </c>
      <c r="D56" s="81">
        <f t="shared" si="9"/>
        <v>3551</v>
      </c>
      <c r="E56" s="81">
        <f t="shared" si="9"/>
        <v>2126</v>
      </c>
      <c r="F56" s="81">
        <f t="shared" si="9"/>
        <v>4913</v>
      </c>
      <c r="G56" s="81">
        <f t="shared" si="9"/>
        <v>16486</v>
      </c>
      <c r="H56" s="81">
        <f t="shared" si="9"/>
        <v>2869362.5732887778</v>
      </c>
      <c r="I56" s="81">
        <f>SUM(I52:I55)</f>
        <v>2427377.7472033999</v>
      </c>
      <c r="J56" s="81">
        <f>SUM(J52:J55)</f>
        <v>5296740.3204921782</v>
      </c>
      <c r="K56" s="82">
        <f>J56/G56</f>
        <v>321.28717217591765</v>
      </c>
      <c r="L56" s="83">
        <f>(I56/H56)*100</f>
        <v>84.596410708083226</v>
      </c>
      <c r="M56" s="72">
        <f>SUM(M52:M55)</f>
        <v>112374333</v>
      </c>
      <c r="N56" s="72">
        <f>M56/G56</f>
        <v>6816.3492053863883</v>
      </c>
    </row>
  </sheetData>
  <mergeCells count="4">
    <mergeCell ref="A1:N1"/>
    <mergeCell ref="A3:N3"/>
    <mergeCell ref="A4:N4"/>
    <mergeCell ref="A51:N51"/>
  </mergeCells>
  <dataValidations count="1">
    <dataValidation type="decimal" allowBlank="1" showInputMessage="1" showErrorMessage="1" sqref="M45 M47 M49 C8:I49 J44:L44">
      <formula1>0</formula1>
      <formula2>9.99999999999999E+28</formula2>
    </dataValidation>
  </dataValidations>
  <printOptions horizontalCentered="1"/>
  <pageMargins left="0.5" right="0.5" top="0.5" bottom="0.5" header="0.25" footer="0.2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2081"/>
  <sheetViews>
    <sheetView zoomScaleNormal="100" workbookViewId="0">
      <pane xSplit="2" ySplit="6" topLeftCell="C292" activePane="bottomRight" state="frozen"/>
      <selection activeCell="R52" sqref="R52"/>
      <selection pane="topRight" activeCell="R52" sqref="R52"/>
      <selection pane="bottomLeft" activeCell="R52" sqref="R52"/>
      <selection pane="bottomRight" activeCell="A4" sqref="A4"/>
    </sheetView>
  </sheetViews>
  <sheetFormatPr defaultRowHeight="12.75" x14ac:dyDescent="0.2"/>
  <cols>
    <col min="1" max="1" width="5.7109375" style="1" customWidth="1"/>
    <col min="2" max="2" width="20.7109375" style="1" customWidth="1"/>
    <col min="3" max="3" width="6.28515625" style="1" customWidth="1"/>
    <col min="4" max="7" width="5.7109375" style="1" customWidth="1"/>
    <col min="8" max="12" width="8.7109375" style="1" customWidth="1"/>
    <col min="13" max="16384" width="9.140625" style="1"/>
  </cols>
  <sheetData>
    <row r="1" spans="1:12" ht="18" x14ac:dyDescent="0.2">
      <c r="A1" s="106" t="s">
        <v>115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 customHeight="1" x14ac:dyDescent="0.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4.25" customHeight="1" x14ac:dyDescent="0.2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116</v>
      </c>
    </row>
    <row r="5" spans="1:12" ht="30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5" t="s">
        <v>11</v>
      </c>
      <c r="J5" s="4" t="s">
        <v>12</v>
      </c>
      <c r="K5" s="4" t="s">
        <v>13</v>
      </c>
      <c r="L5" s="4" t="s">
        <v>14</v>
      </c>
    </row>
    <row r="6" spans="1:12" ht="15.95" customHeight="1" x14ac:dyDescent="0.2">
      <c r="A6" s="7">
        <v>1</v>
      </c>
      <c r="B6" s="8">
        <v>2</v>
      </c>
      <c r="C6" s="8">
        <v>3</v>
      </c>
      <c r="D6" s="8">
        <v>4</v>
      </c>
      <c r="E6" s="8">
        <v>7</v>
      </c>
      <c r="F6" s="8">
        <v>8</v>
      </c>
      <c r="G6" s="8">
        <v>9</v>
      </c>
      <c r="H6" s="8">
        <v>10</v>
      </c>
      <c r="I6" s="8">
        <v>11</v>
      </c>
      <c r="J6" s="8">
        <v>12</v>
      </c>
      <c r="K6" s="8">
        <v>13</v>
      </c>
      <c r="L6" s="8">
        <v>14</v>
      </c>
    </row>
    <row r="7" spans="1:12" ht="12.75" customHeight="1" x14ac:dyDescent="0.2">
      <c r="A7" s="9">
        <v>1</v>
      </c>
      <c r="B7" s="10" t="s">
        <v>15</v>
      </c>
      <c r="C7" s="84">
        <f>[1]BoB!$C$12</f>
        <v>13</v>
      </c>
      <c r="D7" s="84">
        <f>[1]BoB!$D$12</f>
        <v>12</v>
      </c>
      <c r="E7" s="84">
        <f>[1]BoB!$E$12</f>
        <v>4</v>
      </c>
      <c r="F7" s="84">
        <f>[1]BoB!$F$12</f>
        <v>0</v>
      </c>
      <c r="G7" s="85">
        <f t="shared" ref="G7:G18" si="0">SUM(C7:F7)</f>
        <v>29</v>
      </c>
      <c r="H7" s="84">
        <f>[1]BoB!$H$12</f>
        <v>190800</v>
      </c>
      <c r="I7" s="84">
        <f>[1]BoB!$I$12</f>
        <v>108300</v>
      </c>
      <c r="J7" s="86">
        <f t="shared" ref="J7:J18" si="1">H7+I7</f>
        <v>299100</v>
      </c>
      <c r="K7" s="86">
        <f t="shared" ref="K7:K52" si="2">J7/G7</f>
        <v>10313.793103448275</v>
      </c>
      <c r="L7" s="87">
        <f t="shared" ref="L7:L52" si="3">I7/H7*100</f>
        <v>56.761006289308177</v>
      </c>
    </row>
    <row r="8" spans="1:12" ht="12.75" customHeight="1" x14ac:dyDescent="0.2">
      <c r="A8" s="9">
        <v>2</v>
      </c>
      <c r="B8" s="10" t="s">
        <v>16</v>
      </c>
      <c r="C8" s="84">
        <f>[1]BoI!$C$12</f>
        <v>1</v>
      </c>
      <c r="D8" s="84">
        <f>[1]BoI!$D$12</f>
        <v>6</v>
      </c>
      <c r="E8" s="84">
        <f>[1]BoI!$E$12</f>
        <v>3</v>
      </c>
      <c r="F8" s="84">
        <f>[1]BoI!$F$12</f>
        <v>0</v>
      </c>
      <c r="G8" s="85">
        <f t="shared" si="0"/>
        <v>10</v>
      </c>
      <c r="H8" s="84">
        <f>[1]BoI!$H$12</f>
        <v>79954</v>
      </c>
      <c r="I8" s="84">
        <f>[1]BoI!$I$12</f>
        <v>51138</v>
      </c>
      <c r="J8" s="85">
        <f t="shared" si="1"/>
        <v>131092</v>
      </c>
      <c r="K8" s="85">
        <f t="shared" si="2"/>
        <v>13109.2</v>
      </c>
      <c r="L8" s="87">
        <f t="shared" si="3"/>
        <v>63.95927658403582</v>
      </c>
    </row>
    <row r="9" spans="1:12" ht="12.75" customHeight="1" x14ac:dyDescent="0.2">
      <c r="A9" s="9">
        <v>3</v>
      </c>
      <c r="B9" s="10" t="s">
        <v>17</v>
      </c>
      <c r="C9" s="84">
        <f>[1]BoM!$C$12</f>
        <v>29</v>
      </c>
      <c r="D9" s="84">
        <f>[1]BoM!$D$12</f>
        <v>22</v>
      </c>
      <c r="E9" s="84">
        <f>[1]BoM!$E$12</f>
        <v>3</v>
      </c>
      <c r="F9" s="84">
        <f>[1]BoM!$F$12</f>
        <v>0</v>
      </c>
      <c r="G9" s="85">
        <f t="shared" si="0"/>
        <v>54</v>
      </c>
      <c r="H9" s="84">
        <f>[1]BoM!$H$12</f>
        <v>326491.74</v>
      </c>
      <c r="I9" s="84">
        <f>[1]BoM!$I$12</f>
        <v>161480.54</v>
      </c>
      <c r="J9" s="85">
        <f t="shared" si="1"/>
        <v>487972.28</v>
      </c>
      <c r="K9" s="85">
        <f t="shared" si="2"/>
        <v>9036.5237037037041</v>
      </c>
      <c r="L9" s="87">
        <f t="shared" si="3"/>
        <v>49.459303319587811</v>
      </c>
    </row>
    <row r="10" spans="1:12" ht="12.75" customHeight="1" x14ac:dyDescent="0.2">
      <c r="A10" s="9">
        <v>4</v>
      </c>
      <c r="B10" s="10" t="s">
        <v>18</v>
      </c>
      <c r="C10" s="84">
        <f>[1]Canara!$C$12</f>
        <v>7</v>
      </c>
      <c r="D10" s="84">
        <f>[1]Canara!$D$12</f>
        <v>7</v>
      </c>
      <c r="E10" s="84">
        <f>[1]Canara!$E$12</f>
        <v>2</v>
      </c>
      <c r="F10" s="84">
        <f>[1]Canara!$F$12</f>
        <v>0</v>
      </c>
      <c r="G10" s="85">
        <f t="shared" si="0"/>
        <v>16</v>
      </c>
      <c r="H10" s="84">
        <f>[1]Canara!$H$12</f>
        <v>98332.34</v>
      </c>
      <c r="I10" s="84">
        <f>[1]Canara!$I$12</f>
        <v>59310.68</v>
      </c>
      <c r="J10" s="85">
        <f t="shared" si="1"/>
        <v>157643.01999999999</v>
      </c>
      <c r="K10" s="85">
        <f t="shared" si="2"/>
        <v>9852.6887499999993</v>
      </c>
      <c r="L10" s="87">
        <f t="shared" si="3"/>
        <v>60.316555062149448</v>
      </c>
    </row>
    <row r="11" spans="1:12" ht="12.75" customHeight="1" x14ac:dyDescent="0.2">
      <c r="A11" s="9">
        <v>5</v>
      </c>
      <c r="B11" s="10" t="s">
        <v>19</v>
      </c>
      <c r="C11" s="84">
        <f>[1]CBI!$C$12</f>
        <v>44</v>
      </c>
      <c r="D11" s="84">
        <f>[1]CBI!$D$12</f>
        <v>19</v>
      </c>
      <c r="E11" s="84">
        <f>[1]CBI!$E$12</f>
        <v>2</v>
      </c>
      <c r="F11" s="84">
        <f>[1]CBI!$F$12</f>
        <v>0</v>
      </c>
      <c r="G11" s="85">
        <f t="shared" si="0"/>
        <v>65</v>
      </c>
      <c r="H11" s="84">
        <f>[1]CBI!$H$12</f>
        <v>300828</v>
      </c>
      <c r="I11" s="84">
        <f>[1]CBI!$I$12</f>
        <v>125538</v>
      </c>
      <c r="J11" s="85">
        <f t="shared" si="1"/>
        <v>426366</v>
      </c>
      <c r="K11" s="85">
        <f t="shared" si="2"/>
        <v>6559.4769230769234</v>
      </c>
      <c r="L11" s="87">
        <f t="shared" si="3"/>
        <v>41.730822928716741</v>
      </c>
    </row>
    <row r="12" spans="1:12" ht="12.75" customHeight="1" x14ac:dyDescent="0.2">
      <c r="A12" s="9">
        <v>6</v>
      </c>
      <c r="B12" s="10" t="s">
        <v>20</v>
      </c>
      <c r="C12" s="84">
        <f>[1]Indian!$C$12</f>
        <v>2</v>
      </c>
      <c r="D12" s="84">
        <f>[1]Indian!$D$12</f>
        <v>1</v>
      </c>
      <c r="E12" s="84">
        <f>[1]Indian!$E$12</f>
        <v>2</v>
      </c>
      <c r="F12" s="84">
        <f>[1]Indian!$F$12</f>
        <v>0</v>
      </c>
      <c r="G12" s="85">
        <f t="shared" si="0"/>
        <v>5</v>
      </c>
      <c r="H12" s="84">
        <f>[1]Indian!$H$12</f>
        <v>39100</v>
      </c>
      <c r="I12" s="84">
        <f>[1]Indian!$I$12</f>
        <v>7265.0000000000009</v>
      </c>
      <c r="J12" s="86">
        <f t="shared" si="1"/>
        <v>46365</v>
      </c>
      <c r="K12" s="86">
        <f t="shared" si="2"/>
        <v>9273</v>
      </c>
      <c r="L12" s="87">
        <f t="shared" si="3"/>
        <v>18.580562659846549</v>
      </c>
    </row>
    <row r="13" spans="1:12" ht="12.75" customHeight="1" x14ac:dyDescent="0.2">
      <c r="A13" s="9">
        <v>7</v>
      </c>
      <c r="B13" s="10" t="s">
        <v>22</v>
      </c>
      <c r="C13" s="84">
        <f>[1]IOB!$C$12</f>
        <v>7</v>
      </c>
      <c r="D13" s="84">
        <f>[1]IOB!$D$12</f>
        <v>1</v>
      </c>
      <c r="E13" s="84">
        <f>[1]IOB!$E$12</f>
        <v>2</v>
      </c>
      <c r="F13" s="84">
        <f>[1]IOB!$F$12</f>
        <v>0</v>
      </c>
      <c r="G13" s="85">
        <f t="shared" si="0"/>
        <v>10</v>
      </c>
      <c r="H13" s="84">
        <f>[1]IOB!$H$12</f>
        <v>18828</v>
      </c>
      <c r="I13" s="84">
        <f>[1]IOB!$I$12</f>
        <v>11418</v>
      </c>
      <c r="J13" s="85">
        <f t="shared" si="1"/>
        <v>30246</v>
      </c>
      <c r="K13" s="85">
        <f t="shared" si="2"/>
        <v>3024.6</v>
      </c>
      <c r="L13" s="87">
        <f t="shared" si="3"/>
        <v>60.643722115997456</v>
      </c>
    </row>
    <row r="14" spans="1:12" ht="12.75" customHeight="1" x14ac:dyDescent="0.2">
      <c r="A14" s="9">
        <v>8</v>
      </c>
      <c r="B14" s="10" t="s">
        <v>23</v>
      </c>
      <c r="C14" s="84">
        <f>[1]PSB!$C$12</f>
        <v>0</v>
      </c>
      <c r="D14" s="84">
        <f>[1]PSB!$D$12</f>
        <v>0</v>
      </c>
      <c r="E14" s="84">
        <f>[1]PSB!$E$12</f>
        <v>1</v>
      </c>
      <c r="F14" s="84">
        <f>[1]PSB!$F$12</f>
        <v>0</v>
      </c>
      <c r="G14" s="85">
        <f t="shared" si="0"/>
        <v>1</v>
      </c>
      <c r="H14" s="84">
        <f>[1]PSB!$H$12</f>
        <v>2904</v>
      </c>
      <c r="I14" s="84">
        <f>[1]PSB!$I$12</f>
        <v>2412</v>
      </c>
      <c r="J14" s="85">
        <f t="shared" si="1"/>
        <v>5316</v>
      </c>
      <c r="K14" s="85">
        <f t="shared" si="2"/>
        <v>5316</v>
      </c>
      <c r="L14" s="87">
        <f t="shared" si="3"/>
        <v>83.057851239669418</v>
      </c>
    </row>
    <row r="15" spans="1:12" ht="12.75" customHeight="1" x14ac:dyDescent="0.2">
      <c r="A15" s="9">
        <v>9</v>
      </c>
      <c r="B15" s="10" t="s">
        <v>24</v>
      </c>
      <c r="C15" s="84">
        <f>[1]PNB!$C$12</f>
        <v>2</v>
      </c>
      <c r="D15" s="84">
        <f>[1]PNB!$D$12</f>
        <v>6</v>
      </c>
      <c r="E15" s="84">
        <f>[1]PNB!$E$12</f>
        <v>3</v>
      </c>
      <c r="F15" s="84">
        <f>[1]PNB!$F$12</f>
        <v>0</v>
      </c>
      <c r="G15" s="85">
        <f t="shared" si="0"/>
        <v>11</v>
      </c>
      <c r="H15" s="84">
        <f>[1]PNB!$H$12</f>
        <v>93289.14</v>
      </c>
      <c r="I15" s="84">
        <f>[1]PNB!$I$12</f>
        <v>26518.799999999999</v>
      </c>
      <c r="J15" s="85">
        <f t="shared" si="1"/>
        <v>119807.94</v>
      </c>
      <c r="K15" s="85">
        <f t="shared" si="2"/>
        <v>10891.630909090909</v>
      </c>
      <c r="L15" s="87">
        <f t="shared" si="3"/>
        <v>28.426459928776275</v>
      </c>
    </row>
    <row r="16" spans="1:12" ht="12.75" customHeight="1" x14ac:dyDescent="0.2">
      <c r="A16" s="9">
        <v>10</v>
      </c>
      <c r="B16" s="10" t="s">
        <v>25</v>
      </c>
      <c r="C16" s="84">
        <f>[1]SBI!$C$12</f>
        <v>22</v>
      </c>
      <c r="D16" s="84">
        <f>[1]SBI!$D$12</f>
        <v>26</v>
      </c>
      <c r="E16" s="84">
        <f>[1]SBI!$E$12</f>
        <v>12</v>
      </c>
      <c r="F16" s="84">
        <f>[1]SBI!$F$12</f>
        <v>0</v>
      </c>
      <c r="G16" s="85">
        <f t="shared" si="0"/>
        <v>60</v>
      </c>
      <c r="H16" s="84">
        <f>[1]SBI!$H$12</f>
        <v>620598</v>
      </c>
      <c r="I16" s="84">
        <f>[1]SBI!$I$12</f>
        <v>311584</v>
      </c>
      <c r="J16" s="85">
        <f t="shared" si="1"/>
        <v>932182</v>
      </c>
      <c r="K16" s="85">
        <f t="shared" si="2"/>
        <v>15536.366666666667</v>
      </c>
      <c r="L16" s="87">
        <f t="shared" si="3"/>
        <v>50.207058353394629</v>
      </c>
    </row>
    <row r="17" spans="1:12" ht="12.75" customHeight="1" x14ac:dyDescent="0.2">
      <c r="A17" s="9">
        <v>11</v>
      </c>
      <c r="B17" s="10" t="s">
        <v>26</v>
      </c>
      <c r="C17" s="84">
        <f>[1]UCO!$C$12</f>
        <v>0</v>
      </c>
      <c r="D17" s="84">
        <f>[1]UCO!$D$12</f>
        <v>2</v>
      </c>
      <c r="E17" s="84">
        <f>[1]UCO!$E$12</f>
        <v>1</v>
      </c>
      <c r="F17" s="84">
        <f>[1]UCO!$F$12</f>
        <v>0</v>
      </c>
      <c r="G17" s="85">
        <f t="shared" si="0"/>
        <v>3</v>
      </c>
      <c r="H17" s="84">
        <f>[1]UCO!$H$12</f>
        <v>6029</v>
      </c>
      <c r="I17" s="84">
        <f>[1]UCO!$I$12</f>
        <v>6006</v>
      </c>
      <c r="J17" s="85">
        <f t="shared" si="1"/>
        <v>12035</v>
      </c>
      <c r="K17" s="85">
        <f t="shared" si="2"/>
        <v>4011.6666666666665</v>
      </c>
      <c r="L17" s="87">
        <f t="shared" si="3"/>
        <v>99.618510532426612</v>
      </c>
    </row>
    <row r="18" spans="1:12" ht="12.75" customHeight="1" x14ac:dyDescent="0.2">
      <c r="A18" s="9">
        <v>12</v>
      </c>
      <c r="B18" s="10" t="s">
        <v>27</v>
      </c>
      <c r="C18" s="84">
        <f>[1]Union!$C$12</f>
        <v>12</v>
      </c>
      <c r="D18" s="84">
        <f>[1]Union!$D$12</f>
        <v>13</v>
      </c>
      <c r="E18" s="84">
        <f>[1]Union!$E$12</f>
        <v>5</v>
      </c>
      <c r="F18" s="84">
        <f>[1]Union!$F$12</f>
        <v>0</v>
      </c>
      <c r="G18" s="85">
        <f t="shared" si="0"/>
        <v>30</v>
      </c>
      <c r="H18" s="84">
        <f>[1]Union!$H$12</f>
        <v>259900</v>
      </c>
      <c r="I18" s="84">
        <f>[1]Union!$I$12</f>
        <v>141400</v>
      </c>
      <c r="J18" s="85">
        <f t="shared" si="1"/>
        <v>401300</v>
      </c>
      <c r="K18" s="85">
        <f t="shared" si="2"/>
        <v>13376.666666666666</v>
      </c>
      <c r="L18" s="87">
        <f t="shared" si="3"/>
        <v>54.405540592535594</v>
      </c>
    </row>
    <row r="19" spans="1:12" ht="12.75" customHeight="1" x14ac:dyDescent="0.2">
      <c r="A19" s="16"/>
      <c r="B19" s="17" t="s">
        <v>28</v>
      </c>
      <c r="C19" s="88">
        <f t="shared" ref="C19:J19" si="4">SUM(C7:C18)</f>
        <v>139</v>
      </c>
      <c r="D19" s="88">
        <f t="shared" si="4"/>
        <v>115</v>
      </c>
      <c r="E19" s="88">
        <f t="shared" si="4"/>
        <v>40</v>
      </c>
      <c r="F19" s="88">
        <f t="shared" si="4"/>
        <v>0</v>
      </c>
      <c r="G19" s="88">
        <f t="shared" si="4"/>
        <v>294</v>
      </c>
      <c r="H19" s="89">
        <f t="shared" si="4"/>
        <v>2037054.22</v>
      </c>
      <c r="I19" s="89">
        <f t="shared" si="4"/>
        <v>1012371.02</v>
      </c>
      <c r="J19" s="89">
        <f t="shared" si="4"/>
        <v>3049425.24</v>
      </c>
      <c r="K19" s="89">
        <f t="shared" si="2"/>
        <v>10372.194693877551</v>
      </c>
      <c r="L19" s="90">
        <f t="shared" si="3"/>
        <v>49.697794494640405</v>
      </c>
    </row>
    <row r="20" spans="1:12" ht="12.75" customHeight="1" x14ac:dyDescent="0.2">
      <c r="A20" s="9">
        <v>13</v>
      </c>
      <c r="B20" s="10" t="s">
        <v>29</v>
      </c>
      <c r="C20" s="84">
        <f>[1]AXIS!$C$12</f>
        <v>2</v>
      </c>
      <c r="D20" s="84">
        <f>[1]AXIS!$D$12</f>
        <v>5</v>
      </c>
      <c r="E20" s="84">
        <f>[1]AXIS!$E$12</f>
        <v>4</v>
      </c>
      <c r="F20" s="84">
        <f>[1]AXIS!$F$12</f>
        <v>0</v>
      </c>
      <c r="G20" s="85">
        <f t="shared" ref="G20:G32" si="5">SUM(C20:F20)</f>
        <v>11</v>
      </c>
      <c r="H20" s="84">
        <f>[1]AXIS!$H$12</f>
        <v>63440</v>
      </c>
      <c r="I20" s="84">
        <f>[1]AXIS!$I$12</f>
        <v>54979.999999999993</v>
      </c>
      <c r="J20" s="85">
        <f t="shared" ref="J20:J32" si="6">H20+I20</f>
        <v>118420</v>
      </c>
      <c r="K20" s="85">
        <f t="shared" si="2"/>
        <v>10765.454545454546</v>
      </c>
      <c r="L20" s="87">
        <f t="shared" si="3"/>
        <v>86.664564943253453</v>
      </c>
    </row>
    <row r="21" spans="1:12" ht="12.75" customHeight="1" x14ac:dyDescent="0.2">
      <c r="A21" s="9">
        <v>14</v>
      </c>
      <c r="B21" s="10" t="s">
        <v>30</v>
      </c>
      <c r="C21" s="84">
        <f>[1]Bandhan!$C$12</f>
        <v>2</v>
      </c>
      <c r="D21" s="84">
        <f>[1]Bandhan!$D$12</f>
        <v>12</v>
      </c>
      <c r="E21" s="84">
        <f>[1]Bandhan!$E$12</f>
        <v>6</v>
      </c>
      <c r="F21" s="84">
        <f>[1]Bandhan!$F$12</f>
        <v>0</v>
      </c>
      <c r="G21" s="85">
        <f>SUM(C21:F21)</f>
        <v>20</v>
      </c>
      <c r="H21" s="84">
        <f>[1]Bandhan!$H$12</f>
        <v>11765.32</v>
      </c>
      <c r="I21" s="84">
        <f>[1]Bandhan!$I$12</f>
        <v>34920.639999999999</v>
      </c>
      <c r="J21" s="85">
        <f>H21+I21</f>
        <v>46685.96</v>
      </c>
      <c r="K21" s="85">
        <f t="shared" si="2"/>
        <v>2334.2979999999998</v>
      </c>
      <c r="L21" s="87">
        <f t="shared" si="3"/>
        <v>296.80994652079164</v>
      </c>
    </row>
    <row r="22" spans="1:12" ht="12.75" customHeight="1" x14ac:dyDescent="0.2">
      <c r="A22" s="9">
        <v>15</v>
      </c>
      <c r="B22" s="10" t="s">
        <v>31</v>
      </c>
      <c r="C22" s="84">
        <f>[1]CSB!$C$12</f>
        <v>0</v>
      </c>
      <c r="D22" s="84">
        <f>[1]CSB!$D$12</f>
        <v>1</v>
      </c>
      <c r="E22" s="84">
        <f>[1]CSB!$E$12</f>
        <v>0</v>
      </c>
      <c r="F22" s="84">
        <f>[1]CSB!$F$12</f>
        <v>0</v>
      </c>
      <c r="G22" s="85">
        <f>SUM(C22:F22)</f>
        <v>1</v>
      </c>
      <c r="H22" s="84">
        <f>[1]CSB!$H$12</f>
        <v>70</v>
      </c>
      <c r="I22" s="84">
        <f>[1]CSB!$I$12</f>
        <v>350</v>
      </c>
      <c r="J22" s="85">
        <f>H22+I22</f>
        <v>420</v>
      </c>
      <c r="K22" s="85">
        <f t="shared" si="2"/>
        <v>420</v>
      </c>
      <c r="L22" s="87">
        <f t="shared" si="3"/>
        <v>500</v>
      </c>
    </row>
    <row r="23" spans="1:12" ht="12.75" customHeight="1" x14ac:dyDescent="0.2">
      <c r="A23" s="9">
        <v>16</v>
      </c>
      <c r="B23" s="10" t="s">
        <v>32</v>
      </c>
      <c r="C23" s="84">
        <f>[1]DCB!$C$12</f>
        <v>1</v>
      </c>
      <c r="D23" s="84">
        <f>[1]DCB!$D$12</f>
        <v>1</v>
      </c>
      <c r="E23" s="84">
        <f>[1]DCB!$E$12</f>
        <v>1</v>
      </c>
      <c r="F23" s="84">
        <f>[1]DCB!$F$12</f>
        <v>0</v>
      </c>
      <c r="G23" s="85">
        <f>SUM(C23:F23)</f>
        <v>3</v>
      </c>
      <c r="H23" s="84">
        <f>[1]DCB!$H$12</f>
        <v>4395.46</v>
      </c>
      <c r="I23" s="84">
        <f>[1]DCB!$I$12</f>
        <v>10006.16</v>
      </c>
      <c r="J23" s="85">
        <f>H23+I23</f>
        <v>14401.619999999999</v>
      </c>
      <c r="K23" s="85">
        <f t="shared" si="2"/>
        <v>4800.54</v>
      </c>
      <c r="L23" s="87">
        <f t="shared" si="3"/>
        <v>227.64761822425865</v>
      </c>
    </row>
    <row r="24" spans="1:12" ht="12.75" customHeight="1" x14ac:dyDescent="0.2">
      <c r="A24" s="9">
        <v>17</v>
      </c>
      <c r="B24" s="10" t="s">
        <v>33</v>
      </c>
      <c r="C24" s="84">
        <f>[1]Federal!$C$12</f>
        <v>0</v>
      </c>
      <c r="D24" s="84">
        <f>[1]Federal!$D$12</f>
        <v>0</v>
      </c>
      <c r="E24" s="84">
        <f>[1]Federal!$E$12</f>
        <v>1</v>
      </c>
      <c r="F24" s="84">
        <f>[1]Federal!$F$12</f>
        <v>0</v>
      </c>
      <c r="G24" s="85">
        <f t="shared" si="5"/>
        <v>1</v>
      </c>
      <c r="H24" s="84">
        <f>[1]Federal!$H$12</f>
        <v>3505.5</v>
      </c>
      <c r="I24" s="84">
        <f>[1]Federal!$I$12</f>
        <v>6039.35</v>
      </c>
      <c r="J24" s="85">
        <f t="shared" si="6"/>
        <v>9544.85</v>
      </c>
      <c r="K24" s="85">
        <f t="shared" si="2"/>
        <v>9544.85</v>
      </c>
      <c r="L24" s="87">
        <f t="shared" si="3"/>
        <v>172.28212808443874</v>
      </c>
    </row>
    <row r="25" spans="1:12" ht="12.75" customHeight="1" x14ac:dyDescent="0.2">
      <c r="A25" s="9">
        <v>18</v>
      </c>
      <c r="B25" s="10" t="s">
        <v>34</v>
      </c>
      <c r="C25" s="84">
        <f>[1]HDFC!$C$12</f>
        <v>1</v>
      </c>
      <c r="D25" s="84">
        <f>[1]HDFC!$D$12</f>
        <v>13</v>
      </c>
      <c r="E25" s="84">
        <f>[1]HDFC!$E$12</f>
        <v>4</v>
      </c>
      <c r="F25" s="84">
        <f>[1]HDFC!$F$12</f>
        <v>0</v>
      </c>
      <c r="G25" s="85">
        <f t="shared" si="5"/>
        <v>18</v>
      </c>
      <c r="H25" s="84">
        <f>[1]HDFC!$H$12</f>
        <v>146116.54</v>
      </c>
      <c r="I25" s="84">
        <f>[1]HDFC!$I$12</f>
        <v>253411.17</v>
      </c>
      <c r="J25" s="85">
        <f t="shared" si="6"/>
        <v>399527.71</v>
      </c>
      <c r="K25" s="85">
        <f t="shared" si="2"/>
        <v>22195.983888888892</v>
      </c>
      <c r="L25" s="87">
        <f t="shared" si="3"/>
        <v>173.43085868307585</v>
      </c>
    </row>
    <row r="26" spans="1:12" ht="12.75" customHeight="1" x14ac:dyDescent="0.2">
      <c r="A26" s="9">
        <v>19</v>
      </c>
      <c r="B26" s="10" t="s">
        <v>35</v>
      </c>
      <c r="C26" s="84">
        <f>[1]ICICI!$C$12</f>
        <v>5</v>
      </c>
      <c r="D26" s="84">
        <f>[1]ICICI!$D$12</f>
        <v>8</v>
      </c>
      <c r="E26" s="84">
        <f>[1]ICICI!$E$12</f>
        <v>4</v>
      </c>
      <c r="F26" s="84">
        <f>[1]ICICI!$F$12</f>
        <v>0</v>
      </c>
      <c r="G26" s="85">
        <f t="shared" si="5"/>
        <v>17</v>
      </c>
      <c r="H26" s="84">
        <f>[1]ICICI!$H$12</f>
        <v>57900</v>
      </c>
      <c r="I26" s="84">
        <f>[1]ICICI!$I$12</f>
        <v>97200</v>
      </c>
      <c r="J26" s="85">
        <f t="shared" si="6"/>
        <v>155100</v>
      </c>
      <c r="K26" s="85">
        <f t="shared" si="2"/>
        <v>9123.5294117647063</v>
      </c>
      <c r="L26" s="87">
        <f t="shared" si="3"/>
        <v>167.87564766839378</v>
      </c>
    </row>
    <row r="27" spans="1:12" ht="12.75" customHeight="1" x14ac:dyDescent="0.2">
      <c r="A27" s="9">
        <v>20</v>
      </c>
      <c r="B27" s="10" t="s">
        <v>36</v>
      </c>
      <c r="C27" s="84">
        <f>[1]IDBI!$C$12</f>
        <v>8</v>
      </c>
      <c r="D27" s="84">
        <f>[1]IDBI!$D$12</f>
        <v>8</v>
      </c>
      <c r="E27" s="84">
        <f>[1]IDBI!$E$12</f>
        <v>2</v>
      </c>
      <c r="F27" s="84">
        <f>[1]IDBI!$F$12</f>
        <v>0</v>
      </c>
      <c r="G27" s="85">
        <f>SUM(C27:F27)</f>
        <v>18</v>
      </c>
      <c r="H27" s="84">
        <f>[1]IDBI!$H$12</f>
        <v>76647</v>
      </c>
      <c r="I27" s="84">
        <f>[1]IDBI!$I$12</f>
        <v>55481</v>
      </c>
      <c r="J27" s="86">
        <f t="shared" si="6"/>
        <v>132128</v>
      </c>
      <c r="K27" s="86">
        <f t="shared" si="2"/>
        <v>7340.4444444444443</v>
      </c>
      <c r="L27" s="87">
        <f t="shared" si="3"/>
        <v>72.385090088327004</v>
      </c>
    </row>
    <row r="28" spans="1:12" ht="12.75" customHeight="1" x14ac:dyDescent="0.2">
      <c r="A28" s="9">
        <v>21</v>
      </c>
      <c r="B28" s="10" t="s">
        <v>37</v>
      </c>
      <c r="C28" s="84">
        <f>[1]IDFC!$C$12</f>
        <v>0</v>
      </c>
      <c r="D28" s="84">
        <f>[1]IDFC!$D$12</f>
        <v>3</v>
      </c>
      <c r="E28" s="84">
        <f>[1]IDFC!$E$12</f>
        <v>2</v>
      </c>
      <c r="F28" s="84">
        <f>[1]IDFC!$F$12</f>
        <v>0</v>
      </c>
      <c r="G28" s="85">
        <f>SUM(C28:F28)</f>
        <v>5</v>
      </c>
      <c r="H28" s="84">
        <f>[1]IDFC!$H$12</f>
        <v>6200</v>
      </c>
      <c r="I28" s="84">
        <f>[1]IDFC!$I$12</f>
        <v>10100</v>
      </c>
      <c r="J28" s="86">
        <f>H28+I28</f>
        <v>16300</v>
      </c>
      <c r="K28" s="86">
        <f t="shared" si="2"/>
        <v>3260</v>
      </c>
      <c r="L28" s="87">
        <f t="shared" si="3"/>
        <v>162.90322580645162</v>
      </c>
    </row>
    <row r="29" spans="1:12" ht="12.75" customHeight="1" x14ac:dyDescent="0.2">
      <c r="A29" s="9">
        <v>22</v>
      </c>
      <c r="B29" s="10" t="s">
        <v>38</v>
      </c>
      <c r="C29" s="84">
        <f>[1]IndusInd!$C$12</f>
        <v>0</v>
      </c>
      <c r="D29" s="84">
        <f>[1]IndusInd!$D$12</f>
        <v>0</v>
      </c>
      <c r="E29" s="84">
        <f>[1]IndusInd!$E$12</f>
        <v>2</v>
      </c>
      <c r="F29" s="84">
        <f>[1]IndusInd!$F$12</f>
        <v>0</v>
      </c>
      <c r="G29" s="85">
        <f>SUM(C29:F29)</f>
        <v>2</v>
      </c>
      <c r="H29" s="84">
        <f>[1]IndusInd!$H$12</f>
        <v>4926</v>
      </c>
      <c r="I29" s="84">
        <f>[1]IndusInd!$I$12</f>
        <v>19276</v>
      </c>
      <c r="J29" s="85">
        <f>H29+I29</f>
        <v>24202</v>
      </c>
      <c r="K29" s="85">
        <f t="shared" si="2"/>
        <v>12101</v>
      </c>
      <c r="L29" s="87">
        <f t="shared" si="3"/>
        <v>391.31140885099472</v>
      </c>
    </row>
    <row r="30" spans="1:12" ht="12.75" customHeight="1" x14ac:dyDescent="0.2">
      <c r="A30" s="9">
        <v>23</v>
      </c>
      <c r="B30" s="10" t="s">
        <v>39</v>
      </c>
      <c r="C30" s="84">
        <f>[1]Karnatak!$C$12</f>
        <v>0</v>
      </c>
      <c r="D30" s="84">
        <f>[1]Karnatak!$D$12</f>
        <v>0</v>
      </c>
      <c r="E30" s="84">
        <f>[1]Karnatak!$E$12</f>
        <v>0</v>
      </c>
      <c r="F30" s="84">
        <f>[1]Karnatak!$F$12</f>
        <v>0</v>
      </c>
      <c r="G30" s="85">
        <f t="shared" si="5"/>
        <v>0</v>
      </c>
      <c r="H30" s="84">
        <f>[1]Karnatak!$H$12</f>
        <v>0</v>
      </c>
      <c r="I30" s="84">
        <f>[1]Karnatak!$I$12</f>
        <v>0</v>
      </c>
      <c r="J30" s="85">
        <f t="shared" si="6"/>
        <v>0</v>
      </c>
      <c r="K30" s="85" t="e">
        <f t="shared" si="2"/>
        <v>#DIV/0!</v>
      </c>
      <c r="L30" s="87" t="e">
        <f t="shared" si="3"/>
        <v>#DIV/0!</v>
      </c>
    </row>
    <row r="31" spans="1:12" ht="12.75" customHeight="1" x14ac:dyDescent="0.2">
      <c r="A31" s="9">
        <v>24</v>
      </c>
      <c r="B31" s="10" t="s">
        <v>40</v>
      </c>
      <c r="C31" s="84">
        <f>[1]Kotak!$C$12</f>
        <v>6</v>
      </c>
      <c r="D31" s="84">
        <f>[1]Kotak!$D$12</f>
        <v>3</v>
      </c>
      <c r="E31" s="84">
        <f>[1]Kotak!$E$12</f>
        <v>2</v>
      </c>
      <c r="F31" s="84">
        <f>[1]Kotak!$F$12</f>
        <v>0</v>
      </c>
      <c r="G31" s="85">
        <f t="shared" si="5"/>
        <v>11</v>
      </c>
      <c r="H31" s="84">
        <f>[1]Kotak!$H$12</f>
        <v>21549</v>
      </c>
      <c r="I31" s="84">
        <f>[1]Kotak!$I$12</f>
        <v>36634</v>
      </c>
      <c r="J31" s="85">
        <f t="shared" si="6"/>
        <v>58183</v>
      </c>
      <c r="K31" s="85">
        <f t="shared" si="2"/>
        <v>5289.363636363636</v>
      </c>
      <c r="L31" s="87">
        <f t="shared" si="3"/>
        <v>170.0032484105991</v>
      </c>
    </row>
    <row r="32" spans="1:12" ht="12.75" customHeight="1" x14ac:dyDescent="0.2">
      <c r="A32" s="9">
        <v>25</v>
      </c>
      <c r="B32" s="10" t="s">
        <v>41</v>
      </c>
      <c r="C32" s="84">
        <f>[1]Ratnakar!$C$12</f>
        <v>0</v>
      </c>
      <c r="D32" s="84">
        <f>[1]Ratnakar!$D$12</f>
        <v>0</v>
      </c>
      <c r="E32" s="84">
        <f>[1]Ratnakar!$E$12</f>
        <v>1</v>
      </c>
      <c r="F32" s="84">
        <f>[1]Ratnakar!$F$12</f>
        <v>0</v>
      </c>
      <c r="G32" s="85">
        <f t="shared" si="5"/>
        <v>1</v>
      </c>
      <c r="H32" s="84">
        <f>[1]Ratnakar!$H$12</f>
        <v>8031</v>
      </c>
      <c r="I32" s="84">
        <f>[1]Ratnakar!$I$12</f>
        <v>3611</v>
      </c>
      <c r="J32" s="85">
        <f t="shared" si="6"/>
        <v>11642</v>
      </c>
      <c r="K32" s="85">
        <f t="shared" si="2"/>
        <v>11642</v>
      </c>
      <c r="L32" s="87">
        <f t="shared" si="3"/>
        <v>44.963267339061133</v>
      </c>
    </row>
    <row r="33" spans="1:12" ht="12.75" customHeight="1" x14ac:dyDescent="0.2">
      <c r="A33" s="9">
        <v>26</v>
      </c>
      <c r="B33" s="10" t="s">
        <v>42</v>
      </c>
      <c r="C33" s="84">
        <f>[1]Yes!$C$12</f>
        <v>4</v>
      </c>
      <c r="D33" s="84">
        <f>[1]Yes!$D$12</f>
        <v>4</v>
      </c>
      <c r="E33" s="84">
        <f>[1]Yes!$E$12</f>
        <v>1</v>
      </c>
      <c r="F33" s="84">
        <f>[1]Yes!$F$12</f>
        <v>0</v>
      </c>
      <c r="G33" s="85">
        <f>SUM(C33:F33)</f>
        <v>9</v>
      </c>
      <c r="H33" s="84">
        <f>[1]Yes!$H$12</f>
        <v>7900</v>
      </c>
      <c r="I33" s="84">
        <f>[1]Yes!$I$12</f>
        <v>19100</v>
      </c>
      <c r="J33" s="85">
        <f>H33+I33</f>
        <v>27000</v>
      </c>
      <c r="K33" s="85">
        <f t="shared" si="2"/>
        <v>3000</v>
      </c>
      <c r="L33" s="87">
        <f t="shared" si="3"/>
        <v>241.77215189873417</v>
      </c>
    </row>
    <row r="34" spans="1:12" ht="12.75" customHeight="1" x14ac:dyDescent="0.2">
      <c r="A34" s="16"/>
      <c r="B34" s="17" t="s">
        <v>43</v>
      </c>
      <c r="C34" s="89">
        <f>SUM(C20:C33)</f>
        <v>29</v>
      </c>
      <c r="D34" s="89">
        <f t="shared" ref="D34:J34" si="7">SUM(D20:D33)</f>
        <v>58</v>
      </c>
      <c r="E34" s="89">
        <f t="shared" si="7"/>
        <v>30</v>
      </c>
      <c r="F34" s="89">
        <f t="shared" si="7"/>
        <v>0</v>
      </c>
      <c r="G34" s="89">
        <f t="shared" si="7"/>
        <v>117</v>
      </c>
      <c r="H34" s="89">
        <f t="shared" si="7"/>
        <v>412445.82</v>
      </c>
      <c r="I34" s="89">
        <f t="shared" si="7"/>
        <v>601109.32000000007</v>
      </c>
      <c r="J34" s="89">
        <f t="shared" si="7"/>
        <v>1013555.14</v>
      </c>
      <c r="K34" s="89">
        <f t="shared" si="2"/>
        <v>8662.8644444444453</v>
      </c>
      <c r="L34" s="90">
        <f t="shared" si="3"/>
        <v>145.74261414505304</v>
      </c>
    </row>
    <row r="35" spans="1:12" ht="12.75" customHeight="1" x14ac:dyDescent="0.2">
      <c r="A35" s="20">
        <v>27</v>
      </c>
      <c r="B35" s="21" t="s">
        <v>44</v>
      </c>
      <c r="C35" s="84">
        <f>[1]AU!$C$12</f>
        <v>0</v>
      </c>
      <c r="D35" s="84">
        <f>[1]AU!$D$12</f>
        <v>2</v>
      </c>
      <c r="E35" s="84">
        <f>[1]AU!$E$12</f>
        <v>2</v>
      </c>
      <c r="F35" s="84">
        <f>[1]AU!$F$12</f>
        <v>0</v>
      </c>
      <c r="G35" s="85">
        <f>SUM(C35:F35)</f>
        <v>4</v>
      </c>
      <c r="H35" s="84">
        <f>[1]AU!$H$12</f>
        <v>10040</v>
      </c>
      <c r="I35" s="84">
        <f>[1]AU!$I$12</f>
        <v>17916</v>
      </c>
      <c r="J35" s="85">
        <f>H35+I35</f>
        <v>27956</v>
      </c>
      <c r="K35" s="85">
        <f t="shared" si="2"/>
        <v>6989</v>
      </c>
      <c r="L35" s="87">
        <f t="shared" si="3"/>
        <v>178.44621513944224</v>
      </c>
    </row>
    <row r="36" spans="1:12" ht="12.75" customHeight="1" x14ac:dyDescent="0.2">
      <c r="A36" s="20">
        <v>28</v>
      </c>
      <c r="B36" s="21" t="s">
        <v>45</v>
      </c>
      <c r="C36" s="84">
        <f>[1]Capital!$C$12</f>
        <v>0</v>
      </c>
      <c r="D36" s="84">
        <f>[1]Capital!$D$12</f>
        <v>0</v>
      </c>
      <c r="E36" s="84">
        <f>[1]Capital!$E$12</f>
        <v>0</v>
      </c>
      <c r="F36" s="84">
        <f>[1]Capital!$F$12</f>
        <v>0</v>
      </c>
      <c r="G36" s="85">
        <f t="shared" ref="G36:G43" si="8">SUM(C36:F36)</f>
        <v>0</v>
      </c>
      <c r="H36" s="84">
        <f>[1]Capital!$H$12</f>
        <v>0</v>
      </c>
      <c r="I36" s="84">
        <f>[1]Capital!$I$12</f>
        <v>0</v>
      </c>
      <c r="J36" s="85">
        <f t="shared" ref="J36:J43" si="9">H36+I36</f>
        <v>0</v>
      </c>
      <c r="K36" s="85" t="e">
        <f t="shared" si="2"/>
        <v>#DIV/0!</v>
      </c>
      <c r="L36" s="87" t="e">
        <f t="shared" si="3"/>
        <v>#DIV/0!</v>
      </c>
    </row>
    <row r="37" spans="1:12" ht="12.75" customHeight="1" x14ac:dyDescent="0.2">
      <c r="A37" s="20">
        <v>29</v>
      </c>
      <c r="B37" s="21" t="s">
        <v>46</v>
      </c>
      <c r="C37" s="84">
        <f>[1]Equitas!$C$12</f>
        <v>0</v>
      </c>
      <c r="D37" s="84">
        <f>[1]Equitas!$D$12</f>
        <v>6</v>
      </c>
      <c r="E37" s="84">
        <f>[1]Equitas!$E$12</f>
        <v>2</v>
      </c>
      <c r="F37" s="84">
        <f>[1]Equitas!$F$12</f>
        <v>0</v>
      </c>
      <c r="G37" s="85">
        <f t="shared" si="8"/>
        <v>8</v>
      </c>
      <c r="H37" s="84">
        <f>[1]Equitas!$H$12</f>
        <v>2000</v>
      </c>
      <c r="I37" s="84">
        <f>[1]Equitas!$I$12</f>
        <v>15700</v>
      </c>
      <c r="J37" s="85">
        <f t="shared" si="9"/>
        <v>17700</v>
      </c>
      <c r="K37" s="85">
        <f t="shared" si="2"/>
        <v>2212.5</v>
      </c>
      <c r="L37" s="87">
        <f t="shared" si="3"/>
        <v>785</v>
      </c>
    </row>
    <row r="38" spans="1:12" ht="12.75" customHeight="1" x14ac:dyDescent="0.2">
      <c r="A38" s="20">
        <v>30</v>
      </c>
      <c r="B38" s="21" t="s">
        <v>47</v>
      </c>
      <c r="C38" s="84">
        <f>[1]ESAF!$C$12</f>
        <v>0</v>
      </c>
      <c r="D38" s="84">
        <f>[1]ESAF!$D$12</f>
        <v>0</v>
      </c>
      <c r="E38" s="84">
        <f>[1]ESAF!$E$12</f>
        <v>0</v>
      </c>
      <c r="F38" s="84">
        <f>[1]ESAF!$F$12</f>
        <v>0</v>
      </c>
      <c r="G38" s="85">
        <f t="shared" si="8"/>
        <v>0</v>
      </c>
      <c r="H38" s="84">
        <f>[1]ESAF!$H$12</f>
        <v>0</v>
      </c>
      <c r="I38" s="84">
        <f>[1]ESAF!$I$12</f>
        <v>0</v>
      </c>
      <c r="J38" s="85">
        <f t="shared" si="9"/>
        <v>0</v>
      </c>
      <c r="K38" s="85" t="e">
        <f t="shared" si="2"/>
        <v>#DIV/0!</v>
      </c>
      <c r="L38" s="87" t="e">
        <f t="shared" si="3"/>
        <v>#DIV/0!</v>
      </c>
    </row>
    <row r="39" spans="1:12" ht="12.75" customHeight="1" x14ac:dyDescent="0.2">
      <c r="A39" s="20">
        <v>31</v>
      </c>
      <c r="B39" s="21" t="s">
        <v>48</v>
      </c>
      <c r="C39" s="84">
        <f>[1]Fincare!$C$12</f>
        <v>0</v>
      </c>
      <c r="D39" s="84">
        <f>[1]Fincare!$D$12</f>
        <v>5</v>
      </c>
      <c r="E39" s="84">
        <f>[1]Fincare!$E$12</f>
        <v>1</v>
      </c>
      <c r="F39" s="84">
        <f>[1]Fincare!$F$12</f>
        <v>0</v>
      </c>
      <c r="G39" s="85">
        <f t="shared" si="8"/>
        <v>6</v>
      </c>
      <c r="H39" s="84">
        <f>[1]Fincare!$H$12</f>
        <v>1467</v>
      </c>
      <c r="I39" s="84">
        <f>[1]Fincare!$I$12</f>
        <v>3913.0000000000005</v>
      </c>
      <c r="J39" s="85">
        <f t="shared" si="9"/>
        <v>5380</v>
      </c>
      <c r="K39" s="85">
        <f t="shared" si="2"/>
        <v>896.66666666666663</v>
      </c>
      <c r="L39" s="87">
        <f t="shared" si="3"/>
        <v>266.73483299250171</v>
      </c>
    </row>
    <row r="40" spans="1:12" ht="12.75" customHeight="1" x14ac:dyDescent="0.2">
      <c r="A40" s="20">
        <v>32</v>
      </c>
      <c r="B40" s="21" t="s">
        <v>49</v>
      </c>
      <c r="C40" s="84">
        <f>[1]Jana!$C$12</f>
        <v>0</v>
      </c>
      <c r="D40" s="84">
        <f>[1]Jana!$D$12</f>
        <v>0</v>
      </c>
      <c r="E40" s="84">
        <f>[1]Jana!$E$12</f>
        <v>1</v>
      </c>
      <c r="F40" s="84">
        <f>[1]Jana!$F$12</f>
        <v>0</v>
      </c>
      <c r="G40" s="85">
        <f t="shared" si="8"/>
        <v>1</v>
      </c>
      <c r="H40" s="84">
        <f>[1]Jana!$H$12</f>
        <v>1510</v>
      </c>
      <c r="I40" s="84">
        <f>[1]Jana!$I$12</f>
        <v>4402</v>
      </c>
      <c r="J40" s="85">
        <f t="shared" si="9"/>
        <v>5912</v>
      </c>
      <c r="K40" s="85">
        <f t="shared" si="2"/>
        <v>5912</v>
      </c>
      <c r="L40" s="87">
        <f t="shared" si="3"/>
        <v>291.52317880794698</v>
      </c>
    </row>
    <row r="41" spans="1:12" ht="12.75" customHeight="1" x14ac:dyDescent="0.2">
      <c r="A41" s="20">
        <v>33</v>
      </c>
      <c r="B41" s="21" t="s">
        <v>50</v>
      </c>
      <c r="C41" s="84">
        <f>[1]Suryoday!$C$12</f>
        <v>0</v>
      </c>
      <c r="D41" s="84">
        <f>[1]Suryoday!$D$12</f>
        <v>2</v>
      </c>
      <c r="E41" s="84">
        <f>[1]Suryoday!$E$12</f>
        <v>0</v>
      </c>
      <c r="F41" s="84">
        <f>[1]Suryoday!$F$12</f>
        <v>0</v>
      </c>
      <c r="G41" s="85">
        <f t="shared" si="8"/>
        <v>2</v>
      </c>
      <c r="H41" s="84">
        <f>[1]Suryoday!$H$12</f>
        <v>816</v>
      </c>
      <c r="I41" s="84">
        <f>[1]Suryoday!$I$12</f>
        <v>1166</v>
      </c>
      <c r="J41" s="85">
        <f t="shared" si="9"/>
        <v>1982</v>
      </c>
      <c r="K41" s="85">
        <f t="shared" si="2"/>
        <v>991</v>
      </c>
      <c r="L41" s="87">
        <f t="shared" si="3"/>
        <v>142.89215686274511</v>
      </c>
    </row>
    <row r="42" spans="1:12" ht="12.75" customHeight="1" x14ac:dyDescent="0.2">
      <c r="A42" s="20">
        <v>34</v>
      </c>
      <c r="B42" s="21" t="s">
        <v>51</v>
      </c>
      <c r="C42" s="84">
        <f>[1]Ujjivan!$C$12</f>
        <v>0</v>
      </c>
      <c r="D42" s="84">
        <f>[1]Ujjivan!$D$12</f>
        <v>0</v>
      </c>
      <c r="E42" s="84">
        <f>[1]Ujjivan!$E$12</f>
        <v>1</v>
      </c>
      <c r="F42" s="84">
        <f>[1]Ujjivan!$F$12</f>
        <v>0</v>
      </c>
      <c r="G42" s="85">
        <f t="shared" si="8"/>
        <v>1</v>
      </c>
      <c r="H42" s="84">
        <f>[1]Ujjivan!$H$12</f>
        <v>3928</v>
      </c>
      <c r="I42" s="84">
        <f>[1]Ujjivan!$I$12</f>
        <v>3575</v>
      </c>
      <c r="J42" s="85">
        <f t="shared" si="9"/>
        <v>7503</v>
      </c>
      <c r="K42" s="85">
        <f t="shared" si="2"/>
        <v>7503</v>
      </c>
      <c r="L42" s="87">
        <f t="shared" si="3"/>
        <v>91.013238289205702</v>
      </c>
    </row>
    <row r="43" spans="1:12" ht="12.75" customHeight="1" x14ac:dyDescent="0.2">
      <c r="A43" s="20">
        <v>35</v>
      </c>
      <c r="B43" s="21" t="s">
        <v>52</v>
      </c>
      <c r="C43" s="84">
        <f>[1]Utkarsh!$C$12</f>
        <v>0</v>
      </c>
      <c r="D43" s="84">
        <f>[1]Utkarsh!$D$12</f>
        <v>0</v>
      </c>
      <c r="E43" s="84">
        <f>[1]Utkarsh!$E$12</f>
        <v>0</v>
      </c>
      <c r="F43" s="84">
        <f>[1]Utkarsh!$F$12</f>
        <v>0</v>
      </c>
      <c r="G43" s="85">
        <f t="shared" si="8"/>
        <v>0</v>
      </c>
      <c r="H43" s="84">
        <f>[1]Utkarsh!$H$12</f>
        <v>0</v>
      </c>
      <c r="I43" s="84">
        <f>[1]Utkarsh!$I$12</f>
        <v>0</v>
      </c>
      <c r="J43" s="85">
        <f t="shared" si="9"/>
        <v>0</v>
      </c>
      <c r="K43" s="85" t="e">
        <f t="shared" si="2"/>
        <v>#DIV/0!</v>
      </c>
      <c r="L43" s="87" t="e">
        <f t="shared" si="3"/>
        <v>#DIV/0!</v>
      </c>
    </row>
    <row r="44" spans="1:12" ht="12.75" customHeight="1" x14ac:dyDescent="0.2">
      <c r="A44" s="16"/>
      <c r="B44" s="22" t="s">
        <v>53</v>
      </c>
      <c r="C44" s="89">
        <f>SUM(C35:C43)</f>
        <v>0</v>
      </c>
      <c r="D44" s="89">
        <f t="shared" ref="D44:J44" si="10">SUM(D35:D43)</f>
        <v>15</v>
      </c>
      <c r="E44" s="89">
        <f t="shared" si="10"/>
        <v>7</v>
      </c>
      <c r="F44" s="89">
        <f t="shared" si="10"/>
        <v>0</v>
      </c>
      <c r="G44" s="89">
        <f t="shared" si="10"/>
        <v>22</v>
      </c>
      <c r="H44" s="89">
        <f t="shared" si="10"/>
        <v>19761</v>
      </c>
      <c r="I44" s="89">
        <f t="shared" si="10"/>
        <v>46672</v>
      </c>
      <c r="J44" s="89">
        <f t="shared" si="10"/>
        <v>66433</v>
      </c>
      <c r="K44" s="89">
        <f t="shared" si="2"/>
        <v>3019.681818181818</v>
      </c>
      <c r="L44" s="90">
        <f t="shared" si="3"/>
        <v>236.18237943423915</v>
      </c>
    </row>
    <row r="45" spans="1:12" ht="12.75" customHeight="1" x14ac:dyDescent="0.2">
      <c r="A45" s="23">
        <v>36</v>
      </c>
      <c r="B45" s="24" t="s">
        <v>54</v>
      </c>
      <c r="C45" s="84">
        <f>[1]DBS!$C$12</f>
        <v>0</v>
      </c>
      <c r="D45" s="84">
        <f>[1]DBS!$D$12</f>
        <v>0</v>
      </c>
      <c r="E45" s="84">
        <f>[1]DBS!$E$12</f>
        <v>0</v>
      </c>
      <c r="F45" s="84">
        <f>[1]DBS!$F$12</f>
        <v>0</v>
      </c>
      <c r="G45" s="85">
        <f>SUM(C45:F45)</f>
        <v>0</v>
      </c>
      <c r="H45" s="84">
        <f>[1]DBS!$H$12</f>
        <v>0</v>
      </c>
      <c r="I45" s="84">
        <f>[1]DBS!$I$12</f>
        <v>0</v>
      </c>
      <c r="J45" s="85">
        <f>H45+I45</f>
        <v>0</v>
      </c>
      <c r="K45" s="85" t="e">
        <f t="shared" si="2"/>
        <v>#DIV/0!</v>
      </c>
      <c r="L45" s="87" t="e">
        <f t="shared" si="3"/>
        <v>#DIV/0!</v>
      </c>
    </row>
    <row r="46" spans="1:12" ht="12.75" customHeight="1" x14ac:dyDescent="0.2">
      <c r="A46" s="16"/>
      <c r="B46" s="22" t="s">
        <v>55</v>
      </c>
      <c r="C46" s="89">
        <f>C45</f>
        <v>0</v>
      </c>
      <c r="D46" s="89">
        <f t="shared" ref="D46:J46" si="11">D45</f>
        <v>0</v>
      </c>
      <c r="E46" s="89">
        <f t="shared" si="11"/>
        <v>0</v>
      </c>
      <c r="F46" s="89">
        <f t="shared" si="11"/>
        <v>0</v>
      </c>
      <c r="G46" s="89">
        <f t="shared" si="11"/>
        <v>0</v>
      </c>
      <c r="H46" s="89">
        <f t="shared" si="11"/>
        <v>0</v>
      </c>
      <c r="I46" s="89">
        <f t="shared" si="11"/>
        <v>0</v>
      </c>
      <c r="J46" s="89">
        <f t="shared" si="11"/>
        <v>0</v>
      </c>
      <c r="K46" s="89" t="e">
        <f t="shared" si="2"/>
        <v>#DIV/0!</v>
      </c>
      <c r="L46" s="90" t="e">
        <f t="shared" si="3"/>
        <v>#DIV/0!</v>
      </c>
    </row>
    <row r="47" spans="1:12" ht="12.75" customHeight="1" x14ac:dyDescent="0.2">
      <c r="A47" s="23">
        <v>37</v>
      </c>
      <c r="B47" s="24" t="s">
        <v>56</v>
      </c>
      <c r="C47" s="84">
        <f>[1]IPPB!$C$12</f>
        <v>0</v>
      </c>
      <c r="D47" s="84">
        <f>[1]IPPB!$D$12</f>
        <v>1</v>
      </c>
      <c r="E47" s="84">
        <f>[1]IPPB!$E$12</f>
        <v>1</v>
      </c>
      <c r="F47" s="84">
        <f>[1]IPPB!$F$12</f>
        <v>0</v>
      </c>
      <c r="G47" s="85">
        <f>SUM(C47:F47)</f>
        <v>2</v>
      </c>
      <c r="H47" s="84">
        <f>[1]IPPB!$H$12</f>
        <v>1300.7486349999999</v>
      </c>
      <c r="I47" s="84">
        <f>[1]IPPB!$I$12</f>
        <v>0</v>
      </c>
      <c r="J47" s="85">
        <f>H47+I47</f>
        <v>1300.7486349999999</v>
      </c>
      <c r="K47" s="85">
        <f t="shared" si="2"/>
        <v>650.37431749999996</v>
      </c>
      <c r="L47" s="87">
        <f t="shared" si="3"/>
        <v>0</v>
      </c>
    </row>
    <row r="48" spans="1:12" ht="12.75" customHeight="1" x14ac:dyDescent="0.2">
      <c r="A48" s="16"/>
      <c r="B48" s="22" t="s">
        <v>117</v>
      </c>
      <c r="C48" s="89">
        <f t="shared" ref="C48:J48" si="12">C47</f>
        <v>0</v>
      </c>
      <c r="D48" s="89">
        <f t="shared" si="12"/>
        <v>1</v>
      </c>
      <c r="E48" s="89">
        <f t="shared" si="12"/>
        <v>1</v>
      </c>
      <c r="F48" s="89">
        <f t="shared" si="12"/>
        <v>0</v>
      </c>
      <c r="G48" s="89">
        <f t="shared" si="12"/>
        <v>2</v>
      </c>
      <c r="H48" s="89">
        <f t="shared" si="12"/>
        <v>1300.7486349999999</v>
      </c>
      <c r="I48" s="89">
        <f t="shared" si="12"/>
        <v>0</v>
      </c>
      <c r="J48" s="89">
        <f t="shared" si="12"/>
        <v>1300.7486349999999</v>
      </c>
      <c r="K48" s="89">
        <f t="shared" si="2"/>
        <v>650.37431749999996</v>
      </c>
      <c r="L48" s="90">
        <f t="shared" si="3"/>
        <v>0</v>
      </c>
    </row>
    <row r="49" spans="1:13" ht="12.75" customHeight="1" x14ac:dyDescent="0.2">
      <c r="A49" s="25">
        <v>38</v>
      </c>
      <c r="B49" s="26" t="s">
        <v>58</v>
      </c>
      <c r="C49" s="11">
        <f>[1]MGB!$C$12</f>
        <v>4</v>
      </c>
      <c r="D49" s="11">
        <f>[1]MGB!$D$12</f>
        <v>4</v>
      </c>
      <c r="E49" s="11">
        <f>[1]MGB!$E$12</f>
        <v>1</v>
      </c>
      <c r="F49" s="11">
        <f>[1]MGB!$F$12</f>
        <v>0</v>
      </c>
      <c r="G49" s="12">
        <f>SUM(C49:F49)</f>
        <v>9</v>
      </c>
      <c r="H49" s="11">
        <f>[1]MGB!$H$12</f>
        <v>14394.999999999998</v>
      </c>
      <c r="I49" s="11">
        <f>[1]MGB!$I$12</f>
        <v>9947</v>
      </c>
      <c r="J49" s="12">
        <f>H49+I49</f>
        <v>24342</v>
      </c>
      <c r="K49" s="12">
        <f t="shared" si="2"/>
        <v>2704.6666666666665</v>
      </c>
      <c r="L49" s="15">
        <f t="shared" si="3"/>
        <v>69.100382077110112</v>
      </c>
    </row>
    <row r="50" spans="1:13" ht="12.75" customHeight="1" x14ac:dyDescent="0.2">
      <c r="A50" s="25">
        <v>39</v>
      </c>
      <c r="B50" s="26" t="s">
        <v>59</v>
      </c>
      <c r="C50" s="11">
        <f>[1]VKGB!$C$12</f>
        <v>0</v>
      </c>
      <c r="D50" s="11">
        <f>[1]VKGB!$D$12</f>
        <v>0</v>
      </c>
      <c r="E50" s="11">
        <f>[1]VKGB!$E$12</f>
        <v>0</v>
      </c>
      <c r="F50" s="11">
        <f>[1]VKGB!$F$12</f>
        <v>0</v>
      </c>
      <c r="G50" s="12">
        <f>SUM(C50:F50)</f>
        <v>0</v>
      </c>
      <c r="H50" s="11">
        <f>[1]VKGB!$H$12</f>
        <v>0</v>
      </c>
      <c r="I50" s="11">
        <f>[1]VKGB!$I$12</f>
        <v>0</v>
      </c>
      <c r="J50" s="12">
        <f>H50+I50</f>
        <v>0</v>
      </c>
      <c r="K50" s="12" t="e">
        <f t="shared" si="2"/>
        <v>#DIV/0!</v>
      </c>
      <c r="L50" s="15" t="e">
        <f t="shared" si="3"/>
        <v>#DIV/0!</v>
      </c>
    </row>
    <row r="51" spans="1:13" ht="12.75" customHeight="1" x14ac:dyDescent="0.2">
      <c r="A51" s="27" t="s">
        <v>118</v>
      </c>
      <c r="B51" s="91" t="s">
        <v>60</v>
      </c>
      <c r="C51" s="89">
        <f t="shared" ref="C51:J51" si="13">SUM(C49:C50)</f>
        <v>4</v>
      </c>
      <c r="D51" s="89">
        <f t="shared" si="13"/>
        <v>4</v>
      </c>
      <c r="E51" s="89">
        <f t="shared" si="13"/>
        <v>1</v>
      </c>
      <c r="F51" s="89">
        <f t="shared" si="13"/>
        <v>0</v>
      </c>
      <c r="G51" s="89">
        <f t="shared" si="13"/>
        <v>9</v>
      </c>
      <c r="H51" s="89">
        <f t="shared" si="13"/>
        <v>14394.999999999998</v>
      </c>
      <c r="I51" s="89">
        <f t="shared" si="13"/>
        <v>9947</v>
      </c>
      <c r="J51" s="89">
        <f t="shared" si="13"/>
        <v>24342</v>
      </c>
      <c r="K51" s="89">
        <f t="shared" si="2"/>
        <v>2704.6666666666665</v>
      </c>
      <c r="L51" s="90">
        <f t="shared" si="3"/>
        <v>69.100382077110112</v>
      </c>
    </row>
    <row r="52" spans="1:13" ht="12.75" customHeight="1" x14ac:dyDescent="0.2">
      <c r="A52" s="27"/>
      <c r="B52" s="91" t="s">
        <v>21</v>
      </c>
      <c r="C52" s="89">
        <f>SUM(C19,C34,C44,C46,C48,C51)</f>
        <v>172</v>
      </c>
      <c r="D52" s="89">
        <f t="shared" ref="D52:I52" si="14">SUM(D19,D34,D44,D46,D48,D51)</f>
        <v>193</v>
      </c>
      <c r="E52" s="89">
        <f t="shared" si="14"/>
        <v>79</v>
      </c>
      <c r="F52" s="89">
        <f t="shared" si="14"/>
        <v>0</v>
      </c>
      <c r="G52" s="89">
        <f t="shared" si="14"/>
        <v>444</v>
      </c>
      <c r="H52" s="89">
        <f t="shared" si="14"/>
        <v>2484956.7886350001</v>
      </c>
      <c r="I52" s="89">
        <f t="shared" si="14"/>
        <v>1670099.34</v>
      </c>
      <c r="J52" s="89">
        <f>SUM(J19,J34,J44,J46,J48,J51)</f>
        <v>4155056.1286350004</v>
      </c>
      <c r="K52" s="89">
        <f t="shared" si="2"/>
        <v>9358.234523952704</v>
      </c>
      <c r="L52" s="90">
        <f t="shared" si="3"/>
        <v>67.208385579911607</v>
      </c>
    </row>
    <row r="53" spans="1:13" x14ac:dyDescent="0.2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3" x14ac:dyDescent="0.2">
      <c r="A54" s="25">
        <v>40</v>
      </c>
      <c r="B54" s="26" t="s">
        <v>61</v>
      </c>
      <c r="C54" s="11">
        <f>[1]MSCOOP!$C$12</f>
        <v>226</v>
      </c>
      <c r="D54" s="11">
        <f>[1]MSCOOP!$D$12</f>
        <v>34</v>
      </c>
      <c r="E54" s="11">
        <f>[1]MSCOOP!$E$12</f>
        <v>38</v>
      </c>
      <c r="F54" s="11">
        <f>[1]MSCOOP!$F$12</f>
        <v>0</v>
      </c>
      <c r="G54" s="12">
        <f>SUM(C54:F54)</f>
        <v>298</v>
      </c>
      <c r="H54" s="11">
        <f>[1]MSCOOP!$H$12</f>
        <v>801296</v>
      </c>
      <c r="I54" s="11">
        <f>[1]MSCOOP!$I$12</f>
        <v>697812</v>
      </c>
      <c r="J54" s="12">
        <f>H54+I54</f>
        <v>1499108</v>
      </c>
      <c r="K54" s="12">
        <f>J54/G54</f>
        <v>5030.5637583892621</v>
      </c>
      <c r="L54" s="15">
        <f>I54/H54*100</f>
        <v>87.085421616980497</v>
      </c>
    </row>
    <row r="55" spans="1:13" x14ac:dyDescent="0.2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3" x14ac:dyDescent="0.2">
      <c r="A56" s="27"/>
      <c r="B56" s="91" t="s">
        <v>62</v>
      </c>
      <c r="C56" s="89">
        <f>C52+C54</f>
        <v>398</v>
      </c>
      <c r="D56" s="89">
        <f t="shared" ref="D56:J56" si="15">D52+D54</f>
        <v>227</v>
      </c>
      <c r="E56" s="89">
        <f t="shared" si="15"/>
        <v>117</v>
      </c>
      <c r="F56" s="89">
        <f t="shared" si="15"/>
        <v>0</v>
      </c>
      <c r="G56" s="89">
        <f t="shared" si="15"/>
        <v>742</v>
      </c>
      <c r="H56" s="89">
        <f t="shared" si="15"/>
        <v>3286252.7886350001</v>
      </c>
      <c r="I56" s="89">
        <f t="shared" si="15"/>
        <v>2367911.34</v>
      </c>
      <c r="J56" s="89">
        <f t="shared" si="15"/>
        <v>5654164.1286350004</v>
      </c>
      <c r="K56" s="89">
        <f>J56/G56</f>
        <v>7620.1672892654997</v>
      </c>
      <c r="L56" s="90">
        <f>I56/H56*100</f>
        <v>72.05505760813827</v>
      </c>
      <c r="M56" s="92"/>
    </row>
    <row r="57" spans="1:13" ht="18" x14ac:dyDescent="0.2">
      <c r="A57" s="106" t="s">
        <v>119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1:13" ht="15" customHeight="1" x14ac:dyDescent="0.2">
      <c r="A58" s="98" t="s">
        <v>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3" x14ac:dyDescent="0.2">
      <c r="A59" s="99" t="str">
        <f>$A$3</f>
        <v>Position as of 30.09.2021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1:1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 t="s">
        <v>116</v>
      </c>
    </row>
    <row r="61" spans="1:13" ht="38.25" x14ac:dyDescent="0.2">
      <c r="A61" s="4" t="s">
        <v>3</v>
      </c>
      <c r="B61" s="4" t="s">
        <v>4</v>
      </c>
      <c r="C61" s="4" t="s">
        <v>5</v>
      </c>
      <c r="D61" s="4" t="s">
        <v>6</v>
      </c>
      <c r="E61" s="4" t="s">
        <v>7</v>
      </c>
      <c r="F61" s="4" t="s">
        <v>8</v>
      </c>
      <c r="G61" s="4" t="s">
        <v>9</v>
      </c>
      <c r="H61" s="4" t="s">
        <v>10</v>
      </c>
      <c r="I61" s="5" t="s">
        <v>11</v>
      </c>
      <c r="J61" s="4" t="s">
        <v>12</v>
      </c>
      <c r="K61" s="4" t="s">
        <v>13</v>
      </c>
      <c r="L61" s="4" t="s">
        <v>14</v>
      </c>
    </row>
    <row r="62" spans="1:13" x14ac:dyDescent="0.2">
      <c r="A62" s="7">
        <v>1</v>
      </c>
      <c r="B62" s="8">
        <v>2</v>
      </c>
      <c r="C62" s="8">
        <v>3</v>
      </c>
      <c r="D62" s="8">
        <v>4</v>
      </c>
      <c r="E62" s="8">
        <v>7</v>
      </c>
      <c r="F62" s="8">
        <v>8</v>
      </c>
      <c r="G62" s="8">
        <v>9</v>
      </c>
      <c r="H62" s="8">
        <v>10</v>
      </c>
      <c r="I62" s="8">
        <v>11</v>
      </c>
      <c r="J62" s="8">
        <v>12</v>
      </c>
      <c r="K62" s="8">
        <v>13</v>
      </c>
      <c r="L62" s="8">
        <v>14</v>
      </c>
    </row>
    <row r="63" spans="1:13" x14ac:dyDescent="0.2">
      <c r="A63" s="9">
        <v>1</v>
      </c>
      <c r="B63" s="10" t="s">
        <v>15</v>
      </c>
      <c r="C63" s="84">
        <f>[1]BoB!$C$13</f>
        <v>2</v>
      </c>
      <c r="D63" s="84">
        <f>[1]BoB!$D$13</f>
        <v>1</v>
      </c>
      <c r="E63" s="84">
        <f>[1]BoB!$E$13</f>
        <v>2</v>
      </c>
      <c r="F63" s="84">
        <f>[1]BoB!$F$13</f>
        <v>0</v>
      </c>
      <c r="G63" s="85">
        <f t="shared" ref="G63:G74" si="16">SUM(C63:F63)</f>
        <v>5</v>
      </c>
      <c r="H63" s="84">
        <f>[1]BoB!$H$13</f>
        <v>31000</v>
      </c>
      <c r="I63" s="84">
        <f>[1]BoB!$I$13</f>
        <v>13400</v>
      </c>
      <c r="J63" s="86">
        <f t="shared" ref="J63:J74" si="17">H63+I63</f>
        <v>44400</v>
      </c>
      <c r="K63" s="86">
        <f t="shared" ref="K63:K74" si="18">J63/G63</f>
        <v>8880</v>
      </c>
      <c r="L63" s="87">
        <f t="shared" ref="L63:L74" si="19">I63/H63*100</f>
        <v>43.225806451612904</v>
      </c>
    </row>
    <row r="64" spans="1:13" x14ac:dyDescent="0.2">
      <c r="A64" s="9">
        <v>2</v>
      </c>
      <c r="B64" s="10" t="s">
        <v>16</v>
      </c>
      <c r="C64" s="84">
        <f>[1]BoI!$C$13</f>
        <v>0</v>
      </c>
      <c r="D64" s="84">
        <f>[1]BoI!$D$13</f>
        <v>2</v>
      </c>
      <c r="E64" s="84">
        <f>[1]BoI!$E$13</f>
        <v>3</v>
      </c>
      <c r="F64" s="84">
        <f>[1]BoI!$F$13</f>
        <v>0</v>
      </c>
      <c r="G64" s="85">
        <f t="shared" si="16"/>
        <v>5</v>
      </c>
      <c r="H64" s="84">
        <f>[1]BoI!$H$13</f>
        <v>43081</v>
      </c>
      <c r="I64" s="84">
        <f>[1]BoI!$I$13</f>
        <v>15467</v>
      </c>
      <c r="J64" s="85">
        <f t="shared" si="17"/>
        <v>58548</v>
      </c>
      <c r="K64" s="85">
        <f t="shared" si="18"/>
        <v>11709.6</v>
      </c>
      <c r="L64" s="87">
        <f t="shared" si="19"/>
        <v>35.902137833383627</v>
      </c>
    </row>
    <row r="65" spans="1:12" x14ac:dyDescent="0.2">
      <c r="A65" s="9">
        <v>3</v>
      </c>
      <c r="B65" s="10" t="s">
        <v>17</v>
      </c>
      <c r="C65" s="84">
        <f>[1]BoM!$C$13</f>
        <v>5</v>
      </c>
      <c r="D65" s="84">
        <f>[1]BoM!$D$13</f>
        <v>5</v>
      </c>
      <c r="E65" s="84">
        <f>[1]BoM!$E$13</f>
        <v>6</v>
      </c>
      <c r="F65" s="84">
        <f>[1]BoM!$F$13</f>
        <v>0</v>
      </c>
      <c r="G65" s="85">
        <f t="shared" si="16"/>
        <v>16</v>
      </c>
      <c r="H65" s="84">
        <f>[1]BoM!$H$13</f>
        <v>111455.72</v>
      </c>
      <c r="I65" s="84">
        <f>[1]BoM!$I$13</f>
        <v>36503.53</v>
      </c>
      <c r="J65" s="85">
        <f t="shared" si="17"/>
        <v>147959.25</v>
      </c>
      <c r="K65" s="85">
        <f t="shared" si="18"/>
        <v>9247.453125</v>
      </c>
      <c r="L65" s="87">
        <f t="shared" si="19"/>
        <v>32.751598572060722</v>
      </c>
    </row>
    <row r="66" spans="1:12" x14ac:dyDescent="0.2">
      <c r="A66" s="9">
        <v>4</v>
      </c>
      <c r="B66" s="10" t="s">
        <v>18</v>
      </c>
      <c r="C66" s="84">
        <f>[1]Canara!$C$13</f>
        <v>2</v>
      </c>
      <c r="D66" s="84">
        <f>[1]Canara!$D$13</f>
        <v>3</v>
      </c>
      <c r="E66" s="84">
        <f>[1]Canara!$E$13</f>
        <v>2</v>
      </c>
      <c r="F66" s="84">
        <f>[1]Canara!$F$13</f>
        <v>0</v>
      </c>
      <c r="G66" s="85">
        <f t="shared" si="16"/>
        <v>7</v>
      </c>
      <c r="H66" s="84">
        <f>[1]Canara!$H$13</f>
        <v>46814.21</v>
      </c>
      <c r="I66" s="84">
        <f>[1]Canara!$I$13</f>
        <v>24233.59</v>
      </c>
      <c r="J66" s="85">
        <f t="shared" si="17"/>
        <v>71047.8</v>
      </c>
      <c r="K66" s="85">
        <f t="shared" si="18"/>
        <v>10149.685714285715</v>
      </c>
      <c r="L66" s="87">
        <f t="shared" si="19"/>
        <v>51.765457539494953</v>
      </c>
    </row>
    <row r="67" spans="1:12" x14ac:dyDescent="0.2">
      <c r="A67" s="9">
        <v>5</v>
      </c>
      <c r="B67" s="10" t="s">
        <v>19</v>
      </c>
      <c r="C67" s="84">
        <f>[1]CBI!$C$13</f>
        <v>10</v>
      </c>
      <c r="D67" s="84">
        <f>[1]CBI!$D$13</f>
        <v>6</v>
      </c>
      <c r="E67" s="84">
        <f>[1]CBI!$E$13</f>
        <v>7</v>
      </c>
      <c r="F67" s="84">
        <f>[1]CBI!$F$13</f>
        <v>0</v>
      </c>
      <c r="G67" s="85">
        <f t="shared" si="16"/>
        <v>23</v>
      </c>
      <c r="H67" s="84">
        <f>[1]CBI!$H$13</f>
        <v>101470</v>
      </c>
      <c r="I67" s="84">
        <f>[1]CBI!$I$13</f>
        <v>40118</v>
      </c>
      <c r="J67" s="85">
        <f t="shared" si="17"/>
        <v>141588</v>
      </c>
      <c r="K67" s="85">
        <f t="shared" si="18"/>
        <v>6156</v>
      </c>
      <c r="L67" s="87">
        <f t="shared" si="19"/>
        <v>39.536808909037156</v>
      </c>
    </row>
    <row r="68" spans="1:12" x14ac:dyDescent="0.2">
      <c r="A68" s="9">
        <v>6</v>
      </c>
      <c r="B68" s="10" t="s">
        <v>20</v>
      </c>
      <c r="C68" s="84">
        <f>[1]Indian!$C$13</f>
        <v>1</v>
      </c>
      <c r="D68" s="84">
        <f>[1]Indian!$D$13</f>
        <v>1</v>
      </c>
      <c r="E68" s="84">
        <f>[1]Indian!$E$13</f>
        <v>2</v>
      </c>
      <c r="F68" s="84">
        <f>[1]Indian!$F$13</f>
        <v>0</v>
      </c>
      <c r="G68" s="85">
        <f t="shared" si="16"/>
        <v>4</v>
      </c>
      <c r="H68" s="84">
        <f>[1]Indian!$H$13</f>
        <v>21074</v>
      </c>
      <c r="I68" s="84">
        <f>[1]Indian!$I$13</f>
        <v>8080</v>
      </c>
      <c r="J68" s="86">
        <f t="shared" si="17"/>
        <v>29154</v>
      </c>
      <c r="K68" s="86">
        <f t="shared" si="18"/>
        <v>7288.5</v>
      </c>
      <c r="L68" s="87">
        <f t="shared" si="19"/>
        <v>38.341083799943057</v>
      </c>
    </row>
    <row r="69" spans="1:12" x14ac:dyDescent="0.2">
      <c r="A69" s="9">
        <v>7</v>
      </c>
      <c r="B69" s="10" t="s">
        <v>22</v>
      </c>
      <c r="C69" s="84">
        <f>[1]IOB!$C$13</f>
        <v>0</v>
      </c>
      <c r="D69" s="84">
        <f>[1]IOB!$D$13</f>
        <v>1</v>
      </c>
      <c r="E69" s="84">
        <f>[1]IOB!$E$13</f>
        <v>2</v>
      </c>
      <c r="F69" s="84">
        <f>[1]IOB!$F$13</f>
        <v>0</v>
      </c>
      <c r="G69" s="85">
        <f t="shared" si="16"/>
        <v>3</v>
      </c>
      <c r="H69" s="84">
        <f>[1]IOB!$H$13</f>
        <v>11326</v>
      </c>
      <c r="I69" s="84">
        <f>[1]IOB!$I$13</f>
        <v>2541</v>
      </c>
      <c r="J69" s="85">
        <f t="shared" si="17"/>
        <v>13867</v>
      </c>
      <c r="K69" s="85">
        <f t="shared" si="18"/>
        <v>4622.333333333333</v>
      </c>
      <c r="L69" s="87">
        <f t="shared" si="19"/>
        <v>22.435105067985166</v>
      </c>
    </row>
    <row r="70" spans="1:12" x14ac:dyDescent="0.2">
      <c r="A70" s="9">
        <v>8</v>
      </c>
      <c r="B70" s="10" t="s">
        <v>23</v>
      </c>
      <c r="C70" s="84">
        <f>[1]PSB!$C$13</f>
        <v>0</v>
      </c>
      <c r="D70" s="84">
        <f>[1]PSB!$D$13</f>
        <v>0</v>
      </c>
      <c r="E70" s="84">
        <f>[1]PSB!$E$13</f>
        <v>0</v>
      </c>
      <c r="F70" s="84">
        <f>[1]PSB!$F$13</f>
        <v>0</v>
      </c>
      <c r="G70" s="85">
        <f t="shared" si="16"/>
        <v>0</v>
      </c>
      <c r="H70" s="84">
        <f>[1]PSB!$H$13</f>
        <v>0</v>
      </c>
      <c r="I70" s="84">
        <f>[1]PSB!$I$13</f>
        <v>0</v>
      </c>
      <c r="J70" s="85">
        <f t="shared" si="17"/>
        <v>0</v>
      </c>
      <c r="K70" s="85" t="e">
        <f t="shared" si="18"/>
        <v>#DIV/0!</v>
      </c>
      <c r="L70" s="87" t="e">
        <f t="shared" si="19"/>
        <v>#DIV/0!</v>
      </c>
    </row>
    <row r="71" spans="1:12" x14ac:dyDescent="0.2">
      <c r="A71" s="9">
        <v>9</v>
      </c>
      <c r="B71" s="10" t="s">
        <v>24</v>
      </c>
      <c r="C71" s="84">
        <f>[1]PNB!$C$13</f>
        <v>0</v>
      </c>
      <c r="D71" s="84">
        <f>[1]PNB!$D$13</f>
        <v>0</v>
      </c>
      <c r="E71" s="84">
        <f>[1]PNB!$E$13</f>
        <v>3</v>
      </c>
      <c r="F71" s="84">
        <f>[1]PNB!$F$13</f>
        <v>0</v>
      </c>
      <c r="G71" s="85">
        <f t="shared" si="16"/>
        <v>3</v>
      </c>
      <c r="H71" s="84">
        <f>[1]PNB!$H$13</f>
        <v>47863.56</v>
      </c>
      <c r="I71" s="84">
        <f>[1]PNB!$I$13</f>
        <v>15621.52</v>
      </c>
      <c r="J71" s="85">
        <f t="shared" si="17"/>
        <v>63485.08</v>
      </c>
      <c r="K71" s="85">
        <f t="shared" si="18"/>
        <v>21161.693333333333</v>
      </c>
      <c r="L71" s="87">
        <f t="shared" si="19"/>
        <v>32.63760572761408</v>
      </c>
    </row>
    <row r="72" spans="1:12" x14ac:dyDescent="0.2">
      <c r="A72" s="9">
        <v>10</v>
      </c>
      <c r="B72" s="10" t="s">
        <v>25</v>
      </c>
      <c r="C72" s="84">
        <f>[1]SBI!$C$13</f>
        <v>7</v>
      </c>
      <c r="D72" s="84">
        <f>[1]SBI!$D$13</f>
        <v>12</v>
      </c>
      <c r="E72" s="84">
        <f>[1]SBI!$E$13</f>
        <v>11</v>
      </c>
      <c r="F72" s="84">
        <f>[1]SBI!$F$13</f>
        <v>0</v>
      </c>
      <c r="G72" s="85">
        <f t="shared" si="16"/>
        <v>30</v>
      </c>
      <c r="H72" s="84">
        <f>[1]SBI!$H$13</f>
        <v>383527</v>
      </c>
      <c r="I72" s="84">
        <f>[1]SBI!$I$13</f>
        <v>154329</v>
      </c>
      <c r="J72" s="85">
        <f t="shared" si="17"/>
        <v>537856</v>
      </c>
      <c r="K72" s="85">
        <f t="shared" si="18"/>
        <v>17928.533333333333</v>
      </c>
      <c r="L72" s="87">
        <f t="shared" si="19"/>
        <v>40.239409480949192</v>
      </c>
    </row>
    <row r="73" spans="1:12" x14ac:dyDescent="0.2">
      <c r="A73" s="9">
        <v>11</v>
      </c>
      <c r="B73" s="10" t="s">
        <v>26</v>
      </c>
      <c r="C73" s="84">
        <f>[1]UCO!$C$13</f>
        <v>1</v>
      </c>
      <c r="D73" s="84">
        <f>[1]UCO!$D$13</f>
        <v>0</v>
      </c>
      <c r="E73" s="84">
        <f>[1]UCO!$E$13</f>
        <v>1</v>
      </c>
      <c r="F73" s="84">
        <f>[1]UCO!$F$13</f>
        <v>0</v>
      </c>
      <c r="G73" s="85">
        <f t="shared" si="16"/>
        <v>2</v>
      </c>
      <c r="H73" s="84">
        <f>[1]UCO!$H$13</f>
        <v>4176</v>
      </c>
      <c r="I73" s="84">
        <f>[1]UCO!$I$13</f>
        <v>5512</v>
      </c>
      <c r="J73" s="85">
        <f t="shared" si="17"/>
        <v>9688</v>
      </c>
      <c r="K73" s="85">
        <f t="shared" si="18"/>
        <v>4844</v>
      </c>
      <c r="L73" s="87">
        <f t="shared" si="19"/>
        <v>131.99233716475095</v>
      </c>
    </row>
    <row r="74" spans="1:12" x14ac:dyDescent="0.2">
      <c r="A74" s="9">
        <v>12</v>
      </c>
      <c r="B74" s="10" t="s">
        <v>27</v>
      </c>
      <c r="C74" s="84">
        <f>[1]Union!$C$13</f>
        <v>3</v>
      </c>
      <c r="D74" s="84">
        <f>[1]Union!$D$13</f>
        <v>2</v>
      </c>
      <c r="E74" s="84">
        <f>[1]Union!$E$13</f>
        <v>2</v>
      </c>
      <c r="F74" s="84">
        <f>[1]Union!$F$13</f>
        <v>0</v>
      </c>
      <c r="G74" s="85">
        <f t="shared" si="16"/>
        <v>7</v>
      </c>
      <c r="H74" s="84">
        <f>[1]Union!$H$13</f>
        <v>55500</v>
      </c>
      <c r="I74" s="84">
        <f>[1]Union!$I$13</f>
        <v>34300</v>
      </c>
      <c r="J74" s="85">
        <f t="shared" si="17"/>
        <v>89800</v>
      </c>
      <c r="K74" s="85">
        <f t="shared" si="18"/>
        <v>12828.571428571429</v>
      </c>
      <c r="L74" s="87">
        <f t="shared" si="19"/>
        <v>61.801801801801801</v>
      </c>
    </row>
    <row r="75" spans="1:12" x14ac:dyDescent="0.2">
      <c r="A75" s="16"/>
      <c r="B75" s="17" t="s">
        <v>28</v>
      </c>
      <c r="C75" s="88">
        <f t="shared" ref="C75:J75" si="20">SUM(C63:C74)</f>
        <v>31</v>
      </c>
      <c r="D75" s="88">
        <f t="shared" si="20"/>
        <v>33</v>
      </c>
      <c r="E75" s="88">
        <f t="shared" si="20"/>
        <v>41</v>
      </c>
      <c r="F75" s="88">
        <f t="shared" si="20"/>
        <v>0</v>
      </c>
      <c r="G75" s="88">
        <f t="shared" si="20"/>
        <v>105</v>
      </c>
      <c r="H75" s="89">
        <f t="shared" si="20"/>
        <v>857287.49</v>
      </c>
      <c r="I75" s="89">
        <f t="shared" si="20"/>
        <v>350105.64</v>
      </c>
      <c r="J75" s="89">
        <f t="shared" si="20"/>
        <v>1207393.1299999999</v>
      </c>
      <c r="K75" s="89">
        <f>J75/G75</f>
        <v>11498.98219047619</v>
      </c>
      <c r="L75" s="90">
        <f>I75/H75*100</f>
        <v>40.838766934532075</v>
      </c>
    </row>
    <row r="76" spans="1:12" x14ac:dyDescent="0.2">
      <c r="A76" s="9">
        <v>13</v>
      </c>
      <c r="B76" s="10" t="s">
        <v>29</v>
      </c>
      <c r="C76" s="84">
        <f>[1]AXIS!$C$13</f>
        <v>0</v>
      </c>
      <c r="D76" s="84">
        <f>[1]AXIS!$D$13</f>
        <v>0</v>
      </c>
      <c r="E76" s="84">
        <f>[1]AXIS!$E$13</f>
        <v>3</v>
      </c>
      <c r="F76" s="84">
        <f>[1]AXIS!$F$13</f>
        <v>0</v>
      </c>
      <c r="G76" s="85">
        <f t="shared" ref="G76:G89" si="21">SUM(C76:F76)</f>
        <v>3</v>
      </c>
      <c r="H76" s="84">
        <f>[1]AXIS!$H$13</f>
        <v>15022</v>
      </c>
      <c r="I76" s="84">
        <f>[1]AXIS!$I$13</f>
        <v>22375</v>
      </c>
      <c r="J76" s="85">
        <f t="shared" ref="J76:J89" si="22">H76+I76</f>
        <v>37397</v>
      </c>
      <c r="K76" s="85">
        <f t="shared" ref="K76:K108" si="23">J76/G76</f>
        <v>12465.666666666666</v>
      </c>
      <c r="L76" s="87">
        <f t="shared" ref="L76:L108" si="24">I76/H76*100</f>
        <v>148.94820929303688</v>
      </c>
    </row>
    <row r="77" spans="1:12" x14ac:dyDescent="0.2">
      <c r="A77" s="9">
        <v>14</v>
      </c>
      <c r="B77" s="10" t="s">
        <v>30</v>
      </c>
      <c r="C77" s="84">
        <f>[1]Bandhan!$C$13</f>
        <v>0</v>
      </c>
      <c r="D77" s="84">
        <f>[1]Bandhan!$D$13</f>
        <v>2</v>
      </c>
      <c r="E77" s="84">
        <f>[1]Bandhan!$E$13</f>
        <v>2</v>
      </c>
      <c r="F77" s="84">
        <f>[1]Bandhan!$F$13</f>
        <v>0</v>
      </c>
      <c r="G77" s="85">
        <f t="shared" si="21"/>
        <v>4</v>
      </c>
      <c r="H77" s="84">
        <f>[1]Bandhan!$H$13</f>
        <v>48.96</v>
      </c>
      <c r="I77" s="84">
        <f>[1]Bandhan!$I$13</f>
        <v>5648.89</v>
      </c>
      <c r="J77" s="85">
        <f t="shared" si="22"/>
        <v>5697.85</v>
      </c>
      <c r="K77" s="85">
        <f t="shared" si="23"/>
        <v>1424.4625000000001</v>
      </c>
      <c r="L77" s="87">
        <f t="shared" si="24"/>
        <v>11537.765522875818</v>
      </c>
    </row>
    <row r="78" spans="1:12" x14ac:dyDescent="0.2">
      <c r="A78" s="9">
        <v>15</v>
      </c>
      <c r="B78" s="10" t="s">
        <v>31</v>
      </c>
      <c r="C78" s="84">
        <f>[1]CSB!$C$13</f>
        <v>0</v>
      </c>
      <c r="D78" s="84">
        <f>[1]CSB!$D$13</f>
        <v>0</v>
      </c>
      <c r="E78" s="84">
        <f>[1]CSB!$E$13</f>
        <v>1</v>
      </c>
      <c r="F78" s="84">
        <f>[1]CSB!$F$13</f>
        <v>0</v>
      </c>
      <c r="G78" s="85">
        <f t="shared" si="21"/>
        <v>1</v>
      </c>
      <c r="H78" s="84">
        <f>[1]CSB!$H$13</f>
        <v>1159</v>
      </c>
      <c r="I78" s="84">
        <f>[1]CSB!$I$13</f>
        <v>2779</v>
      </c>
      <c r="J78" s="85">
        <f t="shared" si="22"/>
        <v>3938</v>
      </c>
      <c r="K78" s="85">
        <f t="shared" si="23"/>
        <v>3938</v>
      </c>
      <c r="L78" s="87">
        <f t="shared" si="24"/>
        <v>239.77566867989646</v>
      </c>
    </row>
    <row r="79" spans="1:12" x14ac:dyDescent="0.2">
      <c r="A79" s="9">
        <v>16</v>
      </c>
      <c r="B79" s="10" t="s">
        <v>120</v>
      </c>
      <c r="C79" s="84">
        <f>[1]DCB!$C$13</f>
        <v>0</v>
      </c>
      <c r="D79" s="84">
        <f>[1]DCB!$D$13</f>
        <v>0</v>
      </c>
      <c r="E79" s="84">
        <f>[1]DCB!$E$13</f>
        <v>0</v>
      </c>
      <c r="F79" s="84">
        <f>[1]DCB!$F$13</f>
        <v>0</v>
      </c>
      <c r="G79" s="85">
        <f t="shared" si="21"/>
        <v>0</v>
      </c>
      <c r="H79" s="84">
        <f>[1]DCB!$H$13</f>
        <v>0</v>
      </c>
      <c r="I79" s="84">
        <f>[1]DCB!$I$13</f>
        <v>0</v>
      </c>
      <c r="J79" s="85">
        <f t="shared" si="22"/>
        <v>0</v>
      </c>
      <c r="K79" s="85" t="e">
        <f t="shared" si="23"/>
        <v>#DIV/0!</v>
      </c>
      <c r="L79" s="87" t="e">
        <f t="shared" si="24"/>
        <v>#DIV/0!</v>
      </c>
    </row>
    <row r="80" spans="1:12" x14ac:dyDescent="0.2">
      <c r="A80" s="9">
        <v>17</v>
      </c>
      <c r="B80" s="10" t="s">
        <v>33</v>
      </c>
      <c r="C80" s="84">
        <f>[1]Federal!$C$13</f>
        <v>0</v>
      </c>
      <c r="D80" s="84">
        <f>[1]Federal!$D$13</f>
        <v>0</v>
      </c>
      <c r="E80" s="84">
        <f>[1]Federal!$E$13</f>
        <v>0</v>
      </c>
      <c r="F80" s="84">
        <f>[1]Federal!$F$13</f>
        <v>0</v>
      </c>
      <c r="G80" s="85">
        <f t="shared" si="21"/>
        <v>0</v>
      </c>
      <c r="H80" s="84">
        <f>[1]Federal!$H$13</f>
        <v>0</v>
      </c>
      <c r="I80" s="84">
        <f>[1]Federal!$I$13</f>
        <v>0</v>
      </c>
      <c r="J80" s="85">
        <f t="shared" si="22"/>
        <v>0</v>
      </c>
      <c r="K80" s="85" t="e">
        <f t="shared" si="23"/>
        <v>#DIV/0!</v>
      </c>
      <c r="L80" s="87" t="e">
        <f t="shared" si="24"/>
        <v>#DIV/0!</v>
      </c>
    </row>
    <row r="81" spans="1:12" x14ac:dyDescent="0.2">
      <c r="A81" s="9">
        <v>18</v>
      </c>
      <c r="B81" s="10" t="s">
        <v>34</v>
      </c>
      <c r="C81" s="84">
        <f>[1]HDFC!$C$13</f>
        <v>0</v>
      </c>
      <c r="D81" s="84">
        <f>[1]HDFC!$D$13</f>
        <v>2</v>
      </c>
      <c r="E81" s="84">
        <f>[1]HDFC!$E$13</f>
        <v>2</v>
      </c>
      <c r="F81" s="84">
        <f>[1]HDFC!$F$13</f>
        <v>0</v>
      </c>
      <c r="G81" s="85">
        <f t="shared" si="21"/>
        <v>4</v>
      </c>
      <c r="H81" s="84">
        <f>[1]HDFC!$H$13</f>
        <v>52909.56</v>
      </c>
      <c r="I81" s="84">
        <f>[1]HDFC!$I$13</f>
        <v>68941.649999999994</v>
      </c>
      <c r="J81" s="85">
        <f t="shared" si="22"/>
        <v>121851.20999999999</v>
      </c>
      <c r="K81" s="85">
        <f t="shared" si="23"/>
        <v>30462.802499999998</v>
      </c>
      <c r="L81" s="87">
        <f t="shared" si="24"/>
        <v>130.30093238348607</v>
      </c>
    </row>
    <row r="82" spans="1:12" x14ac:dyDescent="0.2">
      <c r="A82" s="9">
        <v>19</v>
      </c>
      <c r="B82" s="10" t="s">
        <v>35</v>
      </c>
      <c r="C82" s="84">
        <f>[1]ICICI!$C$13</f>
        <v>0</v>
      </c>
      <c r="D82" s="84">
        <f>[1]ICICI!$D$13</f>
        <v>2</v>
      </c>
      <c r="E82" s="84">
        <f>[1]ICICI!$E$13</f>
        <v>2</v>
      </c>
      <c r="F82" s="84">
        <f>[1]ICICI!$F$13</f>
        <v>0</v>
      </c>
      <c r="G82" s="85">
        <f t="shared" si="21"/>
        <v>4</v>
      </c>
      <c r="H82" s="84">
        <f>[1]ICICI!$H$13</f>
        <v>25000</v>
      </c>
      <c r="I82" s="84">
        <f>[1]ICICI!$I$13</f>
        <v>33300</v>
      </c>
      <c r="J82" s="85">
        <f t="shared" si="22"/>
        <v>58300</v>
      </c>
      <c r="K82" s="85">
        <f t="shared" si="23"/>
        <v>14575</v>
      </c>
      <c r="L82" s="87">
        <f t="shared" si="24"/>
        <v>133.20000000000002</v>
      </c>
    </row>
    <row r="83" spans="1:12" x14ac:dyDescent="0.2">
      <c r="A83" s="9">
        <v>20</v>
      </c>
      <c r="B83" s="10" t="s">
        <v>36</v>
      </c>
      <c r="C83" s="84">
        <f>[1]IDBI!$C$13</f>
        <v>0</v>
      </c>
      <c r="D83" s="84">
        <f>[1]IDBI!$D$13</f>
        <v>1</v>
      </c>
      <c r="E83" s="84">
        <f>[1]IDBI!$E$13</f>
        <v>1</v>
      </c>
      <c r="F83" s="84">
        <f>[1]IDBI!$F$13</f>
        <v>0</v>
      </c>
      <c r="G83" s="85">
        <f t="shared" si="21"/>
        <v>2</v>
      </c>
      <c r="H83" s="84">
        <f>[1]IDBI!$H$13</f>
        <v>20488</v>
      </c>
      <c r="I83" s="84">
        <f>[1]IDBI!$I$13</f>
        <v>7663</v>
      </c>
      <c r="J83" s="86">
        <f t="shared" si="22"/>
        <v>28151</v>
      </c>
      <c r="K83" s="86">
        <f t="shared" si="23"/>
        <v>14075.5</v>
      </c>
      <c r="L83" s="87">
        <f t="shared" si="24"/>
        <v>37.402381882077314</v>
      </c>
    </row>
    <row r="84" spans="1:12" x14ac:dyDescent="0.2">
      <c r="A84" s="9">
        <v>21</v>
      </c>
      <c r="B84" s="10" t="s">
        <v>37</v>
      </c>
      <c r="C84" s="84">
        <f>[1]IDFC!$C$13</f>
        <v>0</v>
      </c>
      <c r="D84" s="84">
        <f>[1]IDFC!$D$13</f>
        <v>0</v>
      </c>
      <c r="E84" s="84">
        <f>[1]IDFC!$E$13</f>
        <v>1</v>
      </c>
      <c r="F84" s="84">
        <f>[1]IDFC!$F$13</f>
        <v>0</v>
      </c>
      <c r="G84" s="85">
        <f t="shared" si="21"/>
        <v>1</v>
      </c>
      <c r="H84" s="84">
        <f>[1]IDFC!$H$13</f>
        <v>0</v>
      </c>
      <c r="I84" s="84">
        <f>[1]IDFC!$I$13</f>
        <v>900</v>
      </c>
      <c r="J84" s="86">
        <f t="shared" si="22"/>
        <v>900</v>
      </c>
      <c r="K84" s="86">
        <f t="shared" si="23"/>
        <v>900</v>
      </c>
      <c r="L84" s="87" t="e">
        <f t="shared" si="24"/>
        <v>#DIV/0!</v>
      </c>
    </row>
    <row r="85" spans="1:12" x14ac:dyDescent="0.2">
      <c r="A85" s="9">
        <v>22</v>
      </c>
      <c r="B85" s="10" t="s">
        <v>38</v>
      </c>
      <c r="C85" s="84">
        <f>[1]IndusInd!$C$13</f>
        <v>0</v>
      </c>
      <c r="D85" s="84">
        <f>[1]IndusInd!$D$13</f>
        <v>0</v>
      </c>
      <c r="E85" s="84">
        <f>[1]IndusInd!$E$13</f>
        <v>1</v>
      </c>
      <c r="F85" s="84">
        <f>[1]IndusInd!$F$13</f>
        <v>0</v>
      </c>
      <c r="G85" s="85">
        <f t="shared" si="21"/>
        <v>1</v>
      </c>
      <c r="H85" s="84">
        <f>[1]IndusInd!$H$13</f>
        <v>2807</v>
      </c>
      <c r="I85" s="84">
        <f>[1]IndusInd!$I$13</f>
        <v>10069</v>
      </c>
      <c r="J85" s="85">
        <f t="shared" si="22"/>
        <v>12876</v>
      </c>
      <c r="K85" s="85">
        <f t="shared" si="23"/>
        <v>12876</v>
      </c>
      <c r="L85" s="87">
        <f t="shared" si="24"/>
        <v>358.7103669397934</v>
      </c>
    </row>
    <row r="86" spans="1:12" x14ac:dyDescent="0.2">
      <c r="A86" s="9">
        <v>23</v>
      </c>
      <c r="B86" s="10" t="s">
        <v>39</v>
      </c>
      <c r="C86" s="84">
        <f>[1]Karnatak!$C$13</f>
        <v>0</v>
      </c>
      <c r="D86" s="84">
        <f>[1]Karnatak!$D$13</f>
        <v>0</v>
      </c>
      <c r="E86" s="84">
        <f>[1]Karnatak!$E$13</f>
        <v>0</v>
      </c>
      <c r="F86" s="84">
        <f>[1]Karnatak!$F$13</f>
        <v>0</v>
      </c>
      <c r="G86" s="85">
        <f t="shared" si="21"/>
        <v>0</v>
      </c>
      <c r="H86" s="84">
        <f>[1]Karnatak!$H$13</f>
        <v>0</v>
      </c>
      <c r="I86" s="84">
        <f>[1]Karnatak!$I$13</f>
        <v>0</v>
      </c>
      <c r="J86" s="85">
        <f t="shared" si="22"/>
        <v>0</v>
      </c>
      <c r="K86" s="85" t="e">
        <f t="shared" si="23"/>
        <v>#DIV/0!</v>
      </c>
      <c r="L86" s="87" t="e">
        <f t="shared" si="24"/>
        <v>#DIV/0!</v>
      </c>
    </row>
    <row r="87" spans="1:12" x14ac:dyDescent="0.2">
      <c r="A87" s="9">
        <v>24</v>
      </c>
      <c r="B87" s="10" t="s">
        <v>40</v>
      </c>
      <c r="C87" s="84">
        <f>[1]Kotak!$C$13</f>
        <v>0</v>
      </c>
      <c r="D87" s="84">
        <f>[1]Kotak!$D$13</f>
        <v>0</v>
      </c>
      <c r="E87" s="84">
        <f>[1]Kotak!$E$13</f>
        <v>1</v>
      </c>
      <c r="F87" s="84">
        <f>[1]Kotak!$F$13</f>
        <v>0</v>
      </c>
      <c r="G87" s="85">
        <f t="shared" si="21"/>
        <v>1</v>
      </c>
      <c r="H87" s="84">
        <f>[1]Kotak!$H$13</f>
        <v>3200</v>
      </c>
      <c r="I87" s="84">
        <f>[1]Kotak!$I$13</f>
        <v>11645</v>
      </c>
      <c r="J87" s="85">
        <f t="shared" si="22"/>
        <v>14845</v>
      </c>
      <c r="K87" s="85">
        <f t="shared" si="23"/>
        <v>14845</v>
      </c>
      <c r="L87" s="87">
        <f t="shared" si="24"/>
        <v>363.90625</v>
      </c>
    </row>
    <row r="88" spans="1:12" x14ac:dyDescent="0.2">
      <c r="A88" s="9">
        <v>25</v>
      </c>
      <c r="B88" s="10" t="s">
        <v>41</v>
      </c>
      <c r="C88" s="84">
        <f>[1]Ratnakar!$C$13</f>
        <v>0</v>
      </c>
      <c r="D88" s="84">
        <f>[1]Ratnakar!$D$13</f>
        <v>0</v>
      </c>
      <c r="E88" s="84">
        <f>[1]Ratnakar!$E$13</f>
        <v>0</v>
      </c>
      <c r="F88" s="84">
        <f>[1]Ratnakar!$F$13</f>
        <v>0</v>
      </c>
      <c r="G88" s="85">
        <f t="shared" si="21"/>
        <v>0</v>
      </c>
      <c r="H88" s="84">
        <f>[1]Ratnakar!$H$13</f>
        <v>0</v>
      </c>
      <c r="I88" s="84">
        <f>[1]Ratnakar!$I$13</f>
        <v>0</v>
      </c>
      <c r="J88" s="85">
        <f t="shared" si="22"/>
        <v>0</v>
      </c>
      <c r="K88" s="85" t="e">
        <f t="shared" si="23"/>
        <v>#DIV/0!</v>
      </c>
      <c r="L88" s="87" t="e">
        <f t="shared" si="24"/>
        <v>#DIV/0!</v>
      </c>
    </row>
    <row r="89" spans="1:12" x14ac:dyDescent="0.2">
      <c r="A89" s="9">
        <v>26</v>
      </c>
      <c r="B89" s="10" t="s">
        <v>42</v>
      </c>
      <c r="C89" s="84">
        <f>[1]Yes!$C$13</f>
        <v>0</v>
      </c>
      <c r="D89" s="84">
        <f>[1]Yes!$D$13</f>
        <v>0</v>
      </c>
      <c r="E89" s="84">
        <f>[1]Yes!$E$13</f>
        <v>0</v>
      </c>
      <c r="F89" s="84">
        <f>[1]Yes!$F$13</f>
        <v>0</v>
      </c>
      <c r="G89" s="85">
        <f t="shared" si="21"/>
        <v>0</v>
      </c>
      <c r="H89" s="84">
        <f>[1]Yes!$H$13</f>
        <v>0</v>
      </c>
      <c r="I89" s="84">
        <f>[1]Yes!$I$13</f>
        <v>0</v>
      </c>
      <c r="J89" s="85">
        <f t="shared" si="22"/>
        <v>0</v>
      </c>
      <c r="K89" s="85" t="e">
        <f t="shared" si="23"/>
        <v>#DIV/0!</v>
      </c>
      <c r="L89" s="87" t="e">
        <f t="shared" si="24"/>
        <v>#DIV/0!</v>
      </c>
    </row>
    <row r="90" spans="1:12" x14ac:dyDescent="0.2">
      <c r="A90" s="16"/>
      <c r="B90" s="17" t="s">
        <v>43</v>
      </c>
      <c r="C90" s="89">
        <f>SUM(C76:C89)</f>
        <v>0</v>
      </c>
      <c r="D90" s="89">
        <f t="shared" ref="D90:J90" si="25">SUM(D76:D89)</f>
        <v>7</v>
      </c>
      <c r="E90" s="89">
        <f t="shared" si="25"/>
        <v>14</v>
      </c>
      <c r="F90" s="89">
        <f t="shared" si="25"/>
        <v>0</v>
      </c>
      <c r="G90" s="89">
        <f t="shared" si="25"/>
        <v>21</v>
      </c>
      <c r="H90" s="89">
        <f t="shared" si="25"/>
        <v>120634.51999999999</v>
      </c>
      <c r="I90" s="89">
        <f t="shared" si="25"/>
        <v>163321.53999999998</v>
      </c>
      <c r="J90" s="89">
        <f t="shared" si="25"/>
        <v>283956.06</v>
      </c>
      <c r="K90" s="89">
        <f t="shared" si="23"/>
        <v>13521.717142857142</v>
      </c>
      <c r="L90" s="90">
        <f t="shared" si="24"/>
        <v>135.38541041154721</v>
      </c>
    </row>
    <row r="91" spans="1:12" x14ac:dyDescent="0.2">
      <c r="A91" s="20">
        <v>27</v>
      </c>
      <c r="B91" s="21" t="s">
        <v>44</v>
      </c>
      <c r="C91" s="84">
        <f>[1]AU!$C$13</f>
        <v>0</v>
      </c>
      <c r="D91" s="84">
        <f>[1]AU!$D$13</f>
        <v>0</v>
      </c>
      <c r="E91" s="84">
        <f>[1]AU!$E$13</f>
        <v>1</v>
      </c>
      <c r="F91" s="84">
        <f>[1]AU!$F$13</f>
        <v>0</v>
      </c>
      <c r="G91" s="85">
        <f>SUM(C91:F91)</f>
        <v>1</v>
      </c>
      <c r="H91" s="84">
        <f>[1]AU!$H$13</f>
        <v>12565</v>
      </c>
      <c r="I91" s="84">
        <f>[1]AU!$I$13</f>
        <v>4125</v>
      </c>
      <c r="J91" s="85">
        <f>H91+I91</f>
        <v>16690</v>
      </c>
      <c r="K91" s="85">
        <f t="shared" si="23"/>
        <v>16690</v>
      </c>
      <c r="L91" s="87">
        <f t="shared" si="24"/>
        <v>32.829287703939514</v>
      </c>
    </row>
    <row r="92" spans="1:12" x14ac:dyDescent="0.2">
      <c r="A92" s="20">
        <v>28</v>
      </c>
      <c r="B92" s="21" t="s">
        <v>45</v>
      </c>
      <c r="C92" s="84">
        <f>[1]Capital!$C$13</f>
        <v>0</v>
      </c>
      <c r="D92" s="84">
        <f>[1]Capital!$D$13</f>
        <v>0</v>
      </c>
      <c r="E92" s="84">
        <f>[1]Capital!$E$13</f>
        <v>0</v>
      </c>
      <c r="F92" s="84">
        <f>[1]Capital!$F$13</f>
        <v>0</v>
      </c>
      <c r="G92" s="85">
        <f t="shared" ref="G92:G99" si="26">SUM(C92:F92)</f>
        <v>0</v>
      </c>
      <c r="H92" s="84">
        <f>[1]Capital!$H$13</f>
        <v>0</v>
      </c>
      <c r="I92" s="84">
        <f>[1]Capital!$I$13</f>
        <v>0</v>
      </c>
      <c r="J92" s="85">
        <f t="shared" ref="J92:J99" si="27">H92+I92</f>
        <v>0</v>
      </c>
      <c r="K92" s="85" t="e">
        <f t="shared" si="23"/>
        <v>#DIV/0!</v>
      </c>
      <c r="L92" s="87" t="e">
        <f t="shared" si="24"/>
        <v>#DIV/0!</v>
      </c>
    </row>
    <row r="93" spans="1:12" x14ac:dyDescent="0.2">
      <c r="A93" s="20">
        <v>29</v>
      </c>
      <c r="B93" s="21" t="s">
        <v>46</v>
      </c>
      <c r="C93" s="84">
        <f>[1]Equitas!$C$13</f>
        <v>0</v>
      </c>
      <c r="D93" s="84">
        <f>[1]Equitas!$D$13</f>
        <v>0</v>
      </c>
      <c r="E93" s="84">
        <f>[1]Equitas!$E$13</f>
        <v>2</v>
      </c>
      <c r="F93" s="84">
        <f>[1]Equitas!$F$13</f>
        <v>0</v>
      </c>
      <c r="G93" s="85">
        <f t="shared" si="26"/>
        <v>2</v>
      </c>
      <c r="H93" s="84">
        <f>[1]Equitas!$H$13</f>
        <v>6</v>
      </c>
      <c r="I93" s="84">
        <f>[1]Equitas!$I$13</f>
        <v>7300</v>
      </c>
      <c r="J93" s="85">
        <f t="shared" si="27"/>
        <v>7306</v>
      </c>
      <c r="K93" s="85">
        <f t="shared" si="23"/>
        <v>3653</v>
      </c>
      <c r="L93" s="87">
        <f t="shared" si="24"/>
        <v>121666.66666666667</v>
      </c>
    </row>
    <row r="94" spans="1:12" x14ac:dyDescent="0.2">
      <c r="A94" s="20">
        <v>30</v>
      </c>
      <c r="B94" s="21" t="s">
        <v>47</v>
      </c>
      <c r="C94" s="84">
        <f>[1]ESAF!$C$13</f>
        <v>0</v>
      </c>
      <c r="D94" s="84">
        <f>[1]ESAF!$D$13</f>
        <v>2</v>
      </c>
      <c r="E94" s="84">
        <f>[1]ESAF!$E$13</f>
        <v>1</v>
      </c>
      <c r="F94" s="84">
        <f>[1]ESAF!$F$13</f>
        <v>0</v>
      </c>
      <c r="G94" s="85">
        <f t="shared" si="26"/>
        <v>3</v>
      </c>
      <c r="H94" s="84">
        <f>[1]ESAF!$H$13</f>
        <v>240</v>
      </c>
      <c r="I94" s="84">
        <f>[1]ESAF!$I$13</f>
        <v>3628</v>
      </c>
      <c r="J94" s="85">
        <f t="shared" si="27"/>
        <v>3868</v>
      </c>
      <c r="K94" s="85">
        <f t="shared" si="23"/>
        <v>1289.3333333333333</v>
      </c>
      <c r="L94" s="87">
        <f t="shared" si="24"/>
        <v>1511.6666666666667</v>
      </c>
    </row>
    <row r="95" spans="1:12" x14ac:dyDescent="0.2">
      <c r="A95" s="20">
        <v>31</v>
      </c>
      <c r="B95" s="21" t="s">
        <v>48</v>
      </c>
      <c r="C95" s="84">
        <f>[1]Fincare!$C$13</f>
        <v>0</v>
      </c>
      <c r="D95" s="84">
        <f>[1]Fincare!$D$13</f>
        <v>1</v>
      </c>
      <c r="E95" s="84">
        <f>[1]Fincare!$E$13</f>
        <v>1</v>
      </c>
      <c r="F95" s="84">
        <f>[1]Fincare!$F$13</f>
        <v>0</v>
      </c>
      <c r="G95" s="85">
        <f t="shared" si="26"/>
        <v>2</v>
      </c>
      <c r="H95" s="84">
        <f>[1]Fincare!$H$13</f>
        <v>939</v>
      </c>
      <c r="I95" s="84">
        <f>[1]Fincare!$I$13</f>
        <v>2341</v>
      </c>
      <c r="J95" s="85">
        <f t="shared" si="27"/>
        <v>3280</v>
      </c>
      <c r="K95" s="85">
        <f t="shared" si="23"/>
        <v>1640</v>
      </c>
      <c r="L95" s="87">
        <f t="shared" si="24"/>
        <v>249.307774227902</v>
      </c>
    </row>
    <row r="96" spans="1:12" x14ac:dyDescent="0.2">
      <c r="A96" s="20">
        <v>32</v>
      </c>
      <c r="B96" s="21" t="s">
        <v>49</v>
      </c>
      <c r="C96" s="84">
        <f>[1]Jana!$C$13</f>
        <v>0</v>
      </c>
      <c r="D96" s="84">
        <f>[1]Jana!$D$13</f>
        <v>0</v>
      </c>
      <c r="E96" s="84">
        <f>[1]Jana!$E$13</f>
        <v>1</v>
      </c>
      <c r="F96" s="84">
        <f>[1]Jana!$F$13</f>
        <v>0</v>
      </c>
      <c r="G96" s="85">
        <f t="shared" si="26"/>
        <v>1</v>
      </c>
      <c r="H96" s="84">
        <f>[1]Jana!$H$13</f>
        <v>23</v>
      </c>
      <c r="I96" s="84">
        <f>[1]Jana!$I$13</f>
        <v>166</v>
      </c>
      <c r="J96" s="85">
        <f t="shared" si="27"/>
        <v>189</v>
      </c>
      <c r="K96" s="85">
        <f t="shared" si="23"/>
        <v>189</v>
      </c>
      <c r="L96" s="87">
        <f t="shared" si="24"/>
        <v>721.73913043478262</v>
      </c>
    </row>
    <row r="97" spans="1:13" x14ac:dyDescent="0.2">
      <c r="A97" s="20">
        <v>33</v>
      </c>
      <c r="B97" s="21" t="s">
        <v>50</v>
      </c>
      <c r="C97" s="84">
        <f>[1]Suryoday!$C$13</f>
        <v>0</v>
      </c>
      <c r="D97" s="84">
        <f>[1]Suryoday!$D$13</f>
        <v>0</v>
      </c>
      <c r="E97" s="84">
        <f>[1]Suryoday!$E$13</f>
        <v>0</v>
      </c>
      <c r="F97" s="84">
        <f>[1]Suryoday!$F$13</f>
        <v>0</v>
      </c>
      <c r="G97" s="85">
        <f t="shared" si="26"/>
        <v>0</v>
      </c>
      <c r="H97" s="84">
        <f>[1]Suryoday!$H$13</f>
        <v>0</v>
      </c>
      <c r="I97" s="84">
        <f>[1]Suryoday!$I$13</f>
        <v>0</v>
      </c>
      <c r="J97" s="85">
        <f t="shared" si="27"/>
        <v>0</v>
      </c>
      <c r="K97" s="85" t="e">
        <f t="shared" si="23"/>
        <v>#DIV/0!</v>
      </c>
      <c r="L97" s="87" t="e">
        <f t="shared" si="24"/>
        <v>#DIV/0!</v>
      </c>
    </row>
    <row r="98" spans="1:13" x14ac:dyDescent="0.2">
      <c r="A98" s="20">
        <v>34</v>
      </c>
      <c r="B98" s="21" t="s">
        <v>51</v>
      </c>
      <c r="C98" s="84">
        <f>[1]Ujjivan!$C$13</f>
        <v>0</v>
      </c>
      <c r="D98" s="84">
        <f>[1]Ujjivan!$D$13</f>
        <v>0</v>
      </c>
      <c r="E98" s="84">
        <f>[1]Ujjivan!$E$13</f>
        <v>0</v>
      </c>
      <c r="F98" s="84">
        <f>[1]Ujjivan!$F$13</f>
        <v>0</v>
      </c>
      <c r="G98" s="85">
        <f t="shared" si="26"/>
        <v>0</v>
      </c>
      <c r="H98" s="84">
        <f>[1]Ujjivan!$H$13</f>
        <v>0</v>
      </c>
      <c r="I98" s="84">
        <f>[1]Ujjivan!$I$13</f>
        <v>0</v>
      </c>
      <c r="J98" s="85">
        <f t="shared" si="27"/>
        <v>0</v>
      </c>
      <c r="K98" s="85" t="e">
        <f t="shared" si="23"/>
        <v>#DIV/0!</v>
      </c>
      <c r="L98" s="87" t="e">
        <f t="shared" si="24"/>
        <v>#DIV/0!</v>
      </c>
    </row>
    <row r="99" spans="1:13" x14ac:dyDescent="0.2">
      <c r="A99" s="20">
        <v>35</v>
      </c>
      <c r="B99" s="21" t="s">
        <v>52</v>
      </c>
      <c r="C99" s="84">
        <f>[1]Utkarsh!$C$13</f>
        <v>1</v>
      </c>
      <c r="D99" s="84">
        <f>[1]Utkarsh!$D$13</f>
        <v>1</v>
      </c>
      <c r="E99" s="84">
        <f>[1]Utkarsh!$E$13</f>
        <v>0</v>
      </c>
      <c r="F99" s="84">
        <f>[1]Utkarsh!$F$13</f>
        <v>0</v>
      </c>
      <c r="G99" s="85">
        <f t="shared" si="26"/>
        <v>2</v>
      </c>
      <c r="H99" s="84">
        <f>[1]Utkarsh!$H$13</f>
        <v>84</v>
      </c>
      <c r="I99" s="84">
        <f>[1]Utkarsh!$I$13</f>
        <v>1173</v>
      </c>
      <c r="J99" s="85">
        <f t="shared" si="27"/>
        <v>1257</v>
      </c>
      <c r="K99" s="85">
        <f t="shared" si="23"/>
        <v>628.5</v>
      </c>
      <c r="L99" s="87">
        <f t="shared" si="24"/>
        <v>1396.4285714285713</v>
      </c>
    </row>
    <row r="100" spans="1:13" x14ac:dyDescent="0.2">
      <c r="A100" s="16"/>
      <c r="B100" s="22" t="s">
        <v>53</v>
      </c>
      <c r="C100" s="89">
        <f>SUM(C91:C99)</f>
        <v>1</v>
      </c>
      <c r="D100" s="89">
        <f t="shared" ref="D100:J100" si="28">SUM(D91:D99)</f>
        <v>4</v>
      </c>
      <c r="E100" s="89">
        <f t="shared" si="28"/>
        <v>6</v>
      </c>
      <c r="F100" s="89">
        <f t="shared" si="28"/>
        <v>0</v>
      </c>
      <c r="G100" s="89">
        <f t="shared" si="28"/>
        <v>11</v>
      </c>
      <c r="H100" s="89">
        <f t="shared" si="28"/>
        <v>13857</v>
      </c>
      <c r="I100" s="89">
        <f t="shared" si="28"/>
        <v>18733</v>
      </c>
      <c r="J100" s="89">
        <f t="shared" si="28"/>
        <v>32590</v>
      </c>
      <c r="K100" s="89">
        <f t="shared" si="23"/>
        <v>2962.7272727272725</v>
      </c>
      <c r="L100" s="90">
        <f t="shared" si="24"/>
        <v>135.18799162877968</v>
      </c>
    </row>
    <row r="101" spans="1:13" x14ac:dyDescent="0.2">
      <c r="A101" s="23">
        <v>36</v>
      </c>
      <c r="B101" s="24" t="s">
        <v>54</v>
      </c>
      <c r="C101" s="84">
        <f>[1]DBS!$C$13</f>
        <v>0</v>
      </c>
      <c r="D101" s="84">
        <f>[1]DBS!$D$13</f>
        <v>0</v>
      </c>
      <c r="E101" s="84">
        <f>[1]DBS!$E$13</f>
        <v>0</v>
      </c>
      <c r="F101" s="84">
        <f>[1]DBS!$F$13</f>
        <v>0</v>
      </c>
      <c r="G101" s="85">
        <f>SUM(C101:F101)</f>
        <v>0</v>
      </c>
      <c r="H101" s="84">
        <f>[1]DBS!$H$13</f>
        <v>0</v>
      </c>
      <c r="I101" s="84">
        <f>[1]DBS!$I$13</f>
        <v>0</v>
      </c>
      <c r="J101" s="85">
        <f>H101+I101</f>
        <v>0</v>
      </c>
      <c r="K101" s="85" t="e">
        <f t="shared" si="23"/>
        <v>#DIV/0!</v>
      </c>
      <c r="L101" s="87" t="e">
        <f t="shared" si="24"/>
        <v>#DIV/0!</v>
      </c>
    </row>
    <row r="102" spans="1:13" x14ac:dyDescent="0.2">
      <c r="A102" s="16"/>
      <c r="B102" s="22" t="s">
        <v>55</v>
      </c>
      <c r="C102" s="89">
        <f t="shared" ref="C102:J102" si="29">C101</f>
        <v>0</v>
      </c>
      <c r="D102" s="89">
        <f t="shared" si="29"/>
        <v>0</v>
      </c>
      <c r="E102" s="89">
        <f t="shared" si="29"/>
        <v>0</v>
      </c>
      <c r="F102" s="89">
        <f t="shared" si="29"/>
        <v>0</v>
      </c>
      <c r="G102" s="89">
        <f t="shared" si="29"/>
        <v>0</v>
      </c>
      <c r="H102" s="89">
        <f t="shared" si="29"/>
        <v>0</v>
      </c>
      <c r="I102" s="89">
        <f t="shared" si="29"/>
        <v>0</v>
      </c>
      <c r="J102" s="89">
        <f t="shared" si="29"/>
        <v>0</v>
      </c>
      <c r="K102" s="89" t="e">
        <f t="shared" si="23"/>
        <v>#DIV/0!</v>
      </c>
      <c r="L102" s="90" t="e">
        <f t="shared" si="24"/>
        <v>#DIV/0!</v>
      </c>
    </row>
    <row r="103" spans="1:13" x14ac:dyDescent="0.2">
      <c r="A103" s="23">
        <v>37</v>
      </c>
      <c r="B103" s="24" t="s">
        <v>56</v>
      </c>
      <c r="C103" s="84">
        <f>[1]IPPB!$C$13</f>
        <v>0</v>
      </c>
      <c r="D103" s="84">
        <f>[1]IPPB!$D$13</f>
        <v>0</v>
      </c>
      <c r="E103" s="84">
        <f>[1]IPPB!$E$13</f>
        <v>1</v>
      </c>
      <c r="F103" s="84">
        <f>[1]IPPB!$F$13</f>
        <v>0</v>
      </c>
      <c r="G103" s="85">
        <f>SUM(C103:F103)</f>
        <v>1</v>
      </c>
      <c r="H103" s="84">
        <f>[1]IPPB!$H$13</f>
        <v>1000.7828818</v>
      </c>
      <c r="I103" s="84">
        <f>[1]IPPB!$I$13</f>
        <v>0</v>
      </c>
      <c r="J103" s="85">
        <f>H103+I103</f>
        <v>1000.7828818</v>
      </c>
      <c r="K103" s="85">
        <f t="shared" si="23"/>
        <v>1000.7828818</v>
      </c>
      <c r="L103" s="87">
        <f t="shared" si="24"/>
        <v>0</v>
      </c>
    </row>
    <row r="104" spans="1:13" x14ac:dyDescent="0.2">
      <c r="A104" s="16"/>
      <c r="B104" s="22" t="s">
        <v>117</v>
      </c>
      <c r="C104" s="89">
        <f t="shared" ref="C104:J104" si="30">C103</f>
        <v>0</v>
      </c>
      <c r="D104" s="89">
        <f t="shared" si="30"/>
        <v>0</v>
      </c>
      <c r="E104" s="89">
        <f t="shared" si="30"/>
        <v>1</v>
      </c>
      <c r="F104" s="89">
        <f t="shared" si="30"/>
        <v>0</v>
      </c>
      <c r="G104" s="89">
        <f t="shared" si="30"/>
        <v>1</v>
      </c>
      <c r="H104" s="89">
        <f t="shared" si="30"/>
        <v>1000.7828818</v>
      </c>
      <c r="I104" s="89">
        <f t="shared" si="30"/>
        <v>0</v>
      </c>
      <c r="J104" s="89">
        <f t="shared" si="30"/>
        <v>1000.7828818</v>
      </c>
      <c r="K104" s="89">
        <f t="shared" si="23"/>
        <v>1000.7828818</v>
      </c>
      <c r="L104" s="90">
        <f t="shared" si="24"/>
        <v>0</v>
      </c>
    </row>
    <row r="105" spans="1:13" x14ac:dyDescent="0.2">
      <c r="A105" s="25">
        <v>38</v>
      </c>
      <c r="B105" s="26" t="s">
        <v>58</v>
      </c>
      <c r="C105" s="11">
        <f>[1]MGB!$C$13</f>
        <v>0</v>
      </c>
      <c r="D105" s="11">
        <f>[1]MGB!$D$13</f>
        <v>0</v>
      </c>
      <c r="E105" s="11">
        <f>[1]MGB!$E$13</f>
        <v>0</v>
      </c>
      <c r="F105" s="11">
        <f>[1]MGB!$F$13</f>
        <v>0</v>
      </c>
      <c r="G105" s="12">
        <f>SUM(C105:F105)</f>
        <v>0</v>
      </c>
      <c r="H105" s="11">
        <f>[1]MGB!$H$13</f>
        <v>0</v>
      </c>
      <c r="I105" s="11">
        <f>[1]MGB!$I$13</f>
        <v>0</v>
      </c>
      <c r="J105" s="12">
        <f>H105+I105</f>
        <v>0</v>
      </c>
      <c r="K105" s="12" t="e">
        <f t="shared" si="23"/>
        <v>#DIV/0!</v>
      </c>
      <c r="L105" s="15" t="e">
        <f t="shared" si="24"/>
        <v>#DIV/0!</v>
      </c>
    </row>
    <row r="106" spans="1:13" x14ac:dyDescent="0.2">
      <c r="A106" s="25">
        <v>39</v>
      </c>
      <c r="B106" s="26" t="s">
        <v>59</v>
      </c>
      <c r="C106" s="11">
        <f>[1]VKGB!$C$13</f>
        <v>16</v>
      </c>
      <c r="D106" s="11">
        <f>[1]VKGB!$D$13</f>
        <v>4</v>
      </c>
      <c r="E106" s="11">
        <f>[1]VKGB!$E$13</f>
        <v>8</v>
      </c>
      <c r="F106" s="11">
        <f>[1]VKGB!$F$13</f>
        <v>0</v>
      </c>
      <c r="G106" s="12">
        <f>SUM(C106:F106)</f>
        <v>28</v>
      </c>
      <c r="H106" s="11">
        <f>[1]VKGB!$H$13</f>
        <v>41619</v>
      </c>
      <c r="I106" s="11">
        <f>[1]VKGB!$I$13</f>
        <v>26720.999999999996</v>
      </c>
      <c r="J106" s="12">
        <f>H106+I106</f>
        <v>68340</v>
      </c>
      <c r="K106" s="12">
        <f t="shared" si="23"/>
        <v>2440.7142857142858</v>
      </c>
      <c r="L106" s="15">
        <f t="shared" si="24"/>
        <v>64.203849203488787</v>
      </c>
    </row>
    <row r="107" spans="1:13" x14ac:dyDescent="0.2">
      <c r="A107" s="27" t="s">
        <v>118</v>
      </c>
      <c r="B107" s="91" t="s">
        <v>60</v>
      </c>
      <c r="C107" s="89">
        <f t="shared" ref="C107:J107" si="31">SUM(C105:C106)</f>
        <v>16</v>
      </c>
      <c r="D107" s="89">
        <f t="shared" si="31"/>
        <v>4</v>
      </c>
      <c r="E107" s="89">
        <f t="shared" si="31"/>
        <v>8</v>
      </c>
      <c r="F107" s="89">
        <f t="shared" si="31"/>
        <v>0</v>
      </c>
      <c r="G107" s="89">
        <f t="shared" si="31"/>
        <v>28</v>
      </c>
      <c r="H107" s="89">
        <f t="shared" si="31"/>
        <v>41619</v>
      </c>
      <c r="I107" s="89">
        <f t="shared" si="31"/>
        <v>26720.999999999996</v>
      </c>
      <c r="J107" s="89">
        <f t="shared" si="31"/>
        <v>68340</v>
      </c>
      <c r="K107" s="89">
        <f t="shared" si="23"/>
        <v>2440.7142857142858</v>
      </c>
      <c r="L107" s="90">
        <f t="shared" si="24"/>
        <v>64.203849203488787</v>
      </c>
    </row>
    <row r="108" spans="1:13" x14ac:dyDescent="0.2">
      <c r="A108" s="27"/>
      <c r="B108" s="91" t="s">
        <v>21</v>
      </c>
      <c r="C108" s="89">
        <f>SUM(C75,C90,C100,C102,C104,C107)</f>
        <v>48</v>
      </c>
      <c r="D108" s="89">
        <f t="shared" ref="D108:J108" si="32">SUM(D75,D90,D100,D102,D104,D107)</f>
        <v>48</v>
      </c>
      <c r="E108" s="89">
        <f t="shared" si="32"/>
        <v>70</v>
      </c>
      <c r="F108" s="89">
        <f t="shared" si="32"/>
        <v>0</v>
      </c>
      <c r="G108" s="89">
        <f t="shared" si="32"/>
        <v>166</v>
      </c>
      <c r="H108" s="89">
        <f t="shared" si="32"/>
        <v>1034398.7928818</v>
      </c>
      <c r="I108" s="89">
        <f t="shared" si="32"/>
        <v>558881.17999999993</v>
      </c>
      <c r="J108" s="89">
        <f t="shared" si="32"/>
        <v>1593279.9728818</v>
      </c>
      <c r="K108" s="89">
        <f t="shared" si="23"/>
        <v>9598.0721257939767</v>
      </c>
      <c r="L108" s="90">
        <f t="shared" si="24"/>
        <v>54.029566144695117</v>
      </c>
    </row>
    <row r="109" spans="1:13" x14ac:dyDescent="0.2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3" x14ac:dyDescent="0.2">
      <c r="A110" s="25">
        <v>40</v>
      </c>
      <c r="B110" s="26" t="s">
        <v>61</v>
      </c>
      <c r="C110" s="11">
        <f>[1]MSCOOP!$C$13</f>
        <v>65</v>
      </c>
      <c r="D110" s="11">
        <f>[1]MSCOOP!$D$13</f>
        <v>9</v>
      </c>
      <c r="E110" s="11">
        <f>[1]MSCOOP!$E$13</f>
        <v>38</v>
      </c>
      <c r="F110" s="11">
        <f>[1]MSCOOP!$F$13</f>
        <v>0</v>
      </c>
      <c r="G110" s="12">
        <f>SUM(C110:F110)</f>
        <v>112</v>
      </c>
      <c r="H110" s="11">
        <f>[1]MSCOOP!$H$13</f>
        <v>351815</v>
      </c>
      <c r="I110" s="11">
        <f>[1]MSCOOP!$I$13</f>
        <v>225142</v>
      </c>
      <c r="J110" s="12">
        <f>H110+I110</f>
        <v>576957</v>
      </c>
      <c r="K110" s="12">
        <f>J110/G110</f>
        <v>5151.4017857142853</v>
      </c>
      <c r="L110" s="15">
        <f>I110/H110*100</f>
        <v>63.994428890183762</v>
      </c>
    </row>
    <row r="111" spans="1:13" x14ac:dyDescent="0.2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3" x14ac:dyDescent="0.2">
      <c r="A112" s="27"/>
      <c r="B112" s="91" t="s">
        <v>62</v>
      </c>
      <c r="C112" s="89">
        <f>C108+C110</f>
        <v>113</v>
      </c>
      <c r="D112" s="89">
        <f t="shared" ref="D112:J112" si="33">D108+D110</f>
        <v>57</v>
      </c>
      <c r="E112" s="89">
        <f t="shared" si="33"/>
        <v>108</v>
      </c>
      <c r="F112" s="89">
        <f t="shared" si="33"/>
        <v>0</v>
      </c>
      <c r="G112" s="89">
        <f t="shared" si="33"/>
        <v>278</v>
      </c>
      <c r="H112" s="89">
        <f t="shared" si="33"/>
        <v>1386213.7928817999</v>
      </c>
      <c r="I112" s="89">
        <f t="shared" si="33"/>
        <v>784023.17999999993</v>
      </c>
      <c r="J112" s="89">
        <f t="shared" si="33"/>
        <v>2170236.9728818</v>
      </c>
      <c r="K112" s="89">
        <f>J112/G112</f>
        <v>7806.6078161215828</v>
      </c>
      <c r="L112" s="90">
        <f>I112/H112*100</f>
        <v>56.558604742353211</v>
      </c>
      <c r="M112" s="92"/>
    </row>
    <row r="113" spans="1:12" ht="18" x14ac:dyDescent="0.2">
      <c r="A113" s="106" t="s">
        <v>121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1:12" ht="15" x14ac:dyDescent="0.2">
      <c r="A114" s="98" t="s">
        <v>0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1:12" x14ac:dyDescent="0.2">
      <c r="A115" s="99" t="str">
        <f>$A$3</f>
        <v>Position as of 30.09.2021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 t="s">
        <v>116</v>
      </c>
    </row>
    <row r="117" spans="1:12" ht="38.25" x14ac:dyDescent="0.2">
      <c r="A117" s="4" t="s">
        <v>3</v>
      </c>
      <c r="B117" s="4" t="s">
        <v>4</v>
      </c>
      <c r="C117" s="4" t="s">
        <v>5</v>
      </c>
      <c r="D117" s="4" t="s">
        <v>6</v>
      </c>
      <c r="E117" s="4" t="s">
        <v>7</v>
      </c>
      <c r="F117" s="4" t="s">
        <v>8</v>
      </c>
      <c r="G117" s="4" t="s">
        <v>9</v>
      </c>
      <c r="H117" s="4" t="s">
        <v>10</v>
      </c>
      <c r="I117" s="5" t="s">
        <v>11</v>
      </c>
      <c r="J117" s="4" t="s">
        <v>12</v>
      </c>
      <c r="K117" s="4" t="s">
        <v>13</v>
      </c>
      <c r="L117" s="4" t="s">
        <v>14</v>
      </c>
    </row>
    <row r="118" spans="1:12" x14ac:dyDescent="0.2">
      <c r="A118" s="7">
        <v>1</v>
      </c>
      <c r="B118" s="8">
        <v>2</v>
      </c>
      <c r="C118" s="8">
        <v>3</v>
      </c>
      <c r="D118" s="8">
        <v>4</v>
      </c>
      <c r="E118" s="8">
        <v>7</v>
      </c>
      <c r="F118" s="8">
        <v>8</v>
      </c>
      <c r="G118" s="8">
        <v>9</v>
      </c>
      <c r="H118" s="8">
        <v>10</v>
      </c>
      <c r="I118" s="8">
        <v>11</v>
      </c>
      <c r="J118" s="8">
        <v>12</v>
      </c>
      <c r="K118" s="8">
        <v>13</v>
      </c>
      <c r="L118" s="8">
        <v>14</v>
      </c>
    </row>
    <row r="119" spans="1:12" x14ac:dyDescent="0.2">
      <c r="A119" s="9">
        <v>1</v>
      </c>
      <c r="B119" s="10" t="s">
        <v>15</v>
      </c>
      <c r="C119" s="84">
        <f>[1]BoB!$C$14</f>
        <v>4</v>
      </c>
      <c r="D119" s="84">
        <f>[1]BoB!$D$14</f>
        <v>3</v>
      </c>
      <c r="E119" s="84">
        <f>[1]BoB!$E$14</f>
        <v>6</v>
      </c>
      <c r="F119" s="84">
        <f>[1]BoB!$F$14</f>
        <v>0</v>
      </c>
      <c r="G119" s="85">
        <f t="shared" ref="G119:G130" si="34">SUM(C119:F119)</f>
        <v>13</v>
      </c>
      <c r="H119" s="84">
        <f>[1]BoB!$H$14</f>
        <v>72400</v>
      </c>
      <c r="I119" s="84">
        <f>[1]BoB!$I$14</f>
        <v>41600</v>
      </c>
      <c r="J119" s="86">
        <f t="shared" ref="J119:J130" si="35">H119+I119</f>
        <v>114000</v>
      </c>
      <c r="K119" s="86">
        <f t="shared" ref="K119:K130" si="36">J119/G119</f>
        <v>8769.2307692307695</v>
      </c>
      <c r="L119" s="87">
        <f t="shared" ref="L119:L130" si="37">I119/H119*100</f>
        <v>57.458563535911601</v>
      </c>
    </row>
    <row r="120" spans="1:12" x14ac:dyDescent="0.2">
      <c r="A120" s="9">
        <v>2</v>
      </c>
      <c r="B120" s="10" t="s">
        <v>16</v>
      </c>
      <c r="C120" s="84">
        <f>[1]BoI!$C$14</f>
        <v>1</v>
      </c>
      <c r="D120" s="84">
        <f>[1]BoI!$D$14</f>
        <v>5</v>
      </c>
      <c r="E120" s="84">
        <f>[1]BoI!$E$14</f>
        <v>4</v>
      </c>
      <c r="F120" s="84">
        <f>[1]BoI!$F$14</f>
        <v>0</v>
      </c>
      <c r="G120" s="85">
        <f t="shared" si="34"/>
        <v>10</v>
      </c>
      <c r="H120" s="84">
        <f>[1]BoI!$H$14</f>
        <v>62740</v>
      </c>
      <c r="I120" s="84">
        <f>[1]BoI!$I$14</f>
        <v>29188</v>
      </c>
      <c r="J120" s="85">
        <f t="shared" si="35"/>
        <v>91928</v>
      </c>
      <c r="K120" s="85">
        <f t="shared" si="36"/>
        <v>9192.7999999999993</v>
      </c>
      <c r="L120" s="87">
        <f t="shared" si="37"/>
        <v>46.522154925087662</v>
      </c>
    </row>
    <row r="121" spans="1:12" x14ac:dyDescent="0.2">
      <c r="A121" s="9">
        <v>3</v>
      </c>
      <c r="B121" s="10" t="s">
        <v>17</v>
      </c>
      <c r="C121" s="84">
        <f>[1]BoM!$C$14</f>
        <v>18</v>
      </c>
      <c r="D121" s="84">
        <f>[1]BoM!$D$14</f>
        <v>11</v>
      </c>
      <c r="E121" s="84">
        <f>[1]BoM!$E$14</f>
        <v>10</v>
      </c>
      <c r="F121" s="84">
        <f>[1]BoM!$F$14</f>
        <v>0</v>
      </c>
      <c r="G121" s="85">
        <f t="shared" si="34"/>
        <v>39</v>
      </c>
      <c r="H121" s="84">
        <f>[1]BoM!$H$14</f>
        <v>332755.48</v>
      </c>
      <c r="I121" s="84">
        <f>[1]BoM!$I$14</f>
        <v>115276.58</v>
      </c>
      <c r="J121" s="85">
        <f t="shared" si="35"/>
        <v>448032.06</v>
      </c>
      <c r="K121" s="85">
        <f t="shared" si="36"/>
        <v>11488.001538461538</v>
      </c>
      <c r="L121" s="87">
        <f t="shared" si="37"/>
        <v>34.643029770689274</v>
      </c>
    </row>
    <row r="122" spans="1:12" x14ac:dyDescent="0.2">
      <c r="A122" s="9">
        <v>4</v>
      </c>
      <c r="B122" s="10" t="s">
        <v>18</v>
      </c>
      <c r="C122" s="84">
        <f>[1]Canara!$C$14</f>
        <v>0</v>
      </c>
      <c r="D122" s="84">
        <f>[1]Canara!$D$14</f>
        <v>2</v>
      </c>
      <c r="E122" s="84">
        <f>[1]Canara!$E$14</f>
        <v>3</v>
      </c>
      <c r="F122" s="84">
        <f>[1]Canara!$F$14</f>
        <v>0</v>
      </c>
      <c r="G122" s="85">
        <f t="shared" si="34"/>
        <v>5</v>
      </c>
      <c r="H122" s="84">
        <f>[1]Canara!$H$14</f>
        <v>33734.51</v>
      </c>
      <c r="I122" s="84">
        <f>[1]Canara!$I$14</f>
        <v>15771.56</v>
      </c>
      <c r="J122" s="85">
        <f t="shared" si="35"/>
        <v>49506.07</v>
      </c>
      <c r="K122" s="85">
        <f t="shared" si="36"/>
        <v>9901.2139999999999</v>
      </c>
      <c r="L122" s="87">
        <f t="shared" si="37"/>
        <v>46.752005587156887</v>
      </c>
    </row>
    <row r="123" spans="1:12" x14ac:dyDescent="0.2">
      <c r="A123" s="9">
        <v>5</v>
      </c>
      <c r="B123" s="10" t="s">
        <v>19</v>
      </c>
      <c r="C123" s="84">
        <f>[1]CBI!$C$14</f>
        <v>25</v>
      </c>
      <c r="D123" s="84">
        <f>[1]CBI!$D$14</f>
        <v>11</v>
      </c>
      <c r="E123" s="84">
        <f>[1]CBI!$E$14</f>
        <v>9</v>
      </c>
      <c r="F123" s="84">
        <f>[1]CBI!$F$14</f>
        <v>0</v>
      </c>
      <c r="G123" s="85">
        <f t="shared" si="34"/>
        <v>45</v>
      </c>
      <c r="H123" s="84">
        <f>[1]CBI!$H$14</f>
        <v>217119</v>
      </c>
      <c r="I123" s="84">
        <f>[1]CBI!$I$14</f>
        <v>72001</v>
      </c>
      <c r="J123" s="85">
        <f t="shared" si="35"/>
        <v>289120</v>
      </c>
      <c r="K123" s="85">
        <f t="shared" si="36"/>
        <v>6424.8888888888887</v>
      </c>
      <c r="L123" s="87">
        <f t="shared" si="37"/>
        <v>33.161998719596163</v>
      </c>
    </row>
    <row r="124" spans="1:12" x14ac:dyDescent="0.2">
      <c r="A124" s="9">
        <v>6</v>
      </c>
      <c r="B124" s="10" t="s">
        <v>20</v>
      </c>
      <c r="C124" s="84">
        <f>[1]Indian!$C$14</f>
        <v>7</v>
      </c>
      <c r="D124" s="84">
        <f>[1]Indian!$D$14</f>
        <v>0</v>
      </c>
      <c r="E124" s="84">
        <f>[1]Indian!$E$14</f>
        <v>5</v>
      </c>
      <c r="F124" s="84">
        <f>[1]Indian!$F$14</f>
        <v>0</v>
      </c>
      <c r="G124" s="85">
        <f t="shared" si="34"/>
        <v>12</v>
      </c>
      <c r="H124" s="84">
        <f>[1]Indian!$H$14</f>
        <v>50240</v>
      </c>
      <c r="I124" s="84">
        <f>[1]Indian!$I$14</f>
        <v>28575</v>
      </c>
      <c r="J124" s="86">
        <f t="shared" si="35"/>
        <v>78815</v>
      </c>
      <c r="K124" s="86">
        <f t="shared" si="36"/>
        <v>6567.916666666667</v>
      </c>
      <c r="L124" s="87">
        <f t="shared" si="37"/>
        <v>56.876990445859875</v>
      </c>
    </row>
    <row r="125" spans="1:12" x14ac:dyDescent="0.2">
      <c r="A125" s="9">
        <v>7</v>
      </c>
      <c r="B125" s="10" t="s">
        <v>22</v>
      </c>
      <c r="C125" s="84">
        <f>[1]IOB!$C$14</f>
        <v>1</v>
      </c>
      <c r="D125" s="84">
        <f>[1]IOB!$D$14</f>
        <v>2</v>
      </c>
      <c r="E125" s="84">
        <f>[1]IOB!$E$14</f>
        <v>0</v>
      </c>
      <c r="F125" s="84">
        <f>[1]IOB!$F$14</f>
        <v>1</v>
      </c>
      <c r="G125" s="85">
        <f t="shared" si="34"/>
        <v>4</v>
      </c>
      <c r="H125" s="84">
        <f>[1]IOB!$H$14</f>
        <v>26402.999999999996</v>
      </c>
      <c r="I125" s="84">
        <f>[1]IOB!$I$14</f>
        <v>6509</v>
      </c>
      <c r="J125" s="85">
        <f t="shared" si="35"/>
        <v>32912</v>
      </c>
      <c r="K125" s="85">
        <f t="shared" si="36"/>
        <v>8228</v>
      </c>
      <c r="L125" s="87">
        <f t="shared" si="37"/>
        <v>24.652501609665574</v>
      </c>
    </row>
    <row r="126" spans="1:12" x14ac:dyDescent="0.2">
      <c r="A126" s="9">
        <v>8</v>
      </c>
      <c r="B126" s="10" t="s">
        <v>23</v>
      </c>
      <c r="C126" s="84">
        <f>[1]PSB!$C$14</f>
        <v>0</v>
      </c>
      <c r="D126" s="84">
        <f>[1]PSB!$D$14</f>
        <v>0</v>
      </c>
      <c r="E126" s="84">
        <f>[1]PSB!$E$14</f>
        <v>0</v>
      </c>
      <c r="F126" s="84">
        <f>[1]PSB!$F$14</f>
        <v>0</v>
      </c>
      <c r="G126" s="85">
        <f t="shared" si="34"/>
        <v>0</v>
      </c>
      <c r="H126" s="84">
        <f>[1]PSB!$H$14</f>
        <v>0</v>
      </c>
      <c r="I126" s="84">
        <f>[1]PSB!$I$14</f>
        <v>0</v>
      </c>
      <c r="J126" s="85">
        <f t="shared" si="35"/>
        <v>0</v>
      </c>
      <c r="K126" s="85" t="e">
        <f t="shared" si="36"/>
        <v>#DIV/0!</v>
      </c>
      <c r="L126" s="87" t="e">
        <f t="shared" si="37"/>
        <v>#DIV/0!</v>
      </c>
    </row>
    <row r="127" spans="1:12" x14ac:dyDescent="0.2">
      <c r="A127" s="9">
        <v>9</v>
      </c>
      <c r="B127" s="10" t="s">
        <v>24</v>
      </c>
      <c r="C127" s="84">
        <f>[1]PNB!$C$14</f>
        <v>1</v>
      </c>
      <c r="D127" s="84">
        <f>[1]PNB!$D$14</f>
        <v>0</v>
      </c>
      <c r="E127" s="84">
        <f>[1]PNB!$E$14</f>
        <v>3</v>
      </c>
      <c r="F127" s="84">
        <f>[1]PNB!$F$14</f>
        <v>0</v>
      </c>
      <c r="G127" s="85">
        <f t="shared" si="34"/>
        <v>4</v>
      </c>
      <c r="H127" s="84">
        <f>[1]PNB!$H$14</f>
        <v>24281.07</v>
      </c>
      <c r="I127" s="84">
        <f>[1]PNB!$I$14</f>
        <v>26008.09</v>
      </c>
      <c r="J127" s="85">
        <f t="shared" si="35"/>
        <v>50289.16</v>
      </c>
      <c r="K127" s="85">
        <f t="shared" si="36"/>
        <v>12572.29</v>
      </c>
      <c r="L127" s="87">
        <f t="shared" si="37"/>
        <v>107.11261900731724</v>
      </c>
    </row>
    <row r="128" spans="1:12" x14ac:dyDescent="0.2">
      <c r="A128" s="9">
        <v>10</v>
      </c>
      <c r="B128" s="10" t="s">
        <v>25</v>
      </c>
      <c r="C128" s="84">
        <f>[1]SBI!$C$14</f>
        <v>21</v>
      </c>
      <c r="D128" s="84">
        <f>[1]SBI!$D$14</f>
        <v>16</v>
      </c>
      <c r="E128" s="84">
        <f>[1]SBI!$E$14</f>
        <v>16</v>
      </c>
      <c r="F128" s="84">
        <f>[1]SBI!$F$14</f>
        <v>0</v>
      </c>
      <c r="G128" s="85">
        <f t="shared" si="34"/>
        <v>53</v>
      </c>
      <c r="H128" s="84">
        <f>[1]SBI!$H$14</f>
        <v>587664</v>
      </c>
      <c r="I128" s="84">
        <f>[1]SBI!$I$14</f>
        <v>286900</v>
      </c>
      <c r="J128" s="85">
        <f t="shared" si="35"/>
        <v>874564</v>
      </c>
      <c r="K128" s="85">
        <f t="shared" si="36"/>
        <v>16501.207547169812</v>
      </c>
      <c r="L128" s="87">
        <f t="shared" si="37"/>
        <v>48.820414386452121</v>
      </c>
    </row>
    <row r="129" spans="1:12" x14ac:dyDescent="0.2">
      <c r="A129" s="9">
        <v>11</v>
      </c>
      <c r="B129" s="10" t="s">
        <v>26</v>
      </c>
      <c r="C129" s="84">
        <f>[1]UCO!$C$14</f>
        <v>1</v>
      </c>
      <c r="D129" s="84">
        <f>[1]UCO!$D$14</f>
        <v>0</v>
      </c>
      <c r="E129" s="84">
        <f>[1]UCO!$E$14</f>
        <v>1</v>
      </c>
      <c r="F129" s="84">
        <f>[1]UCO!$F$14</f>
        <v>0</v>
      </c>
      <c r="G129" s="85">
        <f t="shared" si="34"/>
        <v>2</v>
      </c>
      <c r="H129" s="84">
        <f>[1]UCO!$H$14</f>
        <v>7837</v>
      </c>
      <c r="I129" s="84">
        <f>[1]UCO!$I$14</f>
        <v>12936.000000000002</v>
      </c>
      <c r="J129" s="85">
        <f t="shared" si="35"/>
        <v>20773</v>
      </c>
      <c r="K129" s="85">
        <f t="shared" si="36"/>
        <v>10386.5</v>
      </c>
      <c r="L129" s="87">
        <f t="shared" si="37"/>
        <v>165.0631619242057</v>
      </c>
    </row>
    <row r="130" spans="1:12" x14ac:dyDescent="0.2">
      <c r="A130" s="9">
        <v>12</v>
      </c>
      <c r="B130" s="10" t="s">
        <v>27</v>
      </c>
      <c r="C130" s="84">
        <f>[1]Union!$C$14</f>
        <v>3</v>
      </c>
      <c r="D130" s="84">
        <f>[1]Union!$D$14</f>
        <v>3</v>
      </c>
      <c r="E130" s="84">
        <f>[1]Union!$E$14</f>
        <v>7</v>
      </c>
      <c r="F130" s="84">
        <f>[1]Union!$F$14</f>
        <v>0</v>
      </c>
      <c r="G130" s="85">
        <f t="shared" si="34"/>
        <v>13</v>
      </c>
      <c r="H130" s="84">
        <f>[1]Union!$H$14</f>
        <v>84200</v>
      </c>
      <c r="I130" s="84">
        <f>[1]Union!$I$14</f>
        <v>46100</v>
      </c>
      <c r="J130" s="85">
        <f t="shared" si="35"/>
        <v>130300</v>
      </c>
      <c r="K130" s="85">
        <f t="shared" si="36"/>
        <v>10023.076923076924</v>
      </c>
      <c r="L130" s="87">
        <f t="shared" si="37"/>
        <v>54.750593824228034</v>
      </c>
    </row>
    <row r="131" spans="1:12" x14ac:dyDescent="0.2">
      <c r="A131" s="16"/>
      <c r="B131" s="17" t="s">
        <v>28</v>
      </c>
      <c r="C131" s="88">
        <f t="shared" ref="C131:J131" si="38">SUM(C119:C130)</f>
        <v>82</v>
      </c>
      <c r="D131" s="88">
        <f t="shared" si="38"/>
        <v>53</v>
      </c>
      <c r="E131" s="88">
        <f t="shared" si="38"/>
        <v>64</v>
      </c>
      <c r="F131" s="88">
        <f t="shared" si="38"/>
        <v>1</v>
      </c>
      <c r="G131" s="88">
        <f t="shared" si="38"/>
        <v>200</v>
      </c>
      <c r="H131" s="89">
        <f t="shared" si="38"/>
        <v>1499374.06</v>
      </c>
      <c r="I131" s="89">
        <f t="shared" si="38"/>
        <v>680865.23</v>
      </c>
      <c r="J131" s="89">
        <f t="shared" si="38"/>
        <v>2180239.29</v>
      </c>
      <c r="K131" s="89">
        <f>J131/G131</f>
        <v>10901.196449999999</v>
      </c>
      <c r="L131" s="90">
        <f>I131/H131*100</f>
        <v>45.409964608831501</v>
      </c>
    </row>
    <row r="132" spans="1:12" x14ac:dyDescent="0.2">
      <c r="A132" s="9">
        <v>13</v>
      </c>
      <c r="B132" s="10" t="s">
        <v>29</v>
      </c>
      <c r="C132" s="84">
        <f>[1]AXIS!$C$14</f>
        <v>0</v>
      </c>
      <c r="D132" s="84">
        <f>[1]AXIS!$D$14</f>
        <v>4</v>
      </c>
      <c r="E132" s="84">
        <f>[1]AXIS!$E$14</f>
        <v>5</v>
      </c>
      <c r="F132" s="84">
        <f>[1]AXIS!$F$14</f>
        <v>0</v>
      </c>
      <c r="G132" s="85">
        <f t="shared" ref="G132:G145" si="39">SUM(C132:F132)</f>
        <v>9</v>
      </c>
      <c r="H132" s="84">
        <f>[1]AXIS!$H$14</f>
        <v>52479</v>
      </c>
      <c r="I132" s="84">
        <f>[1]AXIS!$I$14</f>
        <v>41386</v>
      </c>
      <c r="J132" s="85">
        <f t="shared" ref="J132:J145" si="40">H132+I132</f>
        <v>93865</v>
      </c>
      <c r="K132" s="85">
        <f t="shared" ref="K132:K164" si="41">J132/G132</f>
        <v>10429.444444444445</v>
      </c>
      <c r="L132" s="87">
        <f t="shared" ref="L132:L164" si="42">I132/H132*100</f>
        <v>78.862020998875735</v>
      </c>
    </row>
    <row r="133" spans="1:12" x14ac:dyDescent="0.2">
      <c r="A133" s="9">
        <v>14</v>
      </c>
      <c r="B133" s="10" t="s">
        <v>30</v>
      </c>
      <c r="C133" s="84">
        <f>[1]Bandhan!$C$14</f>
        <v>0</v>
      </c>
      <c r="D133" s="84">
        <f>[1]Bandhan!$D$14</f>
        <v>7</v>
      </c>
      <c r="E133" s="84">
        <f>[1]Bandhan!$E$14</f>
        <v>2</v>
      </c>
      <c r="F133" s="84">
        <f>[1]Bandhan!$F$14</f>
        <v>0</v>
      </c>
      <c r="G133" s="85">
        <f t="shared" si="39"/>
        <v>9</v>
      </c>
      <c r="H133" s="84">
        <f>[1]Bandhan!$H$14</f>
        <v>197.29000000000002</v>
      </c>
      <c r="I133" s="84">
        <f>[1]Bandhan!$I$14</f>
        <v>9968.869999999999</v>
      </c>
      <c r="J133" s="85">
        <f t="shared" si="40"/>
        <v>10166.16</v>
      </c>
      <c r="K133" s="85">
        <f t="shared" si="41"/>
        <v>1129.5733333333333</v>
      </c>
      <c r="L133" s="87">
        <f t="shared" si="42"/>
        <v>5052.9018196563429</v>
      </c>
    </row>
    <row r="134" spans="1:12" x14ac:dyDescent="0.2">
      <c r="A134" s="9">
        <v>15</v>
      </c>
      <c r="B134" s="10" t="s">
        <v>31</v>
      </c>
      <c r="C134" s="84">
        <f>[1]CSB!$C$14</f>
        <v>0</v>
      </c>
      <c r="D134" s="84">
        <f>[1]CSB!$D$14</f>
        <v>0</v>
      </c>
      <c r="E134" s="84">
        <f>[1]CSB!$E$14</f>
        <v>1</v>
      </c>
      <c r="F134" s="84">
        <f>[1]CSB!$F$14</f>
        <v>0</v>
      </c>
      <c r="G134" s="85">
        <f t="shared" si="39"/>
        <v>1</v>
      </c>
      <c r="H134" s="84">
        <f>[1]CSB!$H$14</f>
        <v>403</v>
      </c>
      <c r="I134" s="84">
        <f>[1]CSB!$I$14</f>
        <v>1226</v>
      </c>
      <c r="J134" s="85">
        <f t="shared" si="40"/>
        <v>1629</v>
      </c>
      <c r="K134" s="85">
        <f t="shared" si="41"/>
        <v>1629</v>
      </c>
      <c r="L134" s="87">
        <f t="shared" si="42"/>
        <v>304.21836228287845</v>
      </c>
    </row>
    <row r="135" spans="1:12" x14ac:dyDescent="0.2">
      <c r="A135" s="9">
        <v>16</v>
      </c>
      <c r="B135" s="10" t="s">
        <v>120</v>
      </c>
      <c r="C135" s="84">
        <f>[1]DCB!$C$14</f>
        <v>0</v>
      </c>
      <c r="D135" s="84">
        <f>[1]DCB!$D$14</f>
        <v>0</v>
      </c>
      <c r="E135" s="84">
        <f>[1]DCB!$E$14</f>
        <v>0</v>
      </c>
      <c r="F135" s="84">
        <f>[1]DCB!$F$14</f>
        <v>0</v>
      </c>
      <c r="G135" s="85">
        <f t="shared" si="39"/>
        <v>0</v>
      </c>
      <c r="H135" s="84">
        <f>[1]DCB!$H$14</f>
        <v>0</v>
      </c>
      <c r="I135" s="84">
        <f>[1]DCB!$I$14</f>
        <v>0</v>
      </c>
      <c r="J135" s="85">
        <f t="shared" si="40"/>
        <v>0</v>
      </c>
      <c r="K135" s="85" t="e">
        <f t="shared" si="41"/>
        <v>#DIV/0!</v>
      </c>
      <c r="L135" s="87" t="e">
        <f t="shared" si="42"/>
        <v>#DIV/0!</v>
      </c>
    </row>
    <row r="136" spans="1:12" x14ac:dyDescent="0.2">
      <c r="A136" s="9">
        <v>17</v>
      </c>
      <c r="B136" s="10" t="s">
        <v>33</v>
      </c>
      <c r="C136" s="84">
        <f>[1]Federal!$C$14</f>
        <v>0</v>
      </c>
      <c r="D136" s="84">
        <f>[1]Federal!$D$14</f>
        <v>0</v>
      </c>
      <c r="E136" s="84">
        <f>[1]Federal!$E$14</f>
        <v>0</v>
      </c>
      <c r="F136" s="84">
        <f>[1]Federal!$F$14</f>
        <v>0</v>
      </c>
      <c r="G136" s="85">
        <f t="shared" si="39"/>
        <v>0</v>
      </c>
      <c r="H136" s="84">
        <f>[1]Federal!$H$14</f>
        <v>0</v>
      </c>
      <c r="I136" s="84">
        <f>[1]Federal!$I$14</f>
        <v>0</v>
      </c>
      <c r="J136" s="85">
        <f t="shared" si="40"/>
        <v>0</v>
      </c>
      <c r="K136" s="85" t="e">
        <f t="shared" si="41"/>
        <v>#DIV/0!</v>
      </c>
      <c r="L136" s="87" t="e">
        <f t="shared" si="42"/>
        <v>#DIV/0!</v>
      </c>
    </row>
    <row r="137" spans="1:12" x14ac:dyDescent="0.2">
      <c r="A137" s="9">
        <v>18</v>
      </c>
      <c r="B137" s="10" t="s">
        <v>34</v>
      </c>
      <c r="C137" s="84">
        <f>[1]HDFC!$C$14</f>
        <v>1</v>
      </c>
      <c r="D137" s="84">
        <f>[1]HDFC!$D$14</f>
        <v>5</v>
      </c>
      <c r="E137" s="84">
        <f>[1]HDFC!$E$14</f>
        <v>4</v>
      </c>
      <c r="F137" s="84">
        <f>[1]HDFC!$F$14</f>
        <v>0</v>
      </c>
      <c r="G137" s="85">
        <f t="shared" si="39"/>
        <v>10</v>
      </c>
      <c r="H137" s="84">
        <f>[1]HDFC!$H$14</f>
        <v>58527.24</v>
      </c>
      <c r="I137" s="84">
        <f>[1]HDFC!$I$14</f>
        <v>78675.3</v>
      </c>
      <c r="J137" s="85">
        <f t="shared" si="40"/>
        <v>137202.54</v>
      </c>
      <c r="K137" s="85">
        <f t="shared" si="41"/>
        <v>13720.254000000001</v>
      </c>
      <c r="L137" s="87">
        <f t="shared" si="42"/>
        <v>134.42509846697027</v>
      </c>
    </row>
    <row r="138" spans="1:12" x14ac:dyDescent="0.2">
      <c r="A138" s="9">
        <v>19</v>
      </c>
      <c r="B138" s="10" t="s">
        <v>35</v>
      </c>
      <c r="C138" s="84">
        <f>[1]ICICI!$C$14</f>
        <v>2</v>
      </c>
      <c r="D138" s="84">
        <f>[1]ICICI!$D$14</f>
        <v>4</v>
      </c>
      <c r="E138" s="84">
        <f>[1]ICICI!$E$14</f>
        <v>4</v>
      </c>
      <c r="F138" s="84">
        <f>[1]ICICI!$F$14</f>
        <v>0</v>
      </c>
      <c r="G138" s="85">
        <f t="shared" si="39"/>
        <v>10</v>
      </c>
      <c r="H138" s="84">
        <f>[1]ICICI!$H$14</f>
        <v>56400</v>
      </c>
      <c r="I138" s="84">
        <f>[1]ICICI!$I$14</f>
        <v>59600</v>
      </c>
      <c r="J138" s="85">
        <f t="shared" si="40"/>
        <v>116000</v>
      </c>
      <c r="K138" s="85">
        <f t="shared" si="41"/>
        <v>11600</v>
      </c>
      <c r="L138" s="87">
        <f t="shared" si="42"/>
        <v>105.67375886524823</v>
      </c>
    </row>
    <row r="139" spans="1:12" x14ac:dyDescent="0.2">
      <c r="A139" s="9">
        <v>20</v>
      </c>
      <c r="B139" s="10" t="s">
        <v>36</v>
      </c>
      <c r="C139" s="84">
        <f>[1]IDBI!$C$14</f>
        <v>1</v>
      </c>
      <c r="D139" s="84">
        <f>[1]IDBI!$D$14</f>
        <v>1</v>
      </c>
      <c r="E139" s="84">
        <f>[1]IDBI!$E$14</f>
        <v>2</v>
      </c>
      <c r="F139" s="84">
        <f>[1]IDBI!$F$14</f>
        <v>0</v>
      </c>
      <c r="G139" s="85">
        <f t="shared" si="39"/>
        <v>4</v>
      </c>
      <c r="H139" s="84">
        <f>[1]IDBI!$H$14</f>
        <v>40938</v>
      </c>
      <c r="I139" s="84">
        <f>[1]IDBI!$I$14</f>
        <v>14384</v>
      </c>
      <c r="J139" s="86">
        <f t="shared" si="40"/>
        <v>55322</v>
      </c>
      <c r="K139" s="86">
        <f t="shared" si="41"/>
        <v>13830.5</v>
      </c>
      <c r="L139" s="87">
        <f t="shared" si="42"/>
        <v>35.136059406908004</v>
      </c>
    </row>
    <row r="140" spans="1:12" x14ac:dyDescent="0.2">
      <c r="A140" s="9">
        <v>21</v>
      </c>
      <c r="B140" s="10" t="s">
        <v>37</v>
      </c>
      <c r="C140" s="84">
        <f>[1]IDFC!$C$14</f>
        <v>0</v>
      </c>
      <c r="D140" s="84">
        <f>[1]IDFC!$D$14</f>
        <v>0</v>
      </c>
      <c r="E140" s="84">
        <f>[1]IDFC!$E$14</f>
        <v>1</v>
      </c>
      <c r="F140" s="84">
        <f>[1]IDFC!$F$14</f>
        <v>0</v>
      </c>
      <c r="G140" s="85">
        <f t="shared" si="39"/>
        <v>1</v>
      </c>
      <c r="H140" s="84">
        <f>[1]IDFC!$H$14</f>
        <v>0</v>
      </c>
      <c r="I140" s="84">
        <f>[1]IDFC!$I$14</f>
        <v>200</v>
      </c>
      <c r="J140" s="86">
        <f t="shared" si="40"/>
        <v>200</v>
      </c>
      <c r="K140" s="86">
        <f t="shared" si="41"/>
        <v>200</v>
      </c>
      <c r="L140" s="87" t="e">
        <f t="shared" si="42"/>
        <v>#DIV/0!</v>
      </c>
    </row>
    <row r="141" spans="1:12" x14ac:dyDescent="0.2">
      <c r="A141" s="9">
        <v>22</v>
      </c>
      <c r="B141" s="10" t="s">
        <v>38</v>
      </c>
      <c r="C141" s="84">
        <f>[1]IndusInd!$C$14</f>
        <v>0</v>
      </c>
      <c r="D141" s="84">
        <f>[1]IndusInd!$D$14</f>
        <v>0</v>
      </c>
      <c r="E141" s="84">
        <f>[1]IndusInd!$E$14</f>
        <v>1</v>
      </c>
      <c r="F141" s="84">
        <f>[1]IndusInd!$F$14</f>
        <v>0</v>
      </c>
      <c r="G141" s="85">
        <f t="shared" si="39"/>
        <v>1</v>
      </c>
      <c r="H141" s="84">
        <f>[1]IndusInd!$H$14</f>
        <v>3427.0000000000005</v>
      </c>
      <c r="I141" s="84">
        <f>[1]IndusInd!$I$14</f>
        <v>7414</v>
      </c>
      <c r="J141" s="85">
        <f t="shared" si="40"/>
        <v>10841</v>
      </c>
      <c r="K141" s="85">
        <f t="shared" si="41"/>
        <v>10841</v>
      </c>
      <c r="L141" s="87">
        <f t="shared" si="42"/>
        <v>216.34082287715199</v>
      </c>
    </row>
    <row r="142" spans="1:12" x14ac:dyDescent="0.2">
      <c r="A142" s="9">
        <v>23</v>
      </c>
      <c r="B142" s="10" t="s">
        <v>39</v>
      </c>
      <c r="C142" s="84">
        <f>[1]Karnatak!$C$14</f>
        <v>0</v>
      </c>
      <c r="D142" s="84">
        <f>[1]Karnatak!$D$14</f>
        <v>0</v>
      </c>
      <c r="E142" s="84">
        <f>[1]Karnatak!$E$14</f>
        <v>0</v>
      </c>
      <c r="F142" s="84">
        <f>[1]Karnatak!$F$14</f>
        <v>0</v>
      </c>
      <c r="G142" s="85">
        <f t="shared" si="39"/>
        <v>0</v>
      </c>
      <c r="H142" s="84">
        <f>[1]Karnatak!$H$14</f>
        <v>0</v>
      </c>
      <c r="I142" s="84">
        <f>[1]Karnatak!$I$14</f>
        <v>0</v>
      </c>
      <c r="J142" s="85">
        <f t="shared" si="40"/>
        <v>0</v>
      </c>
      <c r="K142" s="85" t="e">
        <f t="shared" si="41"/>
        <v>#DIV/0!</v>
      </c>
      <c r="L142" s="87" t="e">
        <f t="shared" si="42"/>
        <v>#DIV/0!</v>
      </c>
    </row>
    <row r="143" spans="1:12" x14ac:dyDescent="0.2">
      <c r="A143" s="9">
        <v>24</v>
      </c>
      <c r="B143" s="10" t="s">
        <v>40</v>
      </c>
      <c r="C143" s="84">
        <f>[1]Kotak!$C$14</f>
        <v>0</v>
      </c>
      <c r="D143" s="84">
        <f>[1]Kotak!$D$14</f>
        <v>0</v>
      </c>
      <c r="E143" s="84">
        <f>[1]Kotak!$E$14</f>
        <v>1</v>
      </c>
      <c r="F143" s="84">
        <f>[1]Kotak!$F$14</f>
        <v>0</v>
      </c>
      <c r="G143" s="85">
        <f t="shared" si="39"/>
        <v>1</v>
      </c>
      <c r="H143" s="84">
        <f>[1]Kotak!$H$14</f>
        <v>4981</v>
      </c>
      <c r="I143" s="84">
        <f>[1]Kotak!$I$14</f>
        <v>4039</v>
      </c>
      <c r="J143" s="85">
        <f t="shared" si="40"/>
        <v>9020</v>
      </c>
      <c r="K143" s="85">
        <f t="shared" si="41"/>
        <v>9020</v>
      </c>
      <c r="L143" s="87">
        <f t="shared" si="42"/>
        <v>81.088134912668139</v>
      </c>
    </row>
    <row r="144" spans="1:12" x14ac:dyDescent="0.2">
      <c r="A144" s="9">
        <v>25</v>
      </c>
      <c r="B144" s="10" t="s">
        <v>41</v>
      </c>
      <c r="C144" s="84">
        <f>[1]Ratnakar!$C$14</f>
        <v>1</v>
      </c>
      <c r="D144" s="84">
        <f>[1]Ratnakar!$D$14</f>
        <v>0</v>
      </c>
      <c r="E144" s="84">
        <f>[1]Ratnakar!$E$14</f>
        <v>0</v>
      </c>
      <c r="F144" s="84">
        <f>[1]Ratnakar!$F$14</f>
        <v>0</v>
      </c>
      <c r="G144" s="85">
        <f t="shared" si="39"/>
        <v>1</v>
      </c>
      <c r="H144" s="84">
        <f>[1]Ratnakar!$H$14</f>
        <v>7354.0000000000009</v>
      </c>
      <c r="I144" s="84">
        <f>[1]Ratnakar!$I$14</f>
        <v>3867</v>
      </c>
      <c r="J144" s="85">
        <f t="shared" si="40"/>
        <v>11221</v>
      </c>
      <c r="K144" s="85">
        <f t="shared" si="41"/>
        <v>11221</v>
      </c>
      <c r="L144" s="87">
        <f t="shared" si="42"/>
        <v>52.583627957574109</v>
      </c>
    </row>
    <row r="145" spans="1:12" x14ac:dyDescent="0.2">
      <c r="A145" s="9">
        <v>26</v>
      </c>
      <c r="B145" s="10" t="s">
        <v>42</v>
      </c>
      <c r="C145" s="84">
        <f>[1]Yes!$C$14</f>
        <v>0</v>
      </c>
      <c r="D145" s="84">
        <f>[1]Yes!$D$14</f>
        <v>0</v>
      </c>
      <c r="E145" s="84">
        <f>[1]Yes!$E$14</f>
        <v>1</v>
      </c>
      <c r="F145" s="84">
        <f>[1]Yes!$F$14</f>
        <v>0</v>
      </c>
      <c r="G145" s="85">
        <f t="shared" si="39"/>
        <v>1</v>
      </c>
      <c r="H145" s="84">
        <f>[1]Yes!$H$14</f>
        <v>3200</v>
      </c>
      <c r="I145" s="84">
        <f>[1]Yes!$I$14</f>
        <v>200</v>
      </c>
      <c r="J145" s="85">
        <f t="shared" si="40"/>
        <v>3400</v>
      </c>
      <c r="K145" s="85">
        <f t="shared" si="41"/>
        <v>3400</v>
      </c>
      <c r="L145" s="87">
        <f t="shared" si="42"/>
        <v>6.25</v>
      </c>
    </row>
    <row r="146" spans="1:12" x14ac:dyDescent="0.2">
      <c r="A146" s="16"/>
      <c r="B146" s="17" t="s">
        <v>43</v>
      </c>
      <c r="C146" s="89">
        <f>SUM(C132:C145)</f>
        <v>5</v>
      </c>
      <c r="D146" s="89">
        <f t="shared" ref="D146:J146" si="43">SUM(D132:D145)</f>
        <v>21</v>
      </c>
      <c r="E146" s="89">
        <f t="shared" si="43"/>
        <v>22</v>
      </c>
      <c r="F146" s="89">
        <f t="shared" si="43"/>
        <v>0</v>
      </c>
      <c r="G146" s="89">
        <f t="shared" si="43"/>
        <v>48</v>
      </c>
      <c r="H146" s="89">
        <f t="shared" si="43"/>
        <v>227906.53</v>
      </c>
      <c r="I146" s="89">
        <f t="shared" si="43"/>
        <v>220960.16999999998</v>
      </c>
      <c r="J146" s="89">
        <f t="shared" si="43"/>
        <v>448866.7</v>
      </c>
      <c r="K146" s="89">
        <f t="shared" si="41"/>
        <v>9351.3895833333336</v>
      </c>
      <c r="L146" s="90">
        <f t="shared" si="42"/>
        <v>96.952101372435436</v>
      </c>
    </row>
    <row r="147" spans="1:12" x14ac:dyDescent="0.2">
      <c r="A147" s="20">
        <v>27</v>
      </c>
      <c r="B147" s="21" t="s">
        <v>44</v>
      </c>
      <c r="C147" s="84">
        <f>[1]AU!$C$14</f>
        <v>0</v>
      </c>
      <c r="D147" s="84">
        <f>[1]AU!$D$14</f>
        <v>0</v>
      </c>
      <c r="E147" s="84">
        <f>[1]AU!$E$14</f>
        <v>1</v>
      </c>
      <c r="F147" s="84">
        <f>[1]AU!$F$14</f>
        <v>0</v>
      </c>
      <c r="G147" s="85">
        <f>SUM(C147:F147)</f>
        <v>1</v>
      </c>
      <c r="H147" s="84">
        <f>[1]AU!$H$14</f>
        <v>2319</v>
      </c>
      <c r="I147" s="84">
        <f>[1]AU!$I$14</f>
        <v>7566</v>
      </c>
      <c r="J147" s="85">
        <f>H147+I147</f>
        <v>9885</v>
      </c>
      <c r="K147" s="85">
        <f t="shared" si="41"/>
        <v>9885</v>
      </c>
      <c r="L147" s="87">
        <f t="shared" si="42"/>
        <v>326.26131953428199</v>
      </c>
    </row>
    <row r="148" spans="1:12" x14ac:dyDescent="0.2">
      <c r="A148" s="20">
        <v>28</v>
      </c>
      <c r="B148" s="21" t="s">
        <v>45</v>
      </c>
      <c r="C148" s="84">
        <f>[1]Capital!$C$14</f>
        <v>0</v>
      </c>
      <c r="D148" s="84">
        <f>[1]Capital!$D$14</f>
        <v>0</v>
      </c>
      <c r="E148" s="84">
        <f>[1]Capital!$E$14</f>
        <v>0</v>
      </c>
      <c r="F148" s="84">
        <f>[1]Capital!$F$14</f>
        <v>0</v>
      </c>
      <c r="G148" s="85">
        <f t="shared" ref="G148:G155" si="44">SUM(C148:F148)</f>
        <v>0</v>
      </c>
      <c r="H148" s="84">
        <f>[1]Capital!$H$14</f>
        <v>0</v>
      </c>
      <c r="I148" s="84">
        <f>[1]Capital!$I$14</f>
        <v>0</v>
      </c>
      <c r="J148" s="85">
        <f t="shared" ref="J148:J155" si="45">H148+I148</f>
        <v>0</v>
      </c>
      <c r="K148" s="85" t="e">
        <f t="shared" si="41"/>
        <v>#DIV/0!</v>
      </c>
      <c r="L148" s="87" t="e">
        <f t="shared" si="42"/>
        <v>#DIV/0!</v>
      </c>
    </row>
    <row r="149" spans="1:12" x14ac:dyDescent="0.2">
      <c r="A149" s="20">
        <v>29</v>
      </c>
      <c r="B149" s="21" t="s">
        <v>46</v>
      </c>
      <c r="C149" s="84">
        <f>[1]Equitas!$C$14</f>
        <v>0</v>
      </c>
      <c r="D149" s="84">
        <f>[1]Equitas!$D$14</f>
        <v>1</v>
      </c>
      <c r="E149" s="84">
        <f>[1]Equitas!$E$14</f>
        <v>3</v>
      </c>
      <c r="F149" s="84">
        <f>[1]Equitas!$F$14</f>
        <v>0</v>
      </c>
      <c r="G149" s="85">
        <f t="shared" si="44"/>
        <v>4</v>
      </c>
      <c r="H149" s="84">
        <f>[1]Equitas!$H$14</f>
        <v>7300</v>
      </c>
      <c r="I149" s="84">
        <f>[1]Equitas!$I$14</f>
        <v>8000</v>
      </c>
      <c r="J149" s="85">
        <f t="shared" si="45"/>
        <v>15300</v>
      </c>
      <c r="K149" s="85">
        <f t="shared" si="41"/>
        <v>3825</v>
      </c>
      <c r="L149" s="87">
        <f t="shared" si="42"/>
        <v>109.58904109589041</v>
      </c>
    </row>
    <row r="150" spans="1:12" x14ac:dyDescent="0.2">
      <c r="A150" s="20">
        <v>30</v>
      </c>
      <c r="B150" s="21" t="s">
        <v>47</v>
      </c>
      <c r="C150" s="84">
        <f>[1]ESAF!$C$14</f>
        <v>0</v>
      </c>
      <c r="D150" s="84">
        <f>[1]ESAF!$D$14</f>
        <v>4</v>
      </c>
      <c r="E150" s="84">
        <f>[1]ESAF!$E$14</f>
        <v>1</v>
      </c>
      <c r="F150" s="84">
        <f>[1]ESAF!$F$14</f>
        <v>0</v>
      </c>
      <c r="G150" s="85">
        <f t="shared" si="44"/>
        <v>5</v>
      </c>
      <c r="H150" s="84">
        <f>[1]ESAF!$H$14</f>
        <v>1236</v>
      </c>
      <c r="I150" s="84">
        <f>[1]ESAF!$I$14</f>
        <v>5579</v>
      </c>
      <c r="J150" s="85">
        <f t="shared" si="45"/>
        <v>6815</v>
      </c>
      <c r="K150" s="85">
        <f t="shared" si="41"/>
        <v>1363</v>
      </c>
      <c r="L150" s="87">
        <f t="shared" si="42"/>
        <v>451.37540453074439</v>
      </c>
    </row>
    <row r="151" spans="1:12" x14ac:dyDescent="0.2">
      <c r="A151" s="20">
        <v>31</v>
      </c>
      <c r="B151" s="21" t="s">
        <v>48</v>
      </c>
      <c r="C151" s="84">
        <f>[1]Fincare!$C$14</f>
        <v>0</v>
      </c>
      <c r="D151" s="84">
        <f>[1]Fincare!$D$14</f>
        <v>1</v>
      </c>
      <c r="E151" s="84">
        <f>[1]Fincare!$E$14</f>
        <v>1</v>
      </c>
      <c r="F151" s="84">
        <f>[1]Fincare!$F$14</f>
        <v>0</v>
      </c>
      <c r="G151" s="85">
        <f t="shared" si="44"/>
        <v>2</v>
      </c>
      <c r="H151" s="84">
        <f>[1]Fincare!$H$14</f>
        <v>428</v>
      </c>
      <c r="I151" s="84">
        <f>[1]Fincare!$I$14</f>
        <v>953.99999999999989</v>
      </c>
      <c r="J151" s="85">
        <f t="shared" si="45"/>
        <v>1382</v>
      </c>
      <c r="K151" s="85">
        <f t="shared" si="41"/>
        <v>691</v>
      </c>
      <c r="L151" s="87">
        <f t="shared" si="42"/>
        <v>222.89719626168224</v>
      </c>
    </row>
    <row r="152" spans="1:12" x14ac:dyDescent="0.2">
      <c r="A152" s="20">
        <v>32</v>
      </c>
      <c r="B152" s="21" t="s">
        <v>49</v>
      </c>
      <c r="C152" s="84">
        <f>[1]Jana!$C$14</f>
        <v>0</v>
      </c>
      <c r="D152" s="84">
        <f>[1]Jana!$D$14</f>
        <v>0</v>
      </c>
      <c r="E152" s="84">
        <f>[1]Jana!$E$14</f>
        <v>1</v>
      </c>
      <c r="F152" s="84">
        <f>[1]Jana!$F$14</f>
        <v>0</v>
      </c>
      <c r="G152" s="85">
        <f t="shared" si="44"/>
        <v>1</v>
      </c>
      <c r="H152" s="84">
        <f>[1]Jana!$H$14</f>
        <v>3</v>
      </c>
      <c r="I152" s="84">
        <f>[1]Jana!$I$14</f>
        <v>217</v>
      </c>
      <c r="J152" s="85">
        <f t="shared" si="45"/>
        <v>220</v>
      </c>
      <c r="K152" s="85">
        <f t="shared" si="41"/>
        <v>220</v>
      </c>
      <c r="L152" s="87">
        <f t="shared" si="42"/>
        <v>7233.333333333333</v>
      </c>
    </row>
    <row r="153" spans="1:12" x14ac:dyDescent="0.2">
      <c r="A153" s="20">
        <v>33</v>
      </c>
      <c r="B153" s="21" t="s">
        <v>50</v>
      </c>
      <c r="C153" s="84">
        <f>[1]Suryoday!$C$14</f>
        <v>0</v>
      </c>
      <c r="D153" s="84">
        <f>[1]Suryoday!$D$14</f>
        <v>1</v>
      </c>
      <c r="E153" s="84">
        <f>[1]Suryoday!$E$14</f>
        <v>1</v>
      </c>
      <c r="F153" s="84">
        <f>[1]Suryoday!$F$14</f>
        <v>0</v>
      </c>
      <c r="G153" s="85">
        <f t="shared" si="44"/>
        <v>2</v>
      </c>
      <c r="H153" s="84">
        <f>[1]Suryoday!$H$14</f>
        <v>16</v>
      </c>
      <c r="I153" s="84">
        <f>[1]Suryoday!$I$14</f>
        <v>8</v>
      </c>
      <c r="J153" s="85">
        <f t="shared" si="45"/>
        <v>24</v>
      </c>
      <c r="K153" s="85">
        <f t="shared" si="41"/>
        <v>12</v>
      </c>
      <c r="L153" s="87">
        <f t="shared" si="42"/>
        <v>50</v>
      </c>
    </row>
    <row r="154" spans="1:12" x14ac:dyDescent="0.2">
      <c r="A154" s="20">
        <v>34</v>
      </c>
      <c r="B154" s="21" t="s">
        <v>51</v>
      </c>
      <c r="C154" s="84">
        <f>[1]Ujjivan!$C$14</f>
        <v>0</v>
      </c>
      <c r="D154" s="84">
        <f>[1]Ujjivan!$D$14</f>
        <v>0</v>
      </c>
      <c r="E154" s="84">
        <f>[1]Ujjivan!$E$14</f>
        <v>0</v>
      </c>
      <c r="F154" s="84">
        <f>[1]Ujjivan!$F$14</f>
        <v>0</v>
      </c>
      <c r="G154" s="85">
        <f t="shared" si="44"/>
        <v>0</v>
      </c>
      <c r="H154" s="84">
        <f>[1]Ujjivan!$H$14</f>
        <v>0</v>
      </c>
      <c r="I154" s="84">
        <f>[1]Ujjivan!$I$14</f>
        <v>0</v>
      </c>
      <c r="J154" s="85">
        <f t="shared" si="45"/>
        <v>0</v>
      </c>
      <c r="K154" s="85" t="e">
        <f t="shared" si="41"/>
        <v>#DIV/0!</v>
      </c>
      <c r="L154" s="87" t="e">
        <f t="shared" si="42"/>
        <v>#DIV/0!</v>
      </c>
    </row>
    <row r="155" spans="1:12" x14ac:dyDescent="0.2">
      <c r="A155" s="20">
        <v>35</v>
      </c>
      <c r="B155" s="21" t="s">
        <v>52</v>
      </c>
      <c r="C155" s="84">
        <f>[1]Utkarsh!$C$14</f>
        <v>0</v>
      </c>
      <c r="D155" s="84">
        <f>[1]Utkarsh!$D$14</f>
        <v>6</v>
      </c>
      <c r="E155" s="84">
        <f>[1]Utkarsh!$E$14</f>
        <v>2</v>
      </c>
      <c r="F155" s="84">
        <f>[1]Utkarsh!$F$14</f>
        <v>0</v>
      </c>
      <c r="G155" s="85">
        <f t="shared" si="44"/>
        <v>8</v>
      </c>
      <c r="H155" s="84">
        <f>[1]Utkarsh!$H$14</f>
        <v>992</v>
      </c>
      <c r="I155" s="84">
        <f>[1]Utkarsh!$I$14</f>
        <v>3808</v>
      </c>
      <c r="J155" s="85">
        <f t="shared" si="45"/>
        <v>4800</v>
      </c>
      <c r="K155" s="85">
        <f t="shared" si="41"/>
        <v>600</v>
      </c>
      <c r="L155" s="87">
        <f t="shared" si="42"/>
        <v>383.87096774193549</v>
      </c>
    </row>
    <row r="156" spans="1:12" x14ac:dyDescent="0.2">
      <c r="A156" s="16"/>
      <c r="B156" s="22" t="s">
        <v>53</v>
      </c>
      <c r="C156" s="89">
        <f>SUM(C147:C155)</f>
        <v>0</v>
      </c>
      <c r="D156" s="89">
        <f t="shared" ref="D156:J156" si="46">SUM(D147:D155)</f>
        <v>13</v>
      </c>
      <c r="E156" s="89">
        <f t="shared" si="46"/>
        <v>10</v>
      </c>
      <c r="F156" s="89">
        <f t="shared" si="46"/>
        <v>0</v>
      </c>
      <c r="G156" s="89">
        <f t="shared" si="46"/>
        <v>23</v>
      </c>
      <c r="H156" s="89">
        <f t="shared" si="46"/>
        <v>12294</v>
      </c>
      <c r="I156" s="89">
        <f t="shared" si="46"/>
        <v>26132</v>
      </c>
      <c r="J156" s="89">
        <f t="shared" si="46"/>
        <v>38426</v>
      </c>
      <c r="K156" s="89">
        <f t="shared" si="41"/>
        <v>1670.695652173913</v>
      </c>
      <c r="L156" s="90">
        <f t="shared" si="42"/>
        <v>212.55897185619</v>
      </c>
    </row>
    <row r="157" spans="1:12" x14ac:dyDescent="0.2">
      <c r="A157" s="23">
        <v>36</v>
      </c>
      <c r="B157" s="24" t="s">
        <v>54</v>
      </c>
      <c r="C157" s="84">
        <f>[1]DBS!$C$14</f>
        <v>0</v>
      </c>
      <c r="D157" s="84">
        <f>[1]DBS!$D$14</f>
        <v>0</v>
      </c>
      <c r="E157" s="84">
        <f>[1]DBS!$E$14</f>
        <v>0</v>
      </c>
      <c r="F157" s="84">
        <f>[1]DBS!$F$14</f>
        <v>0</v>
      </c>
      <c r="G157" s="85">
        <f>SUM(C157:F157)</f>
        <v>0</v>
      </c>
      <c r="H157" s="84">
        <f>[1]DBS!$H$14</f>
        <v>0</v>
      </c>
      <c r="I157" s="84">
        <f>[1]DBS!$I$14</f>
        <v>0</v>
      </c>
      <c r="J157" s="85">
        <f>H157+I157</f>
        <v>0</v>
      </c>
      <c r="K157" s="85" t="e">
        <f t="shared" si="41"/>
        <v>#DIV/0!</v>
      </c>
      <c r="L157" s="87" t="e">
        <f t="shared" si="42"/>
        <v>#DIV/0!</v>
      </c>
    </row>
    <row r="158" spans="1:12" x14ac:dyDescent="0.2">
      <c r="A158" s="16"/>
      <c r="B158" s="22" t="s">
        <v>55</v>
      </c>
      <c r="C158" s="89">
        <f t="shared" ref="C158:J158" si="47">C157</f>
        <v>0</v>
      </c>
      <c r="D158" s="89">
        <f t="shared" si="47"/>
        <v>0</v>
      </c>
      <c r="E158" s="89">
        <f t="shared" si="47"/>
        <v>0</v>
      </c>
      <c r="F158" s="89">
        <f t="shared" si="47"/>
        <v>0</v>
      </c>
      <c r="G158" s="89">
        <f t="shared" si="47"/>
        <v>0</v>
      </c>
      <c r="H158" s="89">
        <f t="shared" si="47"/>
        <v>0</v>
      </c>
      <c r="I158" s="89">
        <f t="shared" si="47"/>
        <v>0</v>
      </c>
      <c r="J158" s="89">
        <f t="shared" si="47"/>
        <v>0</v>
      </c>
      <c r="K158" s="89" t="e">
        <f t="shared" si="41"/>
        <v>#DIV/0!</v>
      </c>
      <c r="L158" s="90" t="e">
        <f t="shared" si="42"/>
        <v>#DIV/0!</v>
      </c>
    </row>
    <row r="159" spans="1:12" x14ac:dyDescent="0.2">
      <c r="A159" s="23">
        <v>37</v>
      </c>
      <c r="B159" s="24" t="s">
        <v>56</v>
      </c>
      <c r="C159" s="84">
        <f>[1]IPPB!$C$14</f>
        <v>0</v>
      </c>
      <c r="D159" s="84">
        <f>[1]IPPB!$D$14</f>
        <v>0</v>
      </c>
      <c r="E159" s="84">
        <f>[1]IPPB!$E$14</f>
        <v>1</v>
      </c>
      <c r="F159" s="84">
        <f>[1]IPPB!$F$14</f>
        <v>0</v>
      </c>
      <c r="G159" s="85">
        <f>SUM(C159:F159)</f>
        <v>1</v>
      </c>
      <c r="H159" s="84">
        <f>[1]IPPB!$H$14</f>
        <v>665.12508179999998</v>
      </c>
      <c r="I159" s="84">
        <f>[1]IPPB!$I$14</f>
        <v>0</v>
      </c>
      <c r="J159" s="85">
        <f>H159+I159</f>
        <v>665.12508179999998</v>
      </c>
      <c r="K159" s="85">
        <f t="shared" si="41"/>
        <v>665.12508179999998</v>
      </c>
      <c r="L159" s="87">
        <f t="shared" si="42"/>
        <v>0</v>
      </c>
    </row>
    <row r="160" spans="1:12" x14ac:dyDescent="0.2">
      <c r="A160" s="16"/>
      <c r="B160" s="22" t="s">
        <v>117</v>
      </c>
      <c r="C160" s="89">
        <f t="shared" ref="C160:J160" si="48">C159</f>
        <v>0</v>
      </c>
      <c r="D160" s="89">
        <f t="shared" si="48"/>
        <v>0</v>
      </c>
      <c r="E160" s="89">
        <f t="shared" si="48"/>
        <v>1</v>
      </c>
      <c r="F160" s="89">
        <f t="shared" si="48"/>
        <v>0</v>
      </c>
      <c r="G160" s="89">
        <f t="shared" si="48"/>
        <v>1</v>
      </c>
      <c r="H160" s="89">
        <f t="shared" si="48"/>
        <v>665.12508179999998</v>
      </c>
      <c r="I160" s="89">
        <f t="shared" si="48"/>
        <v>0</v>
      </c>
      <c r="J160" s="89">
        <f t="shared" si="48"/>
        <v>665.12508179999998</v>
      </c>
      <c r="K160" s="89">
        <f t="shared" si="41"/>
        <v>665.12508179999998</v>
      </c>
      <c r="L160" s="90">
        <f t="shared" si="42"/>
        <v>0</v>
      </c>
    </row>
    <row r="161" spans="1:13" x14ac:dyDescent="0.2">
      <c r="A161" s="25">
        <v>38</v>
      </c>
      <c r="B161" s="26" t="s">
        <v>58</v>
      </c>
      <c r="C161" s="11">
        <f>[1]MGB!$C$14</f>
        <v>0</v>
      </c>
      <c r="D161" s="11">
        <f>[1]MGB!$D$14</f>
        <v>0</v>
      </c>
      <c r="E161" s="11">
        <f>[1]MGB!$E$14</f>
        <v>0</v>
      </c>
      <c r="F161" s="11">
        <f>[1]MGB!$F$14</f>
        <v>0</v>
      </c>
      <c r="G161" s="12">
        <f>SUM(C161:F161)</f>
        <v>0</v>
      </c>
      <c r="H161" s="11">
        <f>[1]MGB!$H$14</f>
        <v>0</v>
      </c>
      <c r="I161" s="11">
        <f>[1]MGB!$I$14</f>
        <v>0</v>
      </c>
      <c r="J161" s="12">
        <f>H161+I161</f>
        <v>0</v>
      </c>
      <c r="K161" s="12" t="e">
        <f t="shared" si="41"/>
        <v>#DIV/0!</v>
      </c>
      <c r="L161" s="15" t="e">
        <f t="shared" si="42"/>
        <v>#DIV/0!</v>
      </c>
    </row>
    <row r="162" spans="1:13" x14ac:dyDescent="0.2">
      <c r="A162" s="25">
        <v>39</v>
      </c>
      <c r="B162" s="26" t="s">
        <v>59</v>
      </c>
      <c r="C162" s="11">
        <f>[1]VKGB!$C$14</f>
        <v>3</v>
      </c>
      <c r="D162" s="11">
        <f>[1]VKGB!$D$14</f>
        <v>5</v>
      </c>
      <c r="E162" s="11">
        <f>[1]VKGB!$E$14</f>
        <v>2</v>
      </c>
      <c r="F162" s="11">
        <f>[1]VKGB!$F$14</f>
        <v>0</v>
      </c>
      <c r="G162" s="12">
        <f>SUM(C162:F162)</f>
        <v>10</v>
      </c>
      <c r="H162" s="11">
        <f>[1]VKGB!$H$14</f>
        <v>7959</v>
      </c>
      <c r="I162" s="11">
        <f>[1]VKGB!$I$14</f>
        <v>5554</v>
      </c>
      <c r="J162" s="12">
        <f>H162+I162</f>
        <v>13513</v>
      </c>
      <c r="K162" s="12">
        <f t="shared" si="41"/>
        <v>1351.3</v>
      </c>
      <c r="L162" s="15">
        <f t="shared" si="42"/>
        <v>69.782636009548938</v>
      </c>
    </row>
    <row r="163" spans="1:13" x14ac:dyDescent="0.2">
      <c r="A163" s="27" t="s">
        <v>118</v>
      </c>
      <c r="B163" s="91" t="s">
        <v>60</v>
      </c>
      <c r="C163" s="89">
        <f t="shared" ref="C163:J163" si="49">SUM(C161:C162)</f>
        <v>3</v>
      </c>
      <c r="D163" s="89">
        <f t="shared" si="49"/>
        <v>5</v>
      </c>
      <c r="E163" s="89">
        <f t="shared" si="49"/>
        <v>2</v>
      </c>
      <c r="F163" s="89">
        <f t="shared" si="49"/>
        <v>0</v>
      </c>
      <c r="G163" s="89">
        <f t="shared" si="49"/>
        <v>10</v>
      </c>
      <c r="H163" s="89">
        <f t="shared" si="49"/>
        <v>7959</v>
      </c>
      <c r="I163" s="89">
        <f t="shared" si="49"/>
        <v>5554</v>
      </c>
      <c r="J163" s="89">
        <f t="shared" si="49"/>
        <v>13513</v>
      </c>
      <c r="K163" s="89">
        <f t="shared" si="41"/>
        <v>1351.3</v>
      </c>
      <c r="L163" s="90">
        <f t="shared" si="42"/>
        <v>69.782636009548938</v>
      </c>
    </row>
    <row r="164" spans="1:13" x14ac:dyDescent="0.2">
      <c r="A164" s="27"/>
      <c r="B164" s="91" t="s">
        <v>21</v>
      </c>
      <c r="C164" s="89">
        <f>SUM(C131,C146,C156,C158,C160,C163)</f>
        <v>90</v>
      </c>
      <c r="D164" s="89">
        <f t="shared" ref="D164:J164" si="50">SUM(D131,D146,D156,D158,D160,D163)</f>
        <v>92</v>
      </c>
      <c r="E164" s="89">
        <f t="shared" si="50"/>
        <v>99</v>
      </c>
      <c r="F164" s="89">
        <f t="shared" si="50"/>
        <v>1</v>
      </c>
      <c r="G164" s="89">
        <f t="shared" si="50"/>
        <v>282</v>
      </c>
      <c r="H164" s="89">
        <f t="shared" si="50"/>
        <v>1748198.7150818</v>
      </c>
      <c r="I164" s="89">
        <f t="shared" si="50"/>
        <v>933511.39999999991</v>
      </c>
      <c r="J164" s="89">
        <f t="shared" si="50"/>
        <v>2681710.1150818001</v>
      </c>
      <c r="K164" s="89">
        <f t="shared" si="41"/>
        <v>9509.6103371695044</v>
      </c>
      <c r="L164" s="90">
        <f t="shared" si="42"/>
        <v>53.398471921215197</v>
      </c>
    </row>
    <row r="165" spans="1:13" x14ac:dyDescent="0.2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3" x14ac:dyDescent="0.2">
      <c r="A166" s="25">
        <v>40</v>
      </c>
      <c r="B166" s="26" t="s">
        <v>61</v>
      </c>
      <c r="C166" s="11">
        <f>[1]MSCOOP!$C$14</f>
        <v>52</v>
      </c>
      <c r="D166" s="11">
        <f>[1]MSCOOP!$D$14</f>
        <v>29</v>
      </c>
      <c r="E166" s="11">
        <f>[1]MSCOOP!$E$14</f>
        <v>12</v>
      </c>
      <c r="F166" s="11">
        <f>[1]MSCOOP!$F$14</f>
        <v>0</v>
      </c>
      <c r="G166" s="12">
        <f>SUM(C166:F166)</f>
        <v>93</v>
      </c>
      <c r="H166" s="11">
        <f>[1]MSCOOP!$H$14</f>
        <v>189590</v>
      </c>
      <c r="I166" s="11">
        <f>[1]MSCOOP!$I$14</f>
        <v>124729</v>
      </c>
      <c r="J166" s="12">
        <f>H166+I166</f>
        <v>314319</v>
      </c>
      <c r="K166" s="12">
        <f>J166/G166</f>
        <v>3379.7741935483873</v>
      </c>
      <c r="L166" s="15">
        <f>I166/H166*100</f>
        <v>65.788807426552026</v>
      </c>
    </row>
    <row r="167" spans="1:13" x14ac:dyDescent="0.2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3" x14ac:dyDescent="0.2">
      <c r="A168" s="27"/>
      <c r="B168" s="91" t="s">
        <v>62</v>
      </c>
      <c r="C168" s="89">
        <f>C164+C166</f>
        <v>142</v>
      </c>
      <c r="D168" s="89">
        <f t="shared" ref="D168:J168" si="51">D164+D166</f>
        <v>121</v>
      </c>
      <c r="E168" s="89">
        <f t="shared" si="51"/>
        <v>111</v>
      </c>
      <c r="F168" s="89">
        <f t="shared" si="51"/>
        <v>1</v>
      </c>
      <c r="G168" s="89">
        <f t="shared" si="51"/>
        <v>375</v>
      </c>
      <c r="H168" s="89">
        <f t="shared" si="51"/>
        <v>1937788.7150818</v>
      </c>
      <c r="I168" s="89">
        <f t="shared" si="51"/>
        <v>1058240.3999999999</v>
      </c>
      <c r="J168" s="89">
        <f t="shared" si="51"/>
        <v>2996029.1150818001</v>
      </c>
      <c r="K168" s="89">
        <f>J168/G168</f>
        <v>7989.4109735514667</v>
      </c>
      <c r="L168" s="90">
        <f>I168/H168*100</f>
        <v>54.610721579897749</v>
      </c>
      <c r="M168" s="92"/>
    </row>
    <row r="169" spans="1:13" ht="18" x14ac:dyDescent="0.2">
      <c r="A169" s="106" t="s">
        <v>122</v>
      </c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1:13" ht="15" x14ac:dyDescent="0.2">
      <c r="A170" s="98" t="s">
        <v>0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1:13" x14ac:dyDescent="0.2">
      <c r="A171" s="99" t="str">
        <f>$A$3</f>
        <v>Position as of 30.09.2021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1:13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 t="s">
        <v>116</v>
      </c>
    </row>
    <row r="173" spans="1:13" ht="38.25" x14ac:dyDescent="0.2">
      <c r="A173" s="4" t="s">
        <v>3</v>
      </c>
      <c r="B173" s="4" t="s">
        <v>4</v>
      </c>
      <c r="C173" s="4" t="s">
        <v>5</v>
      </c>
      <c r="D173" s="4" t="s">
        <v>6</v>
      </c>
      <c r="E173" s="4" t="s">
        <v>7</v>
      </c>
      <c r="F173" s="4" t="s">
        <v>8</v>
      </c>
      <c r="G173" s="4" t="s">
        <v>9</v>
      </c>
      <c r="H173" s="4" t="s">
        <v>10</v>
      </c>
      <c r="I173" s="5" t="s">
        <v>11</v>
      </c>
      <c r="J173" s="4" t="s">
        <v>12</v>
      </c>
      <c r="K173" s="4" t="s">
        <v>13</v>
      </c>
      <c r="L173" s="4" t="s">
        <v>14</v>
      </c>
    </row>
    <row r="174" spans="1:13" x14ac:dyDescent="0.2">
      <c r="A174" s="7">
        <v>1</v>
      </c>
      <c r="B174" s="8">
        <v>2</v>
      </c>
      <c r="C174" s="8">
        <v>3</v>
      </c>
      <c r="D174" s="8">
        <v>4</v>
      </c>
      <c r="E174" s="8">
        <v>7</v>
      </c>
      <c r="F174" s="8">
        <v>8</v>
      </c>
      <c r="G174" s="8">
        <v>9</v>
      </c>
      <c r="H174" s="8">
        <v>10</v>
      </c>
      <c r="I174" s="8">
        <v>11</v>
      </c>
      <c r="J174" s="8">
        <v>12</v>
      </c>
      <c r="K174" s="8">
        <v>13</v>
      </c>
      <c r="L174" s="8">
        <v>14</v>
      </c>
    </row>
    <row r="175" spans="1:13" x14ac:dyDescent="0.2">
      <c r="A175" s="9">
        <v>1</v>
      </c>
      <c r="B175" s="10" t="s">
        <v>15</v>
      </c>
      <c r="C175" s="84">
        <f>[1]BoB!$C$15</f>
        <v>4</v>
      </c>
      <c r="D175" s="84">
        <f>[1]BoB!$D$15</f>
        <v>5</v>
      </c>
      <c r="E175" s="84">
        <f>[1]BoB!$E$15</f>
        <v>0</v>
      </c>
      <c r="F175" s="84">
        <f>[1]BoB!$F$15</f>
        <v>9</v>
      </c>
      <c r="G175" s="85">
        <f t="shared" ref="G175:G186" si="52">SUM(C175:F175)</f>
        <v>18</v>
      </c>
      <c r="H175" s="84">
        <f>[1]BoB!$H$15</f>
        <v>157300</v>
      </c>
      <c r="I175" s="84">
        <f>[1]BoB!$I$15</f>
        <v>111500</v>
      </c>
      <c r="J175" s="86">
        <f t="shared" ref="J175:J186" si="53">H175+I175</f>
        <v>268800</v>
      </c>
      <c r="K175" s="86">
        <f t="shared" ref="K175:K186" si="54">J175/G175</f>
        <v>14933.333333333334</v>
      </c>
      <c r="L175" s="87">
        <f t="shared" ref="L175:L186" si="55">I175/H175*100</f>
        <v>70.883661792752704</v>
      </c>
    </row>
    <row r="176" spans="1:13" x14ac:dyDescent="0.2">
      <c r="A176" s="9">
        <v>2</v>
      </c>
      <c r="B176" s="10" t="s">
        <v>16</v>
      </c>
      <c r="C176" s="84">
        <f>[1]BoI!$C$15</f>
        <v>2</v>
      </c>
      <c r="D176" s="84">
        <f>[1]BoI!$D$15</f>
        <v>2</v>
      </c>
      <c r="E176" s="84">
        <f>[1]BoI!$E$15</f>
        <v>0</v>
      </c>
      <c r="F176" s="84">
        <f>[1]BoI!$F$15</f>
        <v>2</v>
      </c>
      <c r="G176" s="85">
        <f t="shared" si="52"/>
        <v>6</v>
      </c>
      <c r="H176" s="84">
        <f>[1]BoI!$H$15</f>
        <v>62751</v>
      </c>
      <c r="I176" s="84">
        <f>[1]BoI!$I$15</f>
        <v>27857</v>
      </c>
      <c r="J176" s="85">
        <f t="shared" si="53"/>
        <v>90608</v>
      </c>
      <c r="K176" s="85">
        <f t="shared" si="54"/>
        <v>15101.333333333334</v>
      </c>
      <c r="L176" s="87">
        <f t="shared" si="55"/>
        <v>44.392918041146757</v>
      </c>
    </row>
    <row r="177" spans="1:12" x14ac:dyDescent="0.2">
      <c r="A177" s="9">
        <v>3</v>
      </c>
      <c r="B177" s="10" t="s">
        <v>17</v>
      </c>
      <c r="C177" s="84">
        <f>[1]BoM!$C$15</f>
        <v>17</v>
      </c>
      <c r="D177" s="84">
        <f>[1]BoM!$D$15</f>
        <v>9</v>
      </c>
      <c r="E177" s="84">
        <f>[1]BoM!$E$15</f>
        <v>0</v>
      </c>
      <c r="F177" s="84">
        <f>[1]BoM!$F$15</f>
        <v>15</v>
      </c>
      <c r="G177" s="85">
        <f t="shared" si="52"/>
        <v>41</v>
      </c>
      <c r="H177" s="84">
        <f>[1]BoM!$H$15</f>
        <v>338754.78</v>
      </c>
      <c r="I177" s="84">
        <f>[1]BoM!$I$15</f>
        <v>151007.93</v>
      </c>
      <c r="J177" s="85">
        <f t="shared" si="53"/>
        <v>489762.71</v>
      </c>
      <c r="K177" s="85">
        <f t="shared" si="54"/>
        <v>11945.431951219512</v>
      </c>
      <c r="L177" s="87">
        <f t="shared" si="55"/>
        <v>44.577357698096534</v>
      </c>
    </row>
    <row r="178" spans="1:12" x14ac:dyDescent="0.2">
      <c r="A178" s="9">
        <v>4</v>
      </c>
      <c r="B178" s="10" t="s">
        <v>18</v>
      </c>
      <c r="C178" s="84">
        <f>[1]Canara!$C$15</f>
        <v>1</v>
      </c>
      <c r="D178" s="84">
        <f>[1]Canara!$D$15</f>
        <v>3</v>
      </c>
      <c r="E178" s="84">
        <f>[1]Canara!$E$15</f>
        <v>1</v>
      </c>
      <c r="F178" s="84">
        <f>[1]Canara!$F$15</f>
        <v>9</v>
      </c>
      <c r="G178" s="85">
        <f t="shared" si="52"/>
        <v>14</v>
      </c>
      <c r="H178" s="84">
        <f>[1]Canara!$H$15</f>
        <v>72523.64</v>
      </c>
      <c r="I178" s="84">
        <f>[1]Canara!$I$15</f>
        <v>60841.99</v>
      </c>
      <c r="J178" s="85">
        <f t="shared" si="53"/>
        <v>133365.63</v>
      </c>
      <c r="K178" s="85">
        <f t="shared" si="54"/>
        <v>9526.1164285714294</v>
      </c>
      <c r="L178" s="87">
        <f t="shared" si="55"/>
        <v>83.892631423353819</v>
      </c>
    </row>
    <row r="179" spans="1:12" x14ac:dyDescent="0.2">
      <c r="A179" s="9">
        <v>5</v>
      </c>
      <c r="B179" s="10" t="s">
        <v>19</v>
      </c>
      <c r="C179" s="84">
        <f>[1]CBI!$C$15</f>
        <v>6</v>
      </c>
      <c r="D179" s="84">
        <f>[1]CBI!$D$15</f>
        <v>3</v>
      </c>
      <c r="E179" s="84">
        <f>[1]CBI!$E$15</f>
        <v>0</v>
      </c>
      <c r="F179" s="84">
        <f>[1]CBI!$F$15</f>
        <v>5</v>
      </c>
      <c r="G179" s="85">
        <f t="shared" si="52"/>
        <v>14</v>
      </c>
      <c r="H179" s="84">
        <f>[1]CBI!$H$15</f>
        <v>98733</v>
      </c>
      <c r="I179" s="84">
        <f>[1]CBI!$I$15</f>
        <v>40132</v>
      </c>
      <c r="J179" s="85">
        <f t="shared" si="53"/>
        <v>138865</v>
      </c>
      <c r="K179" s="85">
        <f t="shared" si="54"/>
        <v>9918.9285714285706</v>
      </c>
      <c r="L179" s="87">
        <f t="shared" si="55"/>
        <v>40.646997457790199</v>
      </c>
    </row>
    <row r="180" spans="1:12" x14ac:dyDescent="0.2">
      <c r="A180" s="9">
        <v>6</v>
      </c>
      <c r="B180" s="10" t="s">
        <v>20</v>
      </c>
      <c r="C180" s="84">
        <f>[1]Indian!$C$15</f>
        <v>4</v>
      </c>
      <c r="D180" s="84">
        <f>[1]Indian!$D$15</f>
        <v>0</v>
      </c>
      <c r="E180" s="84">
        <f>[1]Indian!$E$15</f>
        <v>2</v>
      </c>
      <c r="F180" s="84">
        <f>[1]Indian!$F$15</f>
        <v>0</v>
      </c>
      <c r="G180" s="85">
        <f t="shared" si="52"/>
        <v>6</v>
      </c>
      <c r="H180" s="84">
        <f>[1]Indian!$H$15</f>
        <v>44919</v>
      </c>
      <c r="I180" s="84">
        <f>[1]Indian!$I$15</f>
        <v>21116</v>
      </c>
      <c r="J180" s="86">
        <f t="shared" si="53"/>
        <v>66035</v>
      </c>
      <c r="K180" s="86">
        <f t="shared" si="54"/>
        <v>11005.833333333334</v>
      </c>
      <c r="L180" s="87">
        <f t="shared" si="55"/>
        <v>47.009060753801286</v>
      </c>
    </row>
    <row r="181" spans="1:12" x14ac:dyDescent="0.2">
      <c r="A181" s="9">
        <v>7</v>
      </c>
      <c r="B181" s="10" t="s">
        <v>22</v>
      </c>
      <c r="C181" s="84">
        <f>[1]IOB!$C$15</f>
        <v>0</v>
      </c>
      <c r="D181" s="84">
        <f>[1]IOB!$D$15</f>
        <v>0</v>
      </c>
      <c r="E181" s="84">
        <f>[1]IOB!$E$15</f>
        <v>1</v>
      </c>
      <c r="F181" s="84">
        <f>[1]IOB!$F$15</f>
        <v>0</v>
      </c>
      <c r="G181" s="85">
        <f t="shared" si="52"/>
        <v>1</v>
      </c>
      <c r="H181" s="84">
        <f>[1]IOB!$H$15</f>
        <v>13394</v>
      </c>
      <c r="I181" s="84">
        <f>[1]IOB!$I$15</f>
        <v>18888</v>
      </c>
      <c r="J181" s="85">
        <f t="shared" si="53"/>
        <v>32282</v>
      </c>
      <c r="K181" s="85">
        <f t="shared" si="54"/>
        <v>32282</v>
      </c>
      <c r="L181" s="87">
        <f t="shared" si="55"/>
        <v>141.01836643273106</v>
      </c>
    </row>
    <row r="182" spans="1:12" x14ac:dyDescent="0.2">
      <c r="A182" s="9">
        <v>8</v>
      </c>
      <c r="B182" s="10" t="s">
        <v>23</v>
      </c>
      <c r="C182" s="84">
        <f>[1]PSB!$C$15</f>
        <v>0</v>
      </c>
      <c r="D182" s="84">
        <f>[1]PSB!$D$15</f>
        <v>0</v>
      </c>
      <c r="E182" s="84">
        <f>[1]PSB!$E$15</f>
        <v>0</v>
      </c>
      <c r="F182" s="84">
        <f>[1]PSB!$F$15</f>
        <v>1</v>
      </c>
      <c r="G182" s="85">
        <f t="shared" si="52"/>
        <v>1</v>
      </c>
      <c r="H182" s="84">
        <f>[1]PSB!$H$15</f>
        <v>8650</v>
      </c>
      <c r="I182" s="84">
        <f>[1]PSB!$I$15</f>
        <v>3469</v>
      </c>
      <c r="J182" s="85">
        <f t="shared" si="53"/>
        <v>12119</v>
      </c>
      <c r="K182" s="85">
        <f t="shared" si="54"/>
        <v>12119</v>
      </c>
      <c r="L182" s="87">
        <f t="shared" si="55"/>
        <v>40.104046242774565</v>
      </c>
    </row>
    <row r="183" spans="1:12" x14ac:dyDescent="0.2">
      <c r="A183" s="9">
        <v>9</v>
      </c>
      <c r="B183" s="10" t="s">
        <v>24</v>
      </c>
      <c r="C183" s="84">
        <f>[1]PNB!$C$15</f>
        <v>1</v>
      </c>
      <c r="D183" s="84">
        <f>[1]PNB!$D$15</f>
        <v>4</v>
      </c>
      <c r="E183" s="84">
        <f>[1]PNB!$E$15</f>
        <v>0</v>
      </c>
      <c r="F183" s="84">
        <f>[1]PNB!$F$15</f>
        <v>5</v>
      </c>
      <c r="G183" s="85">
        <f t="shared" si="52"/>
        <v>10</v>
      </c>
      <c r="H183" s="84">
        <f>[1]PNB!$H$15</f>
        <v>60608.54</v>
      </c>
      <c r="I183" s="84">
        <f>[1]PNB!$I$15</f>
        <v>34559.050000000003</v>
      </c>
      <c r="J183" s="85">
        <f t="shared" si="53"/>
        <v>95167.59</v>
      </c>
      <c r="K183" s="85">
        <f t="shared" si="54"/>
        <v>9516.759</v>
      </c>
      <c r="L183" s="87">
        <f t="shared" si="55"/>
        <v>57.020099807716875</v>
      </c>
    </row>
    <row r="184" spans="1:12" x14ac:dyDescent="0.2">
      <c r="A184" s="9">
        <v>10</v>
      </c>
      <c r="B184" s="10" t="s">
        <v>25</v>
      </c>
      <c r="C184" s="84">
        <f>[1]SBI!$C$15</f>
        <v>22</v>
      </c>
      <c r="D184" s="84">
        <f>[1]SBI!$D$15</f>
        <v>14</v>
      </c>
      <c r="E184" s="84">
        <f>[1]SBI!$E$15</f>
        <v>0</v>
      </c>
      <c r="F184" s="84">
        <f>[1]SBI!$F$15</f>
        <v>34</v>
      </c>
      <c r="G184" s="85">
        <f t="shared" si="52"/>
        <v>70</v>
      </c>
      <c r="H184" s="84">
        <f>[1]SBI!$H$15</f>
        <v>1189067</v>
      </c>
      <c r="I184" s="84">
        <f>[1]SBI!$I$15</f>
        <v>712854</v>
      </c>
      <c r="J184" s="85">
        <f t="shared" si="53"/>
        <v>1901921</v>
      </c>
      <c r="K184" s="85">
        <f t="shared" si="54"/>
        <v>27170.3</v>
      </c>
      <c r="L184" s="87">
        <f t="shared" si="55"/>
        <v>59.95070084360259</v>
      </c>
    </row>
    <row r="185" spans="1:12" x14ac:dyDescent="0.2">
      <c r="A185" s="9">
        <v>11</v>
      </c>
      <c r="B185" s="10" t="s">
        <v>26</v>
      </c>
      <c r="C185" s="84">
        <f>[1]UCO!$C$15</f>
        <v>0</v>
      </c>
      <c r="D185" s="84">
        <f>[1]UCO!$D$15</f>
        <v>0</v>
      </c>
      <c r="E185" s="84">
        <f>[1]UCO!$E$15</f>
        <v>2</v>
      </c>
      <c r="F185" s="84">
        <f>[1]UCO!$F$15</f>
        <v>0</v>
      </c>
      <c r="G185" s="85">
        <f t="shared" si="52"/>
        <v>2</v>
      </c>
      <c r="H185" s="84">
        <f>[1]UCO!$H$15</f>
        <v>9998</v>
      </c>
      <c r="I185" s="84">
        <f>[1]UCO!$I$15</f>
        <v>3026</v>
      </c>
      <c r="J185" s="85">
        <f t="shared" si="53"/>
        <v>13024</v>
      </c>
      <c r="K185" s="85">
        <f t="shared" si="54"/>
        <v>6512</v>
      </c>
      <c r="L185" s="87">
        <f t="shared" si="55"/>
        <v>30.266053210642131</v>
      </c>
    </row>
    <row r="186" spans="1:12" x14ac:dyDescent="0.2">
      <c r="A186" s="9">
        <v>12</v>
      </c>
      <c r="B186" s="10" t="s">
        <v>27</v>
      </c>
      <c r="C186" s="84">
        <f>[1]Union!$C$15</f>
        <v>1</v>
      </c>
      <c r="D186" s="84">
        <f>[1]Union!$D$15</f>
        <v>0</v>
      </c>
      <c r="E186" s="84">
        <f>[1]Union!$E$15</f>
        <v>0</v>
      </c>
      <c r="F186" s="84">
        <f>[1]Union!$F$15</f>
        <v>8</v>
      </c>
      <c r="G186" s="85">
        <f t="shared" si="52"/>
        <v>9</v>
      </c>
      <c r="H186" s="84">
        <f>[1]Union!$H$15</f>
        <v>160000</v>
      </c>
      <c r="I186" s="84">
        <f>[1]Union!$I$15</f>
        <v>91500</v>
      </c>
      <c r="J186" s="85">
        <f t="shared" si="53"/>
        <v>251500</v>
      </c>
      <c r="K186" s="85">
        <f t="shared" si="54"/>
        <v>27944.444444444445</v>
      </c>
      <c r="L186" s="87">
        <f t="shared" si="55"/>
        <v>57.1875</v>
      </c>
    </row>
    <row r="187" spans="1:12" x14ac:dyDescent="0.2">
      <c r="A187" s="16"/>
      <c r="B187" s="17" t="s">
        <v>28</v>
      </c>
      <c r="C187" s="88">
        <f t="shared" ref="C187:J187" si="56">SUM(C175:C186)</f>
        <v>58</v>
      </c>
      <c r="D187" s="88">
        <f t="shared" si="56"/>
        <v>40</v>
      </c>
      <c r="E187" s="88">
        <f t="shared" si="56"/>
        <v>6</v>
      </c>
      <c r="F187" s="88">
        <f t="shared" si="56"/>
        <v>88</v>
      </c>
      <c r="G187" s="88">
        <f t="shared" si="56"/>
        <v>192</v>
      </c>
      <c r="H187" s="89">
        <f t="shared" si="56"/>
        <v>2216698.96</v>
      </c>
      <c r="I187" s="89">
        <f t="shared" si="56"/>
        <v>1276750.97</v>
      </c>
      <c r="J187" s="89">
        <f t="shared" si="56"/>
        <v>3493449.9299999997</v>
      </c>
      <c r="K187" s="89">
        <f>J187/G187</f>
        <v>18195.051718749997</v>
      </c>
      <c r="L187" s="90">
        <f>I187/H187*100</f>
        <v>57.596949023696034</v>
      </c>
    </row>
    <row r="188" spans="1:12" x14ac:dyDescent="0.2">
      <c r="A188" s="9">
        <v>13</v>
      </c>
      <c r="B188" s="10" t="s">
        <v>29</v>
      </c>
      <c r="C188" s="84">
        <f>[1]AXIS!$C$15</f>
        <v>1</v>
      </c>
      <c r="D188" s="84">
        <f>[1]AXIS!$D$15</f>
        <v>1</v>
      </c>
      <c r="E188" s="84">
        <f>[1]AXIS!$E$15</f>
        <v>0</v>
      </c>
      <c r="F188" s="84">
        <f>[1]AXIS!$F$15</f>
        <v>6</v>
      </c>
      <c r="G188" s="85">
        <f t="shared" ref="G188:G201" si="57">SUM(C188:F188)</f>
        <v>8</v>
      </c>
      <c r="H188" s="84">
        <f>[1]AXIS!$H$15</f>
        <v>109583.99999999999</v>
      </c>
      <c r="I188" s="84">
        <f>[1]AXIS!$I$15</f>
        <v>167007</v>
      </c>
      <c r="J188" s="85">
        <f t="shared" ref="J188:J201" si="58">H188+I188</f>
        <v>276591</v>
      </c>
      <c r="K188" s="85">
        <f t="shared" ref="K188:K220" si="59">J188/G188</f>
        <v>34573.875</v>
      </c>
      <c r="L188" s="87">
        <f t="shared" ref="L188:L220" si="60">I188/H188*100</f>
        <v>152.40089794130532</v>
      </c>
    </row>
    <row r="189" spans="1:12" x14ac:dyDescent="0.2">
      <c r="A189" s="9">
        <v>14</v>
      </c>
      <c r="B189" s="10" t="s">
        <v>30</v>
      </c>
      <c r="C189" s="84">
        <f>[1]Bandhan!$C$15</f>
        <v>1</v>
      </c>
      <c r="D189" s="84">
        <f>[1]Bandhan!$D$15</f>
        <v>12</v>
      </c>
      <c r="E189" s="84">
        <f>[1]Bandhan!$E$15</f>
        <v>0</v>
      </c>
      <c r="F189" s="84">
        <f>[1]Bandhan!$F$15</f>
        <v>4</v>
      </c>
      <c r="G189" s="85">
        <f t="shared" si="57"/>
        <v>17</v>
      </c>
      <c r="H189" s="84">
        <f>[1]Bandhan!$H$15</f>
        <v>19352.260000000002</v>
      </c>
      <c r="I189" s="84">
        <f>[1]Bandhan!$I$15</f>
        <v>40174.560000000005</v>
      </c>
      <c r="J189" s="85">
        <f t="shared" si="58"/>
        <v>59526.820000000007</v>
      </c>
      <c r="K189" s="85">
        <f t="shared" si="59"/>
        <v>3501.5776470588239</v>
      </c>
      <c r="L189" s="87">
        <f t="shared" si="60"/>
        <v>207.59621873620961</v>
      </c>
    </row>
    <row r="190" spans="1:12" x14ac:dyDescent="0.2">
      <c r="A190" s="9">
        <v>15</v>
      </c>
      <c r="B190" s="10" t="s">
        <v>31</v>
      </c>
      <c r="C190" s="84">
        <f>[1]CSB!$C$15</f>
        <v>0</v>
      </c>
      <c r="D190" s="84">
        <f>[1]CSB!$D$15</f>
        <v>0</v>
      </c>
      <c r="E190" s="84">
        <f>[1]CSB!$E$15</f>
        <v>1</v>
      </c>
      <c r="F190" s="84">
        <f>[1]CSB!$F$15</f>
        <v>0</v>
      </c>
      <c r="G190" s="85">
        <f t="shared" si="57"/>
        <v>1</v>
      </c>
      <c r="H190" s="84">
        <f>[1]CSB!$H$15</f>
        <v>0</v>
      </c>
      <c r="I190" s="84">
        <f>[1]CSB!$I$15</f>
        <v>0</v>
      </c>
      <c r="J190" s="85">
        <f t="shared" si="58"/>
        <v>0</v>
      </c>
      <c r="K190" s="85">
        <f t="shared" si="59"/>
        <v>0</v>
      </c>
      <c r="L190" s="87" t="e">
        <f t="shared" si="60"/>
        <v>#DIV/0!</v>
      </c>
    </row>
    <row r="191" spans="1:12" x14ac:dyDescent="0.2">
      <c r="A191" s="9">
        <v>16</v>
      </c>
      <c r="B191" s="10" t="s">
        <v>120</v>
      </c>
      <c r="C191" s="84">
        <f>[1]DCB!$C$15</f>
        <v>0</v>
      </c>
      <c r="D191" s="84">
        <f>[1]DCB!$D$15</f>
        <v>0</v>
      </c>
      <c r="E191" s="84">
        <f>[1]DCB!$E$15</f>
        <v>0</v>
      </c>
      <c r="F191" s="84">
        <f>[1]DCB!$F$15</f>
        <v>2</v>
      </c>
      <c r="G191" s="85">
        <f t="shared" si="57"/>
        <v>2</v>
      </c>
      <c r="H191" s="84">
        <f>[1]DCB!$H$15</f>
        <v>22236.799999999999</v>
      </c>
      <c r="I191" s="84">
        <f>[1]DCB!$I$15</f>
        <v>21264.35</v>
      </c>
      <c r="J191" s="85">
        <f t="shared" si="58"/>
        <v>43501.149999999994</v>
      </c>
      <c r="K191" s="85">
        <f t="shared" si="59"/>
        <v>21750.574999999997</v>
      </c>
      <c r="L191" s="87">
        <f t="shared" si="60"/>
        <v>95.626843790473444</v>
      </c>
    </row>
    <row r="192" spans="1:12" x14ac:dyDescent="0.2">
      <c r="A192" s="9">
        <v>17</v>
      </c>
      <c r="B192" s="10" t="s">
        <v>33</v>
      </c>
      <c r="C192" s="84">
        <f>[1]Federal!$C$15</f>
        <v>0</v>
      </c>
      <c r="D192" s="84">
        <f>[1]Federal!$D$15</f>
        <v>0</v>
      </c>
      <c r="E192" s="84">
        <f>[1]Federal!$E$15</f>
        <v>0</v>
      </c>
      <c r="F192" s="84">
        <f>[1]Federal!$F$15</f>
        <v>1</v>
      </c>
      <c r="G192" s="85">
        <f t="shared" si="57"/>
        <v>1</v>
      </c>
      <c r="H192" s="84">
        <f>[1]Federal!$H$15</f>
        <v>5300.4</v>
      </c>
      <c r="I192" s="84">
        <f>[1]Federal!$I$15</f>
        <v>6174.49</v>
      </c>
      <c r="J192" s="85">
        <f t="shared" si="58"/>
        <v>11474.89</v>
      </c>
      <c r="K192" s="85">
        <f t="shared" si="59"/>
        <v>11474.89</v>
      </c>
      <c r="L192" s="87">
        <f t="shared" si="60"/>
        <v>116.49101954569467</v>
      </c>
    </row>
    <row r="193" spans="1:12" x14ac:dyDescent="0.2">
      <c r="A193" s="9">
        <v>18</v>
      </c>
      <c r="B193" s="10" t="s">
        <v>34</v>
      </c>
      <c r="C193" s="84">
        <f>[1]HDFC!$C$15</f>
        <v>0</v>
      </c>
      <c r="D193" s="84">
        <f>[1]HDFC!$D$15</f>
        <v>6</v>
      </c>
      <c r="E193" s="84">
        <f>[1]HDFC!$E$15</f>
        <v>0</v>
      </c>
      <c r="F193" s="84">
        <f>[1]HDFC!$F$15</f>
        <v>12</v>
      </c>
      <c r="G193" s="85">
        <f t="shared" si="57"/>
        <v>18</v>
      </c>
      <c r="H193" s="84">
        <f>[1]HDFC!$H$15</f>
        <v>230769.5</v>
      </c>
      <c r="I193" s="84">
        <f>[1]HDFC!$I$15</f>
        <v>281242.94</v>
      </c>
      <c r="J193" s="85">
        <f t="shared" si="58"/>
        <v>512012.44</v>
      </c>
      <c r="K193" s="85">
        <f t="shared" si="59"/>
        <v>28445.135555555556</v>
      </c>
      <c r="L193" s="87">
        <f t="shared" si="60"/>
        <v>121.87179848290177</v>
      </c>
    </row>
    <row r="194" spans="1:12" x14ac:dyDescent="0.2">
      <c r="A194" s="9">
        <v>19</v>
      </c>
      <c r="B194" s="10" t="s">
        <v>35</v>
      </c>
      <c r="C194" s="84">
        <f>[1]ICICI!$C$15</f>
        <v>0</v>
      </c>
      <c r="D194" s="84">
        <f>[1]ICICI!$D$15</f>
        <v>5</v>
      </c>
      <c r="E194" s="84">
        <f>[1]ICICI!$E$15</f>
        <v>0</v>
      </c>
      <c r="F194" s="84">
        <f>[1]ICICI!$F$15</f>
        <v>7</v>
      </c>
      <c r="G194" s="85">
        <f t="shared" si="57"/>
        <v>12</v>
      </c>
      <c r="H194" s="84">
        <f>[1]ICICI!$H$15</f>
        <v>136600</v>
      </c>
      <c r="I194" s="84">
        <f>[1]ICICI!$I$15</f>
        <v>175500</v>
      </c>
      <c r="J194" s="85">
        <f t="shared" si="58"/>
        <v>312100</v>
      </c>
      <c r="K194" s="85">
        <f t="shared" si="59"/>
        <v>26008.333333333332</v>
      </c>
      <c r="L194" s="87">
        <f t="shared" si="60"/>
        <v>128.47730600292826</v>
      </c>
    </row>
    <row r="195" spans="1:12" x14ac:dyDescent="0.2">
      <c r="A195" s="9">
        <v>20</v>
      </c>
      <c r="B195" s="10" t="s">
        <v>36</v>
      </c>
      <c r="C195" s="84">
        <f>[1]IDBI!$C$15</f>
        <v>0</v>
      </c>
      <c r="D195" s="84">
        <f>[1]IDBI!$D$15</f>
        <v>4</v>
      </c>
      <c r="E195" s="84">
        <f>[1]IDBI!$E$15</f>
        <v>0</v>
      </c>
      <c r="F195" s="84">
        <f>[1]IDBI!$F$15</f>
        <v>4</v>
      </c>
      <c r="G195" s="85">
        <f t="shared" si="57"/>
        <v>8</v>
      </c>
      <c r="H195" s="84">
        <f>[1]IDBI!$H$15</f>
        <v>118871</v>
      </c>
      <c r="I195" s="84">
        <f>[1]IDBI!$I$15</f>
        <v>117144</v>
      </c>
      <c r="J195" s="86">
        <f t="shared" si="58"/>
        <v>236015</v>
      </c>
      <c r="K195" s="86">
        <f t="shared" si="59"/>
        <v>29501.875</v>
      </c>
      <c r="L195" s="87">
        <f t="shared" si="60"/>
        <v>98.54716457336103</v>
      </c>
    </row>
    <row r="196" spans="1:12" x14ac:dyDescent="0.2">
      <c r="A196" s="9">
        <v>21</v>
      </c>
      <c r="B196" s="10" t="s">
        <v>37</v>
      </c>
      <c r="C196" s="84">
        <f>[1]IDFC!$C$15</f>
        <v>0</v>
      </c>
      <c r="D196" s="84">
        <f>[1]IDFC!$D$15</f>
        <v>0</v>
      </c>
      <c r="E196" s="84">
        <f>[1]IDFC!$E$15</f>
        <v>0</v>
      </c>
      <c r="F196" s="84">
        <f>[1]IDFC!$F$15</f>
        <v>0</v>
      </c>
      <c r="G196" s="85">
        <f t="shared" si="57"/>
        <v>0</v>
      </c>
      <c r="H196" s="84">
        <f>[1]IDFC!$H$15</f>
        <v>0</v>
      </c>
      <c r="I196" s="84">
        <f>[1]IDFC!$I$15</f>
        <v>6300</v>
      </c>
      <c r="J196" s="86">
        <f t="shared" si="58"/>
        <v>6300</v>
      </c>
      <c r="K196" s="86" t="e">
        <f t="shared" si="59"/>
        <v>#DIV/0!</v>
      </c>
      <c r="L196" s="87" t="e">
        <f t="shared" si="60"/>
        <v>#DIV/0!</v>
      </c>
    </row>
    <row r="197" spans="1:12" x14ac:dyDescent="0.2">
      <c r="A197" s="9">
        <v>22</v>
      </c>
      <c r="B197" s="10" t="s">
        <v>38</v>
      </c>
      <c r="C197" s="84">
        <f>[1]IndusInd!$C$15</f>
        <v>0</v>
      </c>
      <c r="D197" s="84">
        <f>[1]IndusInd!$D$15</f>
        <v>1</v>
      </c>
      <c r="E197" s="84">
        <f>[1]IndusInd!$E$15</f>
        <v>0</v>
      </c>
      <c r="F197" s="84">
        <f>[1]IndusInd!$F$15</f>
        <v>4</v>
      </c>
      <c r="G197" s="85">
        <f t="shared" si="57"/>
        <v>5</v>
      </c>
      <c r="H197" s="84">
        <f>[1]IndusInd!$H$15</f>
        <v>37826</v>
      </c>
      <c r="I197" s="84">
        <f>[1]IndusInd!$I$15</f>
        <v>94654</v>
      </c>
      <c r="J197" s="85">
        <f t="shared" si="58"/>
        <v>132480</v>
      </c>
      <c r="K197" s="85">
        <f t="shared" si="59"/>
        <v>26496</v>
      </c>
      <c r="L197" s="87">
        <f t="shared" si="60"/>
        <v>250.23528789721357</v>
      </c>
    </row>
    <row r="198" spans="1:12" x14ac:dyDescent="0.2">
      <c r="A198" s="9">
        <v>23</v>
      </c>
      <c r="B198" s="10" t="s">
        <v>39</v>
      </c>
      <c r="C198" s="84">
        <f>[1]Karnatak!$C$15</f>
        <v>0</v>
      </c>
      <c r="D198" s="84">
        <f>[1]Karnatak!$D$15</f>
        <v>0</v>
      </c>
      <c r="E198" s="84">
        <f>[1]Karnatak!$E$15</f>
        <v>1</v>
      </c>
      <c r="F198" s="84">
        <f>[1]Karnatak!$F$15</f>
        <v>0</v>
      </c>
      <c r="G198" s="85">
        <f t="shared" si="57"/>
        <v>1</v>
      </c>
      <c r="H198" s="84">
        <f>[1]Karnatak!$H$15</f>
        <v>5560</v>
      </c>
      <c r="I198" s="84">
        <f>[1]Karnatak!$I$15</f>
        <v>9866</v>
      </c>
      <c r="J198" s="85">
        <f t="shared" si="58"/>
        <v>15426</v>
      </c>
      <c r="K198" s="85">
        <f t="shared" si="59"/>
        <v>15426</v>
      </c>
      <c r="L198" s="87">
        <f t="shared" si="60"/>
        <v>177.44604316546761</v>
      </c>
    </row>
    <row r="199" spans="1:12" x14ac:dyDescent="0.2">
      <c r="A199" s="9">
        <v>24</v>
      </c>
      <c r="B199" s="10" t="s">
        <v>40</v>
      </c>
      <c r="C199" s="84">
        <f>[1]Kotak!$C$15</f>
        <v>1</v>
      </c>
      <c r="D199" s="84">
        <f>[1]Kotak!$D$15</f>
        <v>0</v>
      </c>
      <c r="E199" s="84">
        <f>[1]Kotak!$E$15</f>
        <v>0</v>
      </c>
      <c r="F199" s="84">
        <f>[1]Kotak!$F$15</f>
        <v>3</v>
      </c>
      <c r="G199" s="85">
        <f t="shared" si="57"/>
        <v>4</v>
      </c>
      <c r="H199" s="84">
        <f>[1]Kotak!$H$15</f>
        <v>49887</v>
      </c>
      <c r="I199" s="84">
        <f>[1]Kotak!$I$15</f>
        <v>91392</v>
      </c>
      <c r="J199" s="85">
        <f t="shared" si="58"/>
        <v>141279</v>
      </c>
      <c r="K199" s="85">
        <f t="shared" si="59"/>
        <v>35319.75</v>
      </c>
      <c r="L199" s="87">
        <f t="shared" si="60"/>
        <v>183.19802754224548</v>
      </c>
    </row>
    <row r="200" spans="1:12" x14ac:dyDescent="0.2">
      <c r="A200" s="9">
        <v>25</v>
      </c>
      <c r="B200" s="10" t="s">
        <v>41</v>
      </c>
      <c r="C200" s="84">
        <f>[1]Ratnakar!$C$15</f>
        <v>0</v>
      </c>
      <c r="D200" s="84">
        <f>[1]Ratnakar!$D$15</f>
        <v>0</v>
      </c>
      <c r="E200" s="84">
        <f>[1]Ratnakar!$E$15</f>
        <v>0</v>
      </c>
      <c r="F200" s="84">
        <f>[1]Ratnakar!$F$15</f>
        <v>1</v>
      </c>
      <c r="G200" s="85">
        <f t="shared" si="57"/>
        <v>1</v>
      </c>
      <c r="H200" s="84">
        <f>[1]Ratnakar!$H$15</f>
        <v>12647</v>
      </c>
      <c r="I200" s="84">
        <f>[1]Ratnakar!$I$15</f>
        <v>9021</v>
      </c>
      <c r="J200" s="85">
        <f t="shared" si="58"/>
        <v>21668</v>
      </c>
      <c r="K200" s="85">
        <f t="shared" si="59"/>
        <v>21668</v>
      </c>
      <c r="L200" s="87">
        <f t="shared" si="60"/>
        <v>71.329168972878946</v>
      </c>
    </row>
    <row r="201" spans="1:12" x14ac:dyDescent="0.2">
      <c r="A201" s="9">
        <v>26</v>
      </c>
      <c r="B201" s="10" t="s">
        <v>42</v>
      </c>
      <c r="C201" s="84">
        <f>[1]Yes!$C$15</f>
        <v>1</v>
      </c>
      <c r="D201" s="84">
        <f>[1]Yes!$D$15</f>
        <v>1</v>
      </c>
      <c r="E201" s="84">
        <f>[1]Yes!$E$15</f>
        <v>0</v>
      </c>
      <c r="F201" s="84">
        <f>[1]Yes!$F$15</f>
        <v>1</v>
      </c>
      <c r="G201" s="85">
        <f t="shared" si="57"/>
        <v>3</v>
      </c>
      <c r="H201" s="84">
        <f>[1]Yes!$H$15</f>
        <v>12300</v>
      </c>
      <c r="I201" s="84">
        <f>[1]Yes!$I$15</f>
        <v>33000</v>
      </c>
      <c r="J201" s="85">
        <f t="shared" si="58"/>
        <v>45300</v>
      </c>
      <c r="K201" s="85">
        <f t="shared" si="59"/>
        <v>15100</v>
      </c>
      <c r="L201" s="87">
        <f t="shared" si="60"/>
        <v>268.29268292682929</v>
      </c>
    </row>
    <row r="202" spans="1:12" x14ac:dyDescent="0.2">
      <c r="A202" s="16"/>
      <c r="B202" s="17" t="s">
        <v>43</v>
      </c>
      <c r="C202" s="89">
        <f>SUM(C188:C201)</f>
        <v>4</v>
      </c>
      <c r="D202" s="89">
        <f t="shared" ref="D202:J202" si="61">SUM(D188:D201)</f>
        <v>30</v>
      </c>
      <c r="E202" s="89">
        <f t="shared" si="61"/>
        <v>2</v>
      </c>
      <c r="F202" s="89">
        <f t="shared" si="61"/>
        <v>45</v>
      </c>
      <c r="G202" s="89">
        <f t="shared" si="61"/>
        <v>81</v>
      </c>
      <c r="H202" s="89">
        <f t="shared" si="61"/>
        <v>760933.96</v>
      </c>
      <c r="I202" s="89">
        <f t="shared" si="61"/>
        <v>1052740.3399999999</v>
      </c>
      <c r="J202" s="89">
        <f t="shared" si="61"/>
        <v>1813674.3</v>
      </c>
      <c r="K202" s="89">
        <f t="shared" si="59"/>
        <v>22391.04074074074</v>
      </c>
      <c r="L202" s="90">
        <f t="shared" si="60"/>
        <v>138.34845010728657</v>
      </c>
    </row>
    <row r="203" spans="1:12" x14ac:dyDescent="0.2">
      <c r="A203" s="20">
        <v>27</v>
      </c>
      <c r="B203" s="21" t="s">
        <v>44</v>
      </c>
      <c r="C203" s="84">
        <f>[1]AU!$C$15</f>
        <v>0</v>
      </c>
      <c r="D203" s="84">
        <f>[1]AU!$D$15</f>
        <v>1</v>
      </c>
      <c r="E203" s="84">
        <f>[1]AU!$E$15</f>
        <v>0</v>
      </c>
      <c r="F203" s="84">
        <f>[1]AU!$F$15</f>
        <v>1</v>
      </c>
      <c r="G203" s="85">
        <f>SUM(C203:F203)</f>
        <v>2</v>
      </c>
      <c r="H203" s="84">
        <f>[1]AU!$H$15</f>
        <v>10726</v>
      </c>
      <c r="I203" s="84">
        <f>[1]AU!$I$15</f>
        <v>15879</v>
      </c>
      <c r="J203" s="85">
        <f>H203+I203</f>
        <v>26605</v>
      </c>
      <c r="K203" s="85">
        <f t="shared" si="59"/>
        <v>13302.5</v>
      </c>
      <c r="L203" s="87">
        <f t="shared" si="60"/>
        <v>148.04214059295171</v>
      </c>
    </row>
    <row r="204" spans="1:12" x14ac:dyDescent="0.2">
      <c r="A204" s="20">
        <v>28</v>
      </c>
      <c r="B204" s="21" t="s">
        <v>45</v>
      </c>
      <c r="C204" s="84">
        <f>[1]Capital!$C$15</f>
        <v>0</v>
      </c>
      <c r="D204" s="84">
        <f>[1]Capital!$D$15</f>
        <v>0</v>
      </c>
      <c r="E204" s="84">
        <f>[1]Capital!$E$15</f>
        <v>0</v>
      </c>
      <c r="F204" s="84">
        <f>[1]Capital!$F$15</f>
        <v>0</v>
      </c>
      <c r="G204" s="85">
        <f t="shared" ref="G204:G211" si="62">SUM(C204:F204)</f>
        <v>0</v>
      </c>
      <c r="H204" s="84">
        <f>[1]Capital!$H$15</f>
        <v>0</v>
      </c>
      <c r="I204" s="84">
        <f>[1]Capital!$I$15</f>
        <v>0</v>
      </c>
      <c r="J204" s="85">
        <f t="shared" ref="J204:J211" si="63">H204+I204</f>
        <v>0</v>
      </c>
      <c r="K204" s="85" t="e">
        <f t="shared" si="59"/>
        <v>#DIV/0!</v>
      </c>
      <c r="L204" s="87" t="e">
        <f t="shared" si="60"/>
        <v>#DIV/0!</v>
      </c>
    </row>
    <row r="205" spans="1:12" x14ac:dyDescent="0.2">
      <c r="A205" s="20">
        <v>29</v>
      </c>
      <c r="B205" s="21" t="s">
        <v>46</v>
      </c>
      <c r="C205" s="84">
        <f>[1]Equitas!$C$15</f>
        <v>0</v>
      </c>
      <c r="D205" s="84">
        <f>[1]Equitas!$D$15</f>
        <v>0</v>
      </c>
      <c r="E205" s="84">
        <f>[1]Equitas!$E$15</f>
        <v>0</v>
      </c>
      <c r="F205" s="84">
        <f>[1]Equitas!$F$15</f>
        <v>6</v>
      </c>
      <c r="G205" s="85">
        <f t="shared" si="62"/>
        <v>6</v>
      </c>
      <c r="H205" s="84">
        <f>[1]Equitas!$H$15</f>
        <v>3500</v>
      </c>
      <c r="I205" s="84">
        <f>[1]Equitas!$I$15</f>
        <v>6500</v>
      </c>
      <c r="J205" s="85">
        <f t="shared" si="63"/>
        <v>10000</v>
      </c>
      <c r="K205" s="85">
        <f t="shared" si="59"/>
        <v>1666.6666666666667</v>
      </c>
      <c r="L205" s="87">
        <f t="shared" si="60"/>
        <v>185.71428571428572</v>
      </c>
    </row>
    <row r="206" spans="1:12" x14ac:dyDescent="0.2">
      <c r="A206" s="20">
        <v>30</v>
      </c>
      <c r="B206" s="21" t="s">
        <v>47</v>
      </c>
      <c r="C206" s="84">
        <f>[1]ESAF!$C$15</f>
        <v>0</v>
      </c>
      <c r="D206" s="84">
        <f>[1]ESAF!$D$15</f>
        <v>0</v>
      </c>
      <c r="E206" s="84">
        <f>[1]ESAF!$E$15</f>
        <v>0</v>
      </c>
      <c r="F206" s="84">
        <f>[1]ESAF!$F$15</f>
        <v>1</v>
      </c>
      <c r="G206" s="85">
        <f t="shared" si="62"/>
        <v>1</v>
      </c>
      <c r="H206" s="84">
        <f>[1]ESAF!$H$15</f>
        <v>89</v>
      </c>
      <c r="I206" s="84">
        <f>[1]ESAF!$I$15</f>
        <v>12</v>
      </c>
      <c r="J206" s="85">
        <f t="shared" si="63"/>
        <v>101</v>
      </c>
      <c r="K206" s="85">
        <f t="shared" si="59"/>
        <v>101</v>
      </c>
      <c r="L206" s="87">
        <f t="shared" si="60"/>
        <v>13.48314606741573</v>
      </c>
    </row>
    <row r="207" spans="1:12" x14ac:dyDescent="0.2">
      <c r="A207" s="20">
        <v>31</v>
      </c>
      <c r="B207" s="21" t="s">
        <v>48</v>
      </c>
      <c r="C207" s="84">
        <f>[1]Fincare!$C$15</f>
        <v>1</v>
      </c>
      <c r="D207" s="84">
        <f>[1]Fincare!$D$15</f>
        <v>1</v>
      </c>
      <c r="E207" s="84">
        <f>[1]Fincare!$E$15</f>
        <v>0</v>
      </c>
      <c r="F207" s="84">
        <f>[1]Fincare!$F$15</f>
        <v>0</v>
      </c>
      <c r="G207" s="85">
        <f t="shared" si="62"/>
        <v>2</v>
      </c>
      <c r="H207" s="84">
        <f>[1]Fincare!$H$15</f>
        <v>125</v>
      </c>
      <c r="I207" s="84">
        <f>[1]Fincare!$I$15</f>
        <v>125</v>
      </c>
      <c r="J207" s="85">
        <f t="shared" si="63"/>
        <v>250</v>
      </c>
      <c r="K207" s="85">
        <f t="shared" si="59"/>
        <v>125</v>
      </c>
      <c r="L207" s="87">
        <f t="shared" si="60"/>
        <v>100</v>
      </c>
    </row>
    <row r="208" spans="1:12" x14ac:dyDescent="0.2">
      <c r="A208" s="20">
        <v>32</v>
      </c>
      <c r="B208" s="21" t="s">
        <v>49</v>
      </c>
      <c r="C208" s="84">
        <f>[1]Jana!$C$15</f>
        <v>0</v>
      </c>
      <c r="D208" s="84">
        <f>[1]Jana!$D$15</f>
        <v>0</v>
      </c>
      <c r="E208" s="84">
        <f>[1]Jana!$E$15</f>
        <v>0</v>
      </c>
      <c r="F208" s="84">
        <f>[1]Jana!$F$15</f>
        <v>2</v>
      </c>
      <c r="G208" s="85">
        <f t="shared" si="62"/>
        <v>2</v>
      </c>
      <c r="H208" s="84">
        <f>[1]Jana!$H$15</f>
        <v>5231</v>
      </c>
      <c r="I208" s="84">
        <f>[1]Jana!$I$15</f>
        <v>7975</v>
      </c>
      <c r="J208" s="85">
        <f t="shared" si="63"/>
        <v>13206</v>
      </c>
      <c r="K208" s="85">
        <f t="shared" si="59"/>
        <v>6603</v>
      </c>
      <c r="L208" s="87">
        <f t="shared" si="60"/>
        <v>152.45650927164976</v>
      </c>
    </row>
    <row r="209" spans="1:12" x14ac:dyDescent="0.2">
      <c r="A209" s="20">
        <v>33</v>
      </c>
      <c r="B209" s="21" t="s">
        <v>50</v>
      </c>
      <c r="C209" s="84">
        <f>[1]Suryoday!$C$15</f>
        <v>4</v>
      </c>
      <c r="D209" s="84">
        <f>[1]Suryoday!$D$15</f>
        <v>2</v>
      </c>
      <c r="E209" s="84">
        <f>[1]Suryoday!$E$15</f>
        <v>1</v>
      </c>
      <c r="F209" s="84">
        <f>[1]Suryoday!$F$15</f>
        <v>1</v>
      </c>
      <c r="G209" s="85">
        <f t="shared" si="62"/>
        <v>8</v>
      </c>
      <c r="H209" s="84">
        <f>[1]Suryoday!$H$15</f>
        <v>2792</v>
      </c>
      <c r="I209" s="84">
        <f>[1]Suryoday!$I$15</f>
        <v>4040.9999999999995</v>
      </c>
      <c r="J209" s="85">
        <f t="shared" si="63"/>
        <v>6833</v>
      </c>
      <c r="K209" s="85">
        <f t="shared" si="59"/>
        <v>854.125</v>
      </c>
      <c r="L209" s="87">
        <f t="shared" si="60"/>
        <v>144.73495702005729</v>
      </c>
    </row>
    <row r="210" spans="1:12" x14ac:dyDescent="0.2">
      <c r="A210" s="20">
        <v>34</v>
      </c>
      <c r="B210" s="21" t="s">
        <v>51</v>
      </c>
      <c r="C210" s="84">
        <f>[1]Ujjivan!$C$15</f>
        <v>0</v>
      </c>
      <c r="D210" s="84">
        <f>[1]Ujjivan!$D$15</f>
        <v>0</v>
      </c>
      <c r="E210" s="84">
        <f>[1]Ujjivan!$E$15</f>
        <v>0</v>
      </c>
      <c r="F210" s="84">
        <f>[1]Ujjivan!$F$15</f>
        <v>2</v>
      </c>
      <c r="G210" s="85">
        <f t="shared" si="62"/>
        <v>2</v>
      </c>
      <c r="H210" s="84">
        <f>[1]Ujjivan!$H$15</f>
        <v>2217</v>
      </c>
      <c r="I210" s="84">
        <f>[1]Ujjivan!$I$15</f>
        <v>13991.999999999998</v>
      </c>
      <c r="J210" s="85">
        <f t="shared" si="63"/>
        <v>16208.999999999998</v>
      </c>
      <c r="K210" s="85">
        <f t="shared" si="59"/>
        <v>8104.4999999999991</v>
      </c>
      <c r="L210" s="87">
        <f t="shared" si="60"/>
        <v>631.1231393775372</v>
      </c>
    </row>
    <row r="211" spans="1:12" x14ac:dyDescent="0.2">
      <c r="A211" s="20">
        <v>35</v>
      </c>
      <c r="B211" s="21" t="s">
        <v>52</v>
      </c>
      <c r="C211" s="84">
        <f>[1]Utkarsh!$C$15</f>
        <v>0</v>
      </c>
      <c r="D211" s="84">
        <f>[1]Utkarsh!$D$15</f>
        <v>0</v>
      </c>
      <c r="E211" s="84">
        <f>[1]Utkarsh!$E$15</f>
        <v>0</v>
      </c>
      <c r="F211" s="84">
        <f>[1]Utkarsh!$F$15</f>
        <v>0</v>
      </c>
      <c r="G211" s="85">
        <f t="shared" si="62"/>
        <v>0</v>
      </c>
      <c r="H211" s="84">
        <f>[1]Utkarsh!$H$15</f>
        <v>0</v>
      </c>
      <c r="I211" s="84">
        <f>[1]Utkarsh!$I$15</f>
        <v>0</v>
      </c>
      <c r="J211" s="85">
        <f t="shared" si="63"/>
        <v>0</v>
      </c>
      <c r="K211" s="85" t="e">
        <f t="shared" si="59"/>
        <v>#DIV/0!</v>
      </c>
      <c r="L211" s="87" t="e">
        <f t="shared" si="60"/>
        <v>#DIV/0!</v>
      </c>
    </row>
    <row r="212" spans="1:12" x14ac:dyDescent="0.2">
      <c r="A212" s="16"/>
      <c r="B212" s="22" t="s">
        <v>53</v>
      </c>
      <c r="C212" s="89">
        <f>SUM(C203:C211)</f>
        <v>5</v>
      </c>
      <c r="D212" s="89">
        <f t="shared" ref="D212:J212" si="64">SUM(D203:D211)</f>
        <v>4</v>
      </c>
      <c r="E212" s="89">
        <f t="shared" si="64"/>
        <v>1</v>
      </c>
      <c r="F212" s="89">
        <f t="shared" si="64"/>
        <v>13</v>
      </c>
      <c r="G212" s="89">
        <f t="shared" si="64"/>
        <v>23</v>
      </c>
      <c r="H212" s="89">
        <f t="shared" si="64"/>
        <v>24680</v>
      </c>
      <c r="I212" s="89">
        <f t="shared" si="64"/>
        <v>48524</v>
      </c>
      <c r="J212" s="89">
        <f t="shared" si="64"/>
        <v>73204</v>
      </c>
      <c r="K212" s="89">
        <f t="shared" si="59"/>
        <v>3182.782608695652</v>
      </c>
      <c r="L212" s="90">
        <f t="shared" si="60"/>
        <v>196.61264181523501</v>
      </c>
    </row>
    <row r="213" spans="1:12" x14ac:dyDescent="0.2">
      <c r="A213" s="23">
        <v>36</v>
      </c>
      <c r="B213" s="24" t="s">
        <v>54</v>
      </c>
      <c r="C213" s="84">
        <f>[1]DBS!$C$15</f>
        <v>0</v>
      </c>
      <c r="D213" s="84">
        <f>[1]DBS!$D$15</f>
        <v>0</v>
      </c>
      <c r="E213" s="84">
        <f>[1]DBS!$E$15</f>
        <v>0</v>
      </c>
      <c r="F213" s="84">
        <f>[1]DBS!$F$15</f>
        <v>0</v>
      </c>
      <c r="G213" s="85">
        <f>SUM(C213:F213)</f>
        <v>0</v>
      </c>
      <c r="H213" s="84">
        <f>[1]DBS!$H$15</f>
        <v>0</v>
      </c>
      <c r="I213" s="84">
        <f>[1]DBS!$I$15</f>
        <v>0</v>
      </c>
      <c r="J213" s="85">
        <f>H213+I213</f>
        <v>0</v>
      </c>
      <c r="K213" s="85" t="e">
        <f t="shared" si="59"/>
        <v>#DIV/0!</v>
      </c>
      <c r="L213" s="87" t="e">
        <f t="shared" si="60"/>
        <v>#DIV/0!</v>
      </c>
    </row>
    <row r="214" spans="1:12" x14ac:dyDescent="0.2">
      <c r="A214" s="16"/>
      <c r="B214" s="22" t="s">
        <v>55</v>
      </c>
      <c r="C214" s="89">
        <f t="shared" ref="C214:J214" si="65">C213</f>
        <v>0</v>
      </c>
      <c r="D214" s="89">
        <f t="shared" si="65"/>
        <v>0</v>
      </c>
      <c r="E214" s="89">
        <f t="shared" si="65"/>
        <v>0</v>
      </c>
      <c r="F214" s="89">
        <f t="shared" si="65"/>
        <v>0</v>
      </c>
      <c r="G214" s="89">
        <f t="shared" si="65"/>
        <v>0</v>
      </c>
      <c r="H214" s="89">
        <f t="shared" si="65"/>
        <v>0</v>
      </c>
      <c r="I214" s="89">
        <f t="shared" si="65"/>
        <v>0</v>
      </c>
      <c r="J214" s="89">
        <f t="shared" si="65"/>
        <v>0</v>
      </c>
      <c r="K214" s="89" t="e">
        <f t="shared" si="59"/>
        <v>#DIV/0!</v>
      </c>
      <c r="L214" s="90" t="e">
        <f t="shared" si="60"/>
        <v>#DIV/0!</v>
      </c>
    </row>
    <row r="215" spans="1:12" x14ac:dyDescent="0.2">
      <c r="A215" s="23">
        <v>37</v>
      </c>
      <c r="B215" s="24" t="s">
        <v>56</v>
      </c>
      <c r="C215" s="84">
        <f>[1]IPPB!$C$15</f>
        <v>0</v>
      </c>
      <c r="D215" s="84">
        <f>[1]IPPB!$D$15</f>
        <v>0</v>
      </c>
      <c r="E215" s="84">
        <f>[1]IPPB!$E$15</f>
        <v>0</v>
      </c>
      <c r="F215" s="84">
        <f>[1]IPPB!$F$15</f>
        <v>1</v>
      </c>
      <c r="G215" s="85">
        <f>SUM(C215:F215)</f>
        <v>1</v>
      </c>
      <c r="H215" s="84">
        <f>[1]IPPB!$H$15</f>
        <v>941.86038140000005</v>
      </c>
      <c r="I215" s="84">
        <f>[1]IPPB!$I$15</f>
        <v>0</v>
      </c>
      <c r="J215" s="85">
        <f>H215+I215</f>
        <v>941.86038140000005</v>
      </c>
      <c r="K215" s="85">
        <f t="shared" si="59"/>
        <v>941.86038140000005</v>
      </c>
      <c r="L215" s="87">
        <f t="shared" si="60"/>
        <v>0</v>
      </c>
    </row>
    <row r="216" spans="1:12" x14ac:dyDescent="0.2">
      <c r="A216" s="16"/>
      <c r="B216" s="22" t="s">
        <v>117</v>
      </c>
      <c r="C216" s="89">
        <f t="shared" ref="C216:J216" si="66">C215</f>
        <v>0</v>
      </c>
      <c r="D216" s="89">
        <f t="shared" si="66"/>
        <v>0</v>
      </c>
      <c r="E216" s="89">
        <f t="shared" si="66"/>
        <v>0</v>
      </c>
      <c r="F216" s="89">
        <f t="shared" si="66"/>
        <v>1</v>
      </c>
      <c r="G216" s="89">
        <f t="shared" si="66"/>
        <v>1</v>
      </c>
      <c r="H216" s="89">
        <f t="shared" si="66"/>
        <v>941.86038140000005</v>
      </c>
      <c r="I216" s="89">
        <f t="shared" si="66"/>
        <v>0</v>
      </c>
      <c r="J216" s="89">
        <f t="shared" si="66"/>
        <v>941.86038140000005</v>
      </c>
      <c r="K216" s="89">
        <f t="shared" si="59"/>
        <v>941.86038140000005</v>
      </c>
      <c r="L216" s="90">
        <f t="shared" si="60"/>
        <v>0</v>
      </c>
    </row>
    <row r="217" spans="1:12" x14ac:dyDescent="0.2">
      <c r="A217" s="25">
        <v>38</v>
      </c>
      <c r="B217" s="26" t="s">
        <v>58</v>
      </c>
      <c r="C217" s="11">
        <f>[1]MGB!$C$15</f>
        <v>20</v>
      </c>
      <c r="D217" s="11">
        <f>[1]MGB!$D$15</f>
        <v>12</v>
      </c>
      <c r="E217" s="11">
        <f>[1]MGB!$E$15</f>
        <v>0</v>
      </c>
      <c r="F217" s="11">
        <f>[1]MGB!$F$15</f>
        <v>5</v>
      </c>
      <c r="G217" s="12">
        <f>SUM(C217:F217)</f>
        <v>37</v>
      </c>
      <c r="H217" s="11">
        <f>[1]MGB!$H$15</f>
        <v>270225</v>
      </c>
      <c r="I217" s="11">
        <f>[1]MGB!$I$15</f>
        <v>88878</v>
      </c>
      <c r="J217" s="12">
        <f>H217+I217</f>
        <v>359103</v>
      </c>
      <c r="K217" s="12">
        <f t="shared" si="59"/>
        <v>9705.4864864864867</v>
      </c>
      <c r="L217" s="15">
        <f t="shared" si="60"/>
        <v>32.890369136830422</v>
      </c>
    </row>
    <row r="218" spans="1:12" x14ac:dyDescent="0.2">
      <c r="A218" s="25">
        <v>39</v>
      </c>
      <c r="B218" s="26" t="s">
        <v>59</v>
      </c>
      <c r="C218" s="11">
        <f>[1]VKGB!$C$15</f>
        <v>0</v>
      </c>
      <c r="D218" s="11">
        <f>[1]VKGB!$D$15</f>
        <v>0</v>
      </c>
      <c r="E218" s="11">
        <f>[1]VKGB!$E$15</f>
        <v>0</v>
      </c>
      <c r="F218" s="11">
        <f>[1]VKGB!$F$15</f>
        <v>0</v>
      </c>
      <c r="G218" s="12">
        <f>SUM(C218:F218)</f>
        <v>0</v>
      </c>
      <c r="H218" s="11">
        <f>[1]VKGB!$H$15</f>
        <v>0</v>
      </c>
      <c r="I218" s="11">
        <f>[1]VKGB!$I$15</f>
        <v>0</v>
      </c>
      <c r="J218" s="12">
        <f>H218+I218</f>
        <v>0</v>
      </c>
      <c r="K218" s="12" t="e">
        <f t="shared" si="59"/>
        <v>#DIV/0!</v>
      </c>
      <c r="L218" s="15" t="e">
        <f t="shared" si="60"/>
        <v>#DIV/0!</v>
      </c>
    </row>
    <row r="219" spans="1:12" x14ac:dyDescent="0.2">
      <c r="A219" s="27" t="s">
        <v>118</v>
      </c>
      <c r="B219" s="91" t="s">
        <v>60</v>
      </c>
      <c r="C219" s="89">
        <f t="shared" ref="C219:J219" si="67">SUM(C217:C218)</f>
        <v>20</v>
      </c>
      <c r="D219" s="89">
        <f t="shared" si="67"/>
        <v>12</v>
      </c>
      <c r="E219" s="89">
        <f t="shared" si="67"/>
        <v>0</v>
      </c>
      <c r="F219" s="89">
        <f t="shared" si="67"/>
        <v>5</v>
      </c>
      <c r="G219" s="89">
        <f t="shared" si="67"/>
        <v>37</v>
      </c>
      <c r="H219" s="89">
        <f t="shared" si="67"/>
        <v>270225</v>
      </c>
      <c r="I219" s="89">
        <f t="shared" si="67"/>
        <v>88878</v>
      </c>
      <c r="J219" s="89">
        <f t="shared" si="67"/>
        <v>359103</v>
      </c>
      <c r="K219" s="89">
        <f t="shared" si="59"/>
        <v>9705.4864864864867</v>
      </c>
      <c r="L219" s="90">
        <f t="shared" si="60"/>
        <v>32.890369136830422</v>
      </c>
    </row>
    <row r="220" spans="1:12" x14ac:dyDescent="0.2">
      <c r="A220" s="27"/>
      <c r="B220" s="91" t="s">
        <v>21</v>
      </c>
      <c r="C220" s="89">
        <f t="shared" ref="C220:J220" si="68">SUM(C187,C202,C212,C214,C216,C219,N21)</f>
        <v>87</v>
      </c>
      <c r="D220" s="89">
        <f t="shared" si="68"/>
        <v>86</v>
      </c>
      <c r="E220" s="89">
        <f t="shared" si="68"/>
        <v>9</v>
      </c>
      <c r="F220" s="89">
        <f t="shared" si="68"/>
        <v>152</v>
      </c>
      <c r="G220" s="89">
        <f t="shared" si="68"/>
        <v>334</v>
      </c>
      <c r="H220" s="89">
        <f t="shared" si="68"/>
        <v>3273479.7803814001</v>
      </c>
      <c r="I220" s="89">
        <f t="shared" si="68"/>
        <v>2466893.3099999996</v>
      </c>
      <c r="J220" s="89">
        <f t="shared" si="68"/>
        <v>5740373.0903813997</v>
      </c>
      <c r="K220" s="89">
        <f t="shared" si="59"/>
        <v>17186.745779585028</v>
      </c>
      <c r="L220" s="90">
        <f t="shared" si="60"/>
        <v>75.359967847810466</v>
      </c>
    </row>
    <row r="221" spans="1:12" x14ac:dyDescent="0.2">
      <c r="A221" s="29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x14ac:dyDescent="0.2">
      <c r="A222" s="25">
        <v>40</v>
      </c>
      <c r="B222" s="26" t="s">
        <v>61</v>
      </c>
      <c r="C222" s="11">
        <f>[1]MSCOOP!$C$15</f>
        <v>105</v>
      </c>
      <c r="D222" s="11">
        <f>[1]MSCOOP!$D$15</f>
        <v>13</v>
      </c>
      <c r="E222" s="11">
        <f>[1]MSCOOP!$E$15</f>
        <v>0</v>
      </c>
      <c r="F222" s="11">
        <f>[1]MSCOOP!$F$15</f>
        <v>20</v>
      </c>
      <c r="G222" s="12">
        <f>SUM(C222:F222)</f>
        <v>138</v>
      </c>
      <c r="H222" s="11">
        <f>[1]MSCOOP!$H$15</f>
        <v>209467</v>
      </c>
      <c r="I222" s="11">
        <f>[1]MSCOOP!$I$15</f>
        <v>143657</v>
      </c>
      <c r="J222" s="12">
        <f>H222+I222</f>
        <v>353124</v>
      </c>
      <c r="K222" s="12">
        <f>J222/G222</f>
        <v>2558.8695652173915</v>
      </c>
      <c r="L222" s="15">
        <f>I222/H222*100</f>
        <v>68.582163300185712</v>
      </c>
    </row>
    <row r="223" spans="1:12" x14ac:dyDescent="0.2">
      <c r="A223" s="29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x14ac:dyDescent="0.2">
      <c r="A224" s="27"/>
      <c r="B224" s="91" t="s">
        <v>62</v>
      </c>
      <c r="C224" s="89">
        <f>C220+C222</f>
        <v>192</v>
      </c>
      <c r="D224" s="89">
        <f t="shared" ref="D224:J224" si="69">D220+D222</f>
        <v>99</v>
      </c>
      <c r="E224" s="89">
        <f t="shared" si="69"/>
        <v>9</v>
      </c>
      <c r="F224" s="89">
        <f t="shared" si="69"/>
        <v>172</v>
      </c>
      <c r="G224" s="89">
        <f t="shared" si="69"/>
        <v>472</v>
      </c>
      <c r="H224" s="89">
        <f t="shared" si="69"/>
        <v>3482946.7803814001</v>
      </c>
      <c r="I224" s="89">
        <f t="shared" si="69"/>
        <v>2610550.3099999996</v>
      </c>
      <c r="J224" s="89">
        <f t="shared" si="69"/>
        <v>6093497.0903813997</v>
      </c>
      <c r="K224" s="89">
        <f>J224/G224</f>
        <v>12909.951462672458</v>
      </c>
      <c r="L224" s="90">
        <f>I224/H224*100</f>
        <v>74.952345660421813</v>
      </c>
    </row>
    <row r="225" spans="1:12" ht="18" x14ac:dyDescent="0.2">
      <c r="A225" s="106" t="s">
        <v>123</v>
      </c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1:12" ht="15" x14ac:dyDescent="0.2">
      <c r="A226" s="98" t="s">
        <v>0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1:12" x14ac:dyDescent="0.2">
      <c r="A227" s="99" t="str">
        <f>$A$3</f>
        <v>Position as of 30.09.2021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1:1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 t="s">
        <v>116</v>
      </c>
    </row>
    <row r="229" spans="1:12" ht="38.25" x14ac:dyDescent="0.2">
      <c r="A229" s="4" t="s">
        <v>3</v>
      </c>
      <c r="B229" s="4" t="s">
        <v>4</v>
      </c>
      <c r="C229" s="4" t="s">
        <v>5</v>
      </c>
      <c r="D229" s="4" t="s">
        <v>6</v>
      </c>
      <c r="E229" s="4" t="s">
        <v>7</v>
      </c>
      <c r="F229" s="4" t="s">
        <v>8</v>
      </c>
      <c r="G229" s="4" t="s">
        <v>9</v>
      </c>
      <c r="H229" s="4" t="s">
        <v>10</v>
      </c>
      <c r="I229" s="5" t="s">
        <v>11</v>
      </c>
      <c r="J229" s="4" t="s">
        <v>12</v>
      </c>
      <c r="K229" s="4" t="s">
        <v>13</v>
      </c>
      <c r="L229" s="4" t="s">
        <v>14</v>
      </c>
    </row>
    <row r="230" spans="1:12" x14ac:dyDescent="0.2">
      <c r="A230" s="7">
        <v>1</v>
      </c>
      <c r="B230" s="8">
        <v>2</v>
      </c>
      <c r="C230" s="8">
        <v>3</v>
      </c>
      <c r="D230" s="8">
        <v>4</v>
      </c>
      <c r="E230" s="8">
        <v>7</v>
      </c>
      <c r="F230" s="8">
        <v>8</v>
      </c>
      <c r="G230" s="8">
        <v>9</v>
      </c>
      <c r="H230" s="8">
        <v>10</v>
      </c>
      <c r="I230" s="8">
        <v>11</v>
      </c>
      <c r="J230" s="8">
        <v>12</v>
      </c>
      <c r="K230" s="8">
        <v>13</v>
      </c>
      <c r="L230" s="8">
        <v>14</v>
      </c>
    </row>
    <row r="231" spans="1:12" x14ac:dyDescent="0.2">
      <c r="A231" s="9">
        <v>1</v>
      </c>
      <c r="B231" s="10" t="s">
        <v>15</v>
      </c>
      <c r="C231" s="84">
        <f>[1]BoB!$C$16</f>
        <v>2</v>
      </c>
      <c r="D231" s="84">
        <f>[1]BoB!$D$16</f>
        <v>1</v>
      </c>
      <c r="E231" s="84">
        <f>[1]BoB!$E$16</f>
        <v>2</v>
      </c>
      <c r="F231" s="84">
        <f>[1]BoB!$F$16</f>
        <v>0</v>
      </c>
      <c r="G231" s="85">
        <f t="shared" ref="G231:G242" si="70">SUM(C231:F231)</f>
        <v>5</v>
      </c>
      <c r="H231" s="84">
        <f>[1]BoB!$H$16</f>
        <v>32200</v>
      </c>
      <c r="I231" s="84">
        <f>[1]BoB!$I$16</f>
        <v>23100</v>
      </c>
      <c r="J231" s="86">
        <f t="shared" ref="J231:J242" si="71">H231+I231</f>
        <v>55300</v>
      </c>
      <c r="K231" s="86">
        <f t="shared" ref="K231:K242" si="72">J231/G231</f>
        <v>11060</v>
      </c>
      <c r="L231" s="87">
        <f t="shared" ref="L231:L242" si="73">I231/H231*100</f>
        <v>71.739130434782609</v>
      </c>
    </row>
    <row r="232" spans="1:12" x14ac:dyDescent="0.2">
      <c r="A232" s="9">
        <v>2</v>
      </c>
      <c r="B232" s="10" t="s">
        <v>16</v>
      </c>
      <c r="C232" s="84">
        <f>[1]BoI!$C$16</f>
        <v>2</v>
      </c>
      <c r="D232" s="84">
        <f>[1]BoI!$D$16</f>
        <v>2</v>
      </c>
      <c r="E232" s="84">
        <f>[1]BoI!$E$16</f>
        <v>0</v>
      </c>
      <c r="F232" s="84">
        <f>[1]BoI!$F$16</f>
        <v>0</v>
      </c>
      <c r="G232" s="85">
        <f t="shared" si="70"/>
        <v>4</v>
      </c>
      <c r="H232" s="84">
        <f>[1]BoI!$H$16</f>
        <v>18084</v>
      </c>
      <c r="I232" s="84">
        <f>[1]BoI!$I$16</f>
        <v>26212</v>
      </c>
      <c r="J232" s="85">
        <f t="shared" si="71"/>
        <v>44296</v>
      </c>
      <c r="K232" s="85">
        <f t="shared" si="72"/>
        <v>11074</v>
      </c>
      <c r="L232" s="87">
        <f t="shared" si="73"/>
        <v>144.94580844945807</v>
      </c>
    </row>
    <row r="233" spans="1:12" x14ac:dyDescent="0.2">
      <c r="A233" s="9">
        <v>3</v>
      </c>
      <c r="B233" s="10" t="s">
        <v>17</v>
      </c>
      <c r="C233" s="84">
        <f>[1]BoM!$C$16</f>
        <v>4</v>
      </c>
      <c r="D233" s="84">
        <f>[1]BoM!$D$16</f>
        <v>3</v>
      </c>
      <c r="E233" s="84">
        <f>[1]BoM!$E$16</f>
        <v>2</v>
      </c>
      <c r="F233" s="84">
        <f>[1]BoM!$F$16</f>
        <v>0</v>
      </c>
      <c r="G233" s="85">
        <f t="shared" si="70"/>
        <v>9</v>
      </c>
      <c r="H233" s="84">
        <f>[1]BoM!$H$16</f>
        <v>85216.26</v>
      </c>
      <c r="I233" s="84">
        <f>[1]BoM!$I$16</f>
        <v>39127.910000000003</v>
      </c>
      <c r="J233" s="85">
        <f t="shared" si="71"/>
        <v>124344.17</v>
      </c>
      <c r="K233" s="85">
        <f t="shared" si="72"/>
        <v>13816.018888888888</v>
      </c>
      <c r="L233" s="87">
        <f t="shared" si="73"/>
        <v>45.916014150351124</v>
      </c>
    </row>
    <row r="234" spans="1:12" x14ac:dyDescent="0.2">
      <c r="A234" s="9">
        <v>4</v>
      </c>
      <c r="B234" s="10" t="s">
        <v>18</v>
      </c>
      <c r="C234" s="84">
        <f>[1]Canara!$C$16</f>
        <v>1</v>
      </c>
      <c r="D234" s="84">
        <f>[1]Canara!$D$16</f>
        <v>0</v>
      </c>
      <c r="E234" s="84">
        <f>[1]Canara!$E$16</f>
        <v>1</v>
      </c>
      <c r="F234" s="84">
        <f>[1]Canara!$F$16</f>
        <v>0</v>
      </c>
      <c r="G234" s="85">
        <f t="shared" si="70"/>
        <v>2</v>
      </c>
      <c r="H234" s="84">
        <f>[1]Canara!$H$16</f>
        <v>8557.33</v>
      </c>
      <c r="I234" s="84">
        <f>[1]Canara!$I$16</f>
        <v>9022.93</v>
      </c>
      <c r="J234" s="85">
        <f t="shared" si="71"/>
        <v>17580.260000000002</v>
      </c>
      <c r="K234" s="85">
        <f t="shared" si="72"/>
        <v>8790.130000000001</v>
      </c>
      <c r="L234" s="87">
        <f t="shared" si="73"/>
        <v>105.44094945502862</v>
      </c>
    </row>
    <row r="235" spans="1:12" x14ac:dyDescent="0.2">
      <c r="A235" s="9">
        <v>5</v>
      </c>
      <c r="B235" s="10" t="s">
        <v>19</v>
      </c>
      <c r="C235" s="84">
        <f>[1]CBI!$C$16</f>
        <v>3</v>
      </c>
      <c r="D235" s="84">
        <f>[1]CBI!$D$16</f>
        <v>0</v>
      </c>
      <c r="E235" s="84">
        <f>[1]CBI!$E$16</f>
        <v>1</v>
      </c>
      <c r="F235" s="84">
        <f>[1]CBI!$F$16</f>
        <v>0</v>
      </c>
      <c r="G235" s="85">
        <f t="shared" si="70"/>
        <v>4</v>
      </c>
      <c r="H235" s="84">
        <f>[1]CBI!$H$16</f>
        <v>13052</v>
      </c>
      <c r="I235" s="84">
        <f>[1]CBI!$I$16</f>
        <v>6277</v>
      </c>
      <c r="J235" s="85">
        <f t="shared" si="71"/>
        <v>19329</v>
      </c>
      <c r="K235" s="85">
        <f t="shared" si="72"/>
        <v>4832.25</v>
      </c>
      <c r="L235" s="87">
        <f t="shared" si="73"/>
        <v>48.092246399019309</v>
      </c>
    </row>
    <row r="236" spans="1:12" x14ac:dyDescent="0.2">
      <c r="A236" s="9">
        <v>6</v>
      </c>
      <c r="B236" s="10" t="s">
        <v>20</v>
      </c>
      <c r="C236" s="84">
        <f>[1]Indian!$C$16</f>
        <v>0</v>
      </c>
      <c r="D236" s="84">
        <f>[1]Indian!$D$16</f>
        <v>0</v>
      </c>
      <c r="E236" s="84">
        <f>[1]Indian!$E$16</f>
        <v>0</v>
      </c>
      <c r="F236" s="84">
        <f>[1]Indian!$F$16</f>
        <v>0</v>
      </c>
      <c r="G236" s="85">
        <f t="shared" si="70"/>
        <v>0</v>
      </c>
      <c r="H236" s="84">
        <f>[1]Indian!$H$16</f>
        <v>0</v>
      </c>
      <c r="I236" s="84">
        <f>[1]Indian!$I$16</f>
        <v>0</v>
      </c>
      <c r="J236" s="86">
        <f t="shared" si="71"/>
        <v>0</v>
      </c>
      <c r="K236" s="86" t="e">
        <f t="shared" si="72"/>
        <v>#DIV/0!</v>
      </c>
      <c r="L236" s="87" t="e">
        <f t="shared" si="73"/>
        <v>#DIV/0!</v>
      </c>
    </row>
    <row r="237" spans="1:12" x14ac:dyDescent="0.2">
      <c r="A237" s="9">
        <v>7</v>
      </c>
      <c r="B237" s="10" t="s">
        <v>22</v>
      </c>
      <c r="C237" s="84">
        <f>[1]IOB!$C$16</f>
        <v>0</v>
      </c>
      <c r="D237" s="84">
        <f>[1]IOB!$D$16</f>
        <v>0</v>
      </c>
      <c r="E237" s="84">
        <f>[1]IOB!$E$16</f>
        <v>0</v>
      </c>
      <c r="F237" s="84">
        <f>[1]IOB!$F$16</f>
        <v>0</v>
      </c>
      <c r="G237" s="85">
        <f t="shared" si="70"/>
        <v>0</v>
      </c>
      <c r="H237" s="84">
        <f>[1]IOB!$H$16</f>
        <v>0</v>
      </c>
      <c r="I237" s="84">
        <f>[1]IOB!$I$16</f>
        <v>0</v>
      </c>
      <c r="J237" s="85">
        <f t="shared" si="71"/>
        <v>0</v>
      </c>
      <c r="K237" s="85" t="e">
        <f t="shared" si="72"/>
        <v>#DIV/0!</v>
      </c>
      <c r="L237" s="87" t="e">
        <f t="shared" si="73"/>
        <v>#DIV/0!</v>
      </c>
    </row>
    <row r="238" spans="1:12" x14ac:dyDescent="0.2">
      <c r="A238" s="9">
        <v>8</v>
      </c>
      <c r="B238" s="10" t="s">
        <v>23</v>
      </c>
      <c r="C238" s="84">
        <f>[1]PSB!$C$16</f>
        <v>0</v>
      </c>
      <c r="D238" s="84">
        <f>[1]PSB!$D$16</f>
        <v>0</v>
      </c>
      <c r="E238" s="84">
        <f>[1]PSB!$E$16</f>
        <v>0</v>
      </c>
      <c r="F238" s="84">
        <f>[1]PSB!$F$16</f>
        <v>0</v>
      </c>
      <c r="G238" s="85">
        <f t="shared" si="70"/>
        <v>0</v>
      </c>
      <c r="H238" s="84">
        <f>[1]PSB!$H$16</f>
        <v>0</v>
      </c>
      <c r="I238" s="84">
        <f>[1]PSB!$I$16</f>
        <v>0</v>
      </c>
      <c r="J238" s="85">
        <f t="shared" si="71"/>
        <v>0</v>
      </c>
      <c r="K238" s="85" t="e">
        <f t="shared" si="72"/>
        <v>#DIV/0!</v>
      </c>
      <c r="L238" s="87" t="e">
        <f t="shared" si="73"/>
        <v>#DIV/0!</v>
      </c>
    </row>
    <row r="239" spans="1:12" x14ac:dyDescent="0.2">
      <c r="A239" s="9">
        <v>9</v>
      </c>
      <c r="B239" s="10" t="s">
        <v>24</v>
      </c>
      <c r="C239" s="84">
        <f>[1]PNB!$C$16</f>
        <v>0</v>
      </c>
      <c r="D239" s="84">
        <f>[1]PNB!$D$16</f>
        <v>0</v>
      </c>
      <c r="E239" s="84">
        <f>[1]PNB!$E$16</f>
        <v>1</v>
      </c>
      <c r="F239" s="84">
        <f>[1]PNB!$F$16</f>
        <v>0</v>
      </c>
      <c r="G239" s="85">
        <f t="shared" si="70"/>
        <v>1</v>
      </c>
      <c r="H239" s="84">
        <f>[1]PNB!$H$16</f>
        <v>5282.92</v>
      </c>
      <c r="I239" s="84">
        <f>[1]PNB!$I$16</f>
        <v>1395.3</v>
      </c>
      <c r="J239" s="85">
        <f t="shared" si="71"/>
        <v>6678.22</v>
      </c>
      <c r="K239" s="85">
        <f t="shared" si="72"/>
        <v>6678.22</v>
      </c>
      <c r="L239" s="87">
        <f t="shared" si="73"/>
        <v>26.411529987204048</v>
      </c>
    </row>
    <row r="240" spans="1:12" x14ac:dyDescent="0.2">
      <c r="A240" s="9">
        <v>10</v>
      </c>
      <c r="B240" s="10" t="s">
        <v>25</v>
      </c>
      <c r="C240" s="84">
        <f>[1]SBI!$C$16</f>
        <v>21</v>
      </c>
      <c r="D240" s="84">
        <f>[1]SBI!$D$16</f>
        <v>20</v>
      </c>
      <c r="E240" s="84">
        <f>[1]SBI!$E$16</f>
        <v>9</v>
      </c>
      <c r="F240" s="84">
        <f>[1]SBI!$F$16</f>
        <v>0</v>
      </c>
      <c r="G240" s="85">
        <f t="shared" si="70"/>
        <v>50</v>
      </c>
      <c r="H240" s="84">
        <f>[1]SBI!$H$16</f>
        <v>569581</v>
      </c>
      <c r="I240" s="84">
        <f>[1]SBI!$I$16</f>
        <v>287354</v>
      </c>
      <c r="J240" s="85">
        <f t="shared" si="71"/>
        <v>856935</v>
      </c>
      <c r="K240" s="85">
        <f t="shared" si="72"/>
        <v>17138.7</v>
      </c>
      <c r="L240" s="87">
        <f t="shared" si="73"/>
        <v>50.450067681330658</v>
      </c>
    </row>
    <row r="241" spans="1:12" x14ac:dyDescent="0.2">
      <c r="A241" s="9">
        <v>11</v>
      </c>
      <c r="B241" s="10" t="s">
        <v>26</v>
      </c>
      <c r="C241" s="84">
        <f>[1]UCO!$C$16</f>
        <v>0</v>
      </c>
      <c r="D241" s="84">
        <f>[1]UCO!$D$16</f>
        <v>0</v>
      </c>
      <c r="E241" s="84">
        <f>[1]UCO!$E$16</f>
        <v>1</v>
      </c>
      <c r="F241" s="84">
        <f>[1]UCO!$F$16</f>
        <v>0</v>
      </c>
      <c r="G241" s="85">
        <f t="shared" si="70"/>
        <v>1</v>
      </c>
      <c r="H241" s="84">
        <f>[1]UCO!$H$16</f>
        <v>1399</v>
      </c>
      <c r="I241" s="84">
        <f>[1]UCO!$I$16</f>
        <v>1948.9999999999998</v>
      </c>
      <c r="J241" s="85">
        <f t="shared" si="71"/>
        <v>3348</v>
      </c>
      <c r="K241" s="85">
        <f t="shared" si="72"/>
        <v>3348</v>
      </c>
      <c r="L241" s="87">
        <f t="shared" si="73"/>
        <v>139.31379556826303</v>
      </c>
    </row>
    <row r="242" spans="1:12" x14ac:dyDescent="0.2">
      <c r="A242" s="9">
        <v>12</v>
      </c>
      <c r="B242" s="10" t="s">
        <v>27</v>
      </c>
      <c r="C242" s="84">
        <f>[1]Union!$C$16</f>
        <v>0</v>
      </c>
      <c r="D242" s="84">
        <f>[1]Union!$D$16</f>
        <v>0</v>
      </c>
      <c r="E242" s="84">
        <f>[1]Union!$E$16</f>
        <v>1</v>
      </c>
      <c r="F242" s="84">
        <f>[1]Union!$F$16</f>
        <v>0</v>
      </c>
      <c r="G242" s="85">
        <f t="shared" si="70"/>
        <v>1</v>
      </c>
      <c r="H242" s="84">
        <f>[1]Union!$H$16</f>
        <v>7500</v>
      </c>
      <c r="I242" s="84">
        <f>[1]Union!$I$16</f>
        <v>3500</v>
      </c>
      <c r="J242" s="85">
        <f t="shared" si="71"/>
        <v>11000</v>
      </c>
      <c r="K242" s="85">
        <f t="shared" si="72"/>
        <v>11000</v>
      </c>
      <c r="L242" s="87">
        <f t="shared" si="73"/>
        <v>46.666666666666664</v>
      </c>
    </row>
    <row r="243" spans="1:12" x14ac:dyDescent="0.2">
      <c r="A243" s="16"/>
      <c r="B243" s="17" t="s">
        <v>28</v>
      </c>
      <c r="C243" s="88">
        <f t="shared" ref="C243:J243" si="74">SUM(C231:C242)</f>
        <v>33</v>
      </c>
      <c r="D243" s="88">
        <f t="shared" si="74"/>
        <v>26</v>
      </c>
      <c r="E243" s="88">
        <f t="shared" si="74"/>
        <v>18</v>
      </c>
      <c r="F243" s="88">
        <f t="shared" si="74"/>
        <v>0</v>
      </c>
      <c r="G243" s="88">
        <f t="shared" si="74"/>
        <v>77</v>
      </c>
      <c r="H243" s="89">
        <f t="shared" si="74"/>
        <v>740872.51</v>
      </c>
      <c r="I243" s="89">
        <f t="shared" si="74"/>
        <v>397938.14</v>
      </c>
      <c r="J243" s="89">
        <f t="shared" si="74"/>
        <v>1138810.6499999999</v>
      </c>
      <c r="K243" s="89">
        <f>J243/G243</f>
        <v>14789.7487012987</v>
      </c>
      <c r="L243" s="90">
        <f>I243/H243*100</f>
        <v>53.712094136142262</v>
      </c>
    </row>
    <row r="244" spans="1:12" x14ac:dyDescent="0.2">
      <c r="A244" s="9">
        <v>13</v>
      </c>
      <c r="B244" s="10" t="s">
        <v>29</v>
      </c>
      <c r="C244" s="84">
        <f>[1]AXIS!$C$16</f>
        <v>0</v>
      </c>
      <c r="D244" s="84">
        <f>[1]AXIS!$D$16</f>
        <v>2</v>
      </c>
      <c r="E244" s="84">
        <f>[1]AXIS!$E$16</f>
        <v>1</v>
      </c>
      <c r="F244" s="84">
        <f>[1]AXIS!$F$16</f>
        <v>0</v>
      </c>
      <c r="G244" s="85">
        <f t="shared" ref="G244:G251" si="75">SUM(C244:F244)</f>
        <v>3</v>
      </c>
      <c r="H244" s="84">
        <f>[1]AXIS!$H$16</f>
        <v>11956</v>
      </c>
      <c r="I244" s="84">
        <f>[1]AXIS!$I$16</f>
        <v>6375</v>
      </c>
      <c r="J244" s="85">
        <f t="shared" ref="J244:J257" si="76">H244+I244</f>
        <v>18331</v>
      </c>
      <c r="K244" s="85">
        <f t="shared" ref="K244:K276" si="77">J244/G244</f>
        <v>6110.333333333333</v>
      </c>
      <c r="L244" s="87">
        <f t="shared" ref="L244:L276" si="78">I244/H244*100</f>
        <v>53.320508531281362</v>
      </c>
    </row>
    <row r="245" spans="1:12" x14ac:dyDescent="0.2">
      <c r="A245" s="9">
        <v>14</v>
      </c>
      <c r="B245" s="10" t="s">
        <v>30</v>
      </c>
      <c r="C245" s="84">
        <f>[1]Bandhan!$C$16</f>
        <v>0</v>
      </c>
      <c r="D245" s="84">
        <f>[1]Bandhan!$D$16</f>
        <v>5</v>
      </c>
      <c r="E245" s="84">
        <f>[1]Bandhan!$E$16</f>
        <v>1</v>
      </c>
      <c r="F245" s="84">
        <f>[1]Bandhan!$F$16</f>
        <v>0</v>
      </c>
      <c r="G245" s="85">
        <f t="shared" si="75"/>
        <v>6</v>
      </c>
      <c r="H245" s="84">
        <f>[1]Bandhan!$H$16</f>
        <v>180.24</v>
      </c>
      <c r="I245" s="84">
        <f>[1]Bandhan!$I$16</f>
        <v>14229.339999999998</v>
      </c>
      <c r="J245" s="85">
        <f t="shared" si="76"/>
        <v>14409.579999999998</v>
      </c>
      <c r="K245" s="85">
        <f t="shared" si="77"/>
        <v>2401.5966666666664</v>
      </c>
      <c r="L245" s="87">
        <f t="shared" si="78"/>
        <v>7894.6626719928972</v>
      </c>
    </row>
    <row r="246" spans="1:12" x14ac:dyDescent="0.2">
      <c r="A246" s="9">
        <v>15</v>
      </c>
      <c r="B246" s="10" t="s">
        <v>31</v>
      </c>
      <c r="C246" s="84">
        <f>[1]CSB!$C$16</f>
        <v>0</v>
      </c>
      <c r="D246" s="84">
        <f>[1]CSB!$D$16</f>
        <v>0</v>
      </c>
      <c r="E246" s="84">
        <f>[1]CSB!$E$16</f>
        <v>0</v>
      </c>
      <c r="F246" s="84">
        <f>[1]CSB!$F$16</f>
        <v>0</v>
      </c>
      <c r="G246" s="85">
        <f t="shared" si="75"/>
        <v>0</v>
      </c>
      <c r="H246" s="84">
        <f>[1]CSB!$H$16</f>
        <v>0</v>
      </c>
      <c r="I246" s="84">
        <f>[1]CSB!$I$16</f>
        <v>0</v>
      </c>
      <c r="J246" s="85">
        <f t="shared" si="76"/>
        <v>0</v>
      </c>
      <c r="K246" s="85" t="e">
        <f t="shared" si="77"/>
        <v>#DIV/0!</v>
      </c>
      <c r="L246" s="87" t="e">
        <f t="shared" si="78"/>
        <v>#DIV/0!</v>
      </c>
    </row>
    <row r="247" spans="1:12" x14ac:dyDescent="0.2">
      <c r="A247" s="9">
        <v>16</v>
      </c>
      <c r="B247" s="10" t="s">
        <v>120</v>
      </c>
      <c r="C247" s="84">
        <f>[1]DCB!$C$16</f>
        <v>1</v>
      </c>
      <c r="D247" s="84">
        <f>[1]DCB!$D$16</f>
        <v>0</v>
      </c>
      <c r="E247" s="84">
        <f>[1]DCB!$E$16</f>
        <v>0</v>
      </c>
      <c r="F247" s="84">
        <f>[1]DCB!$F$16</f>
        <v>0</v>
      </c>
      <c r="G247" s="85">
        <f t="shared" si="75"/>
        <v>1</v>
      </c>
      <c r="H247" s="84">
        <f>[1]DCB!$H$16</f>
        <v>6424.64</v>
      </c>
      <c r="I247" s="84">
        <f>[1]DCB!$I$16</f>
        <v>8790.52</v>
      </c>
      <c r="J247" s="85">
        <f t="shared" si="76"/>
        <v>15215.16</v>
      </c>
      <c r="K247" s="85">
        <f t="shared" si="77"/>
        <v>15215.16</v>
      </c>
      <c r="L247" s="87">
        <f t="shared" si="78"/>
        <v>136.82509837127063</v>
      </c>
    </row>
    <row r="248" spans="1:12" x14ac:dyDescent="0.2">
      <c r="A248" s="9">
        <v>17</v>
      </c>
      <c r="B248" s="10" t="s">
        <v>33</v>
      </c>
      <c r="C248" s="84">
        <f>[1]Federal!$C$16</f>
        <v>0</v>
      </c>
      <c r="D248" s="84">
        <f>[1]Federal!$D$16</f>
        <v>0</v>
      </c>
      <c r="E248" s="84">
        <f>[1]Federal!$E$16</f>
        <v>0</v>
      </c>
      <c r="F248" s="84">
        <f>[1]Federal!$F$16</f>
        <v>0</v>
      </c>
      <c r="G248" s="85">
        <f t="shared" si="75"/>
        <v>0</v>
      </c>
      <c r="H248" s="84">
        <f>[1]Federal!$H$16</f>
        <v>0</v>
      </c>
      <c r="I248" s="84">
        <f>[1]Federal!$I$16</f>
        <v>0</v>
      </c>
      <c r="J248" s="85">
        <f t="shared" si="76"/>
        <v>0</v>
      </c>
      <c r="K248" s="85" t="e">
        <f t="shared" si="77"/>
        <v>#DIV/0!</v>
      </c>
      <c r="L248" s="87" t="e">
        <f t="shared" si="78"/>
        <v>#DIV/0!</v>
      </c>
    </row>
    <row r="249" spans="1:12" x14ac:dyDescent="0.2">
      <c r="A249" s="9">
        <v>18</v>
      </c>
      <c r="B249" s="10" t="s">
        <v>34</v>
      </c>
      <c r="C249" s="84">
        <f>[1]HDFC!$C$16</f>
        <v>0</v>
      </c>
      <c r="D249" s="84">
        <f>[1]HDFC!$D$16</f>
        <v>4</v>
      </c>
      <c r="E249" s="84">
        <f>[1]HDFC!$E$16</f>
        <v>1</v>
      </c>
      <c r="F249" s="84">
        <f>[1]HDFC!$F$16</f>
        <v>0</v>
      </c>
      <c r="G249" s="85">
        <f t="shared" si="75"/>
        <v>5</v>
      </c>
      <c r="H249" s="84">
        <f>[1]HDFC!$H$16</f>
        <v>24407.040000000001</v>
      </c>
      <c r="I249" s="84">
        <f>[1]HDFC!$I$16</f>
        <v>54046.27</v>
      </c>
      <c r="J249" s="85">
        <f t="shared" si="76"/>
        <v>78453.31</v>
      </c>
      <c r="K249" s="85">
        <f t="shared" si="77"/>
        <v>15690.662</v>
      </c>
      <c r="L249" s="87">
        <f t="shared" si="78"/>
        <v>221.43721647524646</v>
      </c>
    </row>
    <row r="250" spans="1:12" x14ac:dyDescent="0.2">
      <c r="A250" s="9">
        <v>19</v>
      </c>
      <c r="B250" s="10" t="s">
        <v>35</v>
      </c>
      <c r="C250" s="84">
        <f>[1]ICICI!$C$16</f>
        <v>0</v>
      </c>
      <c r="D250" s="84">
        <f>[1]ICICI!$D$16</f>
        <v>4</v>
      </c>
      <c r="E250" s="84">
        <f>[1]ICICI!$E$16</f>
        <v>1</v>
      </c>
      <c r="F250" s="84">
        <f>[1]ICICI!$F$16</f>
        <v>0</v>
      </c>
      <c r="G250" s="85">
        <f t="shared" si="75"/>
        <v>5</v>
      </c>
      <c r="H250" s="84">
        <f>[1]ICICI!$H$16</f>
        <v>17500</v>
      </c>
      <c r="I250" s="84">
        <f>[1]ICICI!$I$16</f>
        <v>30200</v>
      </c>
      <c r="J250" s="85">
        <f t="shared" si="76"/>
        <v>47700</v>
      </c>
      <c r="K250" s="85">
        <f t="shared" si="77"/>
        <v>9540</v>
      </c>
      <c r="L250" s="87">
        <f t="shared" si="78"/>
        <v>172.57142857142858</v>
      </c>
    </row>
    <row r="251" spans="1:12" x14ac:dyDescent="0.2">
      <c r="A251" s="9">
        <v>20</v>
      </c>
      <c r="B251" s="10" t="s">
        <v>36</v>
      </c>
      <c r="C251" s="84">
        <f>[1]IDBI!$C$16</f>
        <v>2</v>
      </c>
      <c r="D251" s="84">
        <f>[1]IDBI!$D$16</f>
        <v>2</v>
      </c>
      <c r="E251" s="84">
        <f>[1]IDBI!$E$16</f>
        <v>1</v>
      </c>
      <c r="F251" s="84">
        <f>[1]IDBI!$F$16</f>
        <v>0</v>
      </c>
      <c r="G251" s="85">
        <f t="shared" si="75"/>
        <v>5</v>
      </c>
      <c r="H251" s="84">
        <f>[1]IDBI!$H$16</f>
        <v>24786</v>
      </c>
      <c r="I251" s="84">
        <f>[1]IDBI!$I$16</f>
        <v>12387</v>
      </c>
      <c r="J251" s="86">
        <f t="shared" si="76"/>
        <v>37173</v>
      </c>
      <c r="K251" s="86">
        <f t="shared" si="77"/>
        <v>7434.6</v>
      </c>
      <c r="L251" s="87">
        <f t="shared" si="78"/>
        <v>49.975792786250302</v>
      </c>
    </row>
    <row r="252" spans="1:12" x14ac:dyDescent="0.2">
      <c r="A252" s="9">
        <v>21</v>
      </c>
      <c r="B252" s="10" t="s">
        <v>37</v>
      </c>
      <c r="C252" s="84">
        <f>[1]IDFC!$C$16</f>
        <v>0</v>
      </c>
      <c r="D252" s="84">
        <f>[1]IDFC!$D$16</f>
        <v>0</v>
      </c>
      <c r="E252" s="84">
        <f>[1]IDFC!$E$16</f>
        <v>0</v>
      </c>
      <c r="F252" s="84">
        <f>[1]IDFC!$F$16</f>
        <v>0</v>
      </c>
      <c r="G252" s="85">
        <f t="shared" ref="G252:G257" si="79">SUM(C252:F252)</f>
        <v>0</v>
      </c>
      <c r="H252" s="84">
        <f>[1]IDFC!$H$16</f>
        <v>0</v>
      </c>
      <c r="I252" s="84">
        <f>[1]IDFC!$I$16</f>
        <v>5000</v>
      </c>
      <c r="J252" s="86">
        <f t="shared" si="76"/>
        <v>5000</v>
      </c>
      <c r="K252" s="86" t="e">
        <f t="shared" si="77"/>
        <v>#DIV/0!</v>
      </c>
      <c r="L252" s="87" t="e">
        <f t="shared" si="78"/>
        <v>#DIV/0!</v>
      </c>
    </row>
    <row r="253" spans="1:12" x14ac:dyDescent="0.2">
      <c r="A253" s="9">
        <v>22</v>
      </c>
      <c r="B253" s="10" t="s">
        <v>38</v>
      </c>
      <c r="C253" s="84">
        <f>[1]IndusInd!$C$16</f>
        <v>0</v>
      </c>
      <c r="D253" s="84">
        <f>[1]IndusInd!$D$16</f>
        <v>0</v>
      </c>
      <c r="E253" s="84">
        <f>[1]IndusInd!$E$16</f>
        <v>0</v>
      </c>
      <c r="F253" s="84">
        <f>[1]IndusInd!$F$16</f>
        <v>0</v>
      </c>
      <c r="G253" s="85">
        <f t="shared" si="79"/>
        <v>0</v>
      </c>
      <c r="H253" s="84">
        <f>[1]IndusInd!$H$16</f>
        <v>0</v>
      </c>
      <c r="I253" s="84">
        <f>[1]IndusInd!$I$16</f>
        <v>26</v>
      </c>
      <c r="J253" s="85">
        <f t="shared" si="76"/>
        <v>26</v>
      </c>
      <c r="K253" s="85" t="e">
        <f t="shared" si="77"/>
        <v>#DIV/0!</v>
      </c>
      <c r="L253" s="87" t="e">
        <f t="shared" si="78"/>
        <v>#DIV/0!</v>
      </c>
    </row>
    <row r="254" spans="1:12" x14ac:dyDescent="0.2">
      <c r="A254" s="9">
        <v>23</v>
      </c>
      <c r="B254" s="10" t="s">
        <v>39</v>
      </c>
      <c r="C254" s="84">
        <f>[1]Karnatak!$C$16</f>
        <v>0</v>
      </c>
      <c r="D254" s="84">
        <f>[1]Karnatak!$D$16</f>
        <v>0</v>
      </c>
      <c r="E254" s="84">
        <f>[1]Karnatak!$E$16</f>
        <v>0</v>
      </c>
      <c r="F254" s="84">
        <f>[1]Karnatak!$F$16</f>
        <v>0</v>
      </c>
      <c r="G254" s="85">
        <f t="shared" si="79"/>
        <v>0</v>
      </c>
      <c r="H254" s="84">
        <f>[1]Karnatak!$H$16</f>
        <v>0</v>
      </c>
      <c r="I254" s="84">
        <f>[1]Karnatak!$I$16</f>
        <v>0</v>
      </c>
      <c r="J254" s="85">
        <f t="shared" si="76"/>
        <v>0</v>
      </c>
      <c r="K254" s="85" t="e">
        <f t="shared" si="77"/>
        <v>#DIV/0!</v>
      </c>
      <c r="L254" s="87" t="e">
        <f t="shared" si="78"/>
        <v>#DIV/0!</v>
      </c>
    </row>
    <row r="255" spans="1:12" x14ac:dyDescent="0.2">
      <c r="A255" s="9">
        <v>24</v>
      </c>
      <c r="B255" s="10" t="s">
        <v>40</v>
      </c>
      <c r="C255" s="84">
        <f>[1]Kotak!$C$16</f>
        <v>1</v>
      </c>
      <c r="D255" s="84">
        <f>[1]Kotak!$D$16</f>
        <v>0</v>
      </c>
      <c r="E255" s="84">
        <f>[1]Kotak!$E$16</f>
        <v>0</v>
      </c>
      <c r="F255" s="84">
        <f>[1]Kotak!$F$16</f>
        <v>0</v>
      </c>
      <c r="G255" s="85">
        <f t="shared" si="79"/>
        <v>1</v>
      </c>
      <c r="H255" s="84">
        <f>[1]Kotak!$H$16</f>
        <v>2184</v>
      </c>
      <c r="I255" s="84">
        <f>[1]Kotak!$I$16</f>
        <v>0</v>
      </c>
      <c r="J255" s="85">
        <f t="shared" si="76"/>
        <v>2184</v>
      </c>
      <c r="K255" s="85">
        <f t="shared" si="77"/>
        <v>2184</v>
      </c>
      <c r="L255" s="87">
        <f t="shared" si="78"/>
        <v>0</v>
      </c>
    </row>
    <row r="256" spans="1:12" x14ac:dyDescent="0.2">
      <c r="A256" s="9">
        <v>25</v>
      </c>
      <c r="B256" s="10" t="s">
        <v>41</v>
      </c>
      <c r="C256" s="84">
        <f>[1]Ratnakar!$C$16</f>
        <v>0</v>
      </c>
      <c r="D256" s="84">
        <f>[1]Ratnakar!$D$16</f>
        <v>1</v>
      </c>
      <c r="E256" s="84">
        <f>[1]Ratnakar!$E$16</f>
        <v>0</v>
      </c>
      <c r="F256" s="84">
        <f>[1]Ratnakar!$F$16</f>
        <v>0</v>
      </c>
      <c r="G256" s="85">
        <f t="shared" si="79"/>
        <v>1</v>
      </c>
      <c r="H256" s="84">
        <f>[1]Ratnakar!$H$16</f>
        <v>2763</v>
      </c>
      <c r="I256" s="84">
        <f>[1]Ratnakar!$I$16</f>
        <v>334</v>
      </c>
      <c r="J256" s="85">
        <f t="shared" si="76"/>
        <v>3097</v>
      </c>
      <c r="K256" s="85">
        <f t="shared" si="77"/>
        <v>3097</v>
      </c>
      <c r="L256" s="87">
        <f t="shared" si="78"/>
        <v>12.088309808179515</v>
      </c>
    </row>
    <row r="257" spans="1:12" x14ac:dyDescent="0.2">
      <c r="A257" s="9">
        <v>26</v>
      </c>
      <c r="B257" s="10" t="s">
        <v>42</v>
      </c>
      <c r="C257" s="84">
        <f>[1]Yes!$C$16</f>
        <v>0</v>
      </c>
      <c r="D257" s="84">
        <f>[1]Yes!$D$16</f>
        <v>0</v>
      </c>
      <c r="E257" s="84">
        <f>[1]Yes!$E$16</f>
        <v>0</v>
      </c>
      <c r="F257" s="84">
        <f>[1]Yes!$F$16</f>
        <v>0</v>
      </c>
      <c r="G257" s="85">
        <f t="shared" si="79"/>
        <v>0</v>
      </c>
      <c r="H257" s="84">
        <f>[1]Yes!$H$16</f>
        <v>0</v>
      </c>
      <c r="I257" s="84">
        <f>[1]Yes!$I$16</f>
        <v>0</v>
      </c>
      <c r="J257" s="85">
        <f t="shared" si="76"/>
        <v>0</v>
      </c>
      <c r="K257" s="85" t="e">
        <f t="shared" si="77"/>
        <v>#DIV/0!</v>
      </c>
      <c r="L257" s="87" t="e">
        <f t="shared" si="78"/>
        <v>#DIV/0!</v>
      </c>
    </row>
    <row r="258" spans="1:12" x14ac:dyDescent="0.2">
      <c r="A258" s="16"/>
      <c r="B258" s="17" t="s">
        <v>43</v>
      </c>
      <c r="C258" s="89">
        <f>SUM(C244:C257)</f>
        <v>4</v>
      </c>
      <c r="D258" s="89">
        <f t="shared" ref="D258:J258" si="80">SUM(D244:D257)</f>
        <v>18</v>
      </c>
      <c r="E258" s="89">
        <f t="shared" si="80"/>
        <v>5</v>
      </c>
      <c r="F258" s="89">
        <f t="shared" si="80"/>
        <v>0</v>
      </c>
      <c r="G258" s="89">
        <f t="shared" si="80"/>
        <v>27</v>
      </c>
      <c r="H258" s="89">
        <f t="shared" si="80"/>
        <v>90200.92</v>
      </c>
      <c r="I258" s="89">
        <f t="shared" si="80"/>
        <v>131388.13</v>
      </c>
      <c r="J258" s="89">
        <f t="shared" si="80"/>
        <v>221589.05</v>
      </c>
      <c r="K258" s="89">
        <f t="shared" si="77"/>
        <v>8207.0018518518518</v>
      </c>
      <c r="L258" s="90">
        <f t="shared" si="78"/>
        <v>145.6616296153077</v>
      </c>
    </row>
    <row r="259" spans="1:12" x14ac:dyDescent="0.2">
      <c r="A259" s="20">
        <v>27</v>
      </c>
      <c r="B259" s="21" t="s">
        <v>44</v>
      </c>
      <c r="C259" s="84">
        <f>[1]AU!$C$16</f>
        <v>0</v>
      </c>
      <c r="D259" s="84">
        <f>[1]AU!$D$16</f>
        <v>0</v>
      </c>
      <c r="E259" s="84">
        <f>[1]AU!$E$16</f>
        <v>0</v>
      </c>
      <c r="F259" s="84">
        <f>[1]AU!$F$16</f>
        <v>0</v>
      </c>
      <c r="G259" s="85">
        <f>SUM(C259:F259)</f>
        <v>0</v>
      </c>
      <c r="H259" s="84">
        <f>[1]AU!$H$16</f>
        <v>0</v>
      </c>
      <c r="I259" s="84">
        <f>[1]AU!$I$16</f>
        <v>0</v>
      </c>
      <c r="J259" s="85">
        <f>H259+I259</f>
        <v>0</v>
      </c>
      <c r="K259" s="85" t="e">
        <f t="shared" si="77"/>
        <v>#DIV/0!</v>
      </c>
      <c r="L259" s="87" t="e">
        <f t="shared" si="78"/>
        <v>#DIV/0!</v>
      </c>
    </row>
    <row r="260" spans="1:12" x14ac:dyDescent="0.2">
      <c r="A260" s="20">
        <v>28</v>
      </c>
      <c r="B260" s="21" t="s">
        <v>45</v>
      </c>
      <c r="C260" s="84">
        <f>[1]Capital!$C$16</f>
        <v>0</v>
      </c>
      <c r="D260" s="84">
        <f>[1]Capital!$D$16</f>
        <v>0</v>
      </c>
      <c r="E260" s="84">
        <f>[1]Capital!$E$16</f>
        <v>0</v>
      </c>
      <c r="F260" s="84">
        <f>[1]Capital!$F$16</f>
        <v>0</v>
      </c>
      <c r="G260" s="85">
        <f t="shared" ref="G260:G267" si="81">SUM(C260:F260)</f>
        <v>0</v>
      </c>
      <c r="H260" s="84">
        <f>[1]Capital!$H$16</f>
        <v>0</v>
      </c>
      <c r="I260" s="84">
        <f>[1]Capital!$I$16</f>
        <v>0</v>
      </c>
      <c r="J260" s="85">
        <f t="shared" ref="J260:J267" si="82">H260+I260</f>
        <v>0</v>
      </c>
      <c r="K260" s="85" t="e">
        <f t="shared" si="77"/>
        <v>#DIV/0!</v>
      </c>
      <c r="L260" s="87" t="e">
        <f t="shared" si="78"/>
        <v>#DIV/0!</v>
      </c>
    </row>
    <row r="261" spans="1:12" x14ac:dyDescent="0.2">
      <c r="A261" s="20">
        <v>29</v>
      </c>
      <c r="B261" s="21" t="s">
        <v>46</v>
      </c>
      <c r="C261" s="84">
        <f>[1]Equitas!$C$16</f>
        <v>0</v>
      </c>
      <c r="D261" s="84">
        <f>[1]Equitas!$D$16</f>
        <v>0</v>
      </c>
      <c r="E261" s="84">
        <f>[1]Equitas!$E$16</f>
        <v>0</v>
      </c>
      <c r="F261" s="84">
        <f>[1]Equitas!$F$16</f>
        <v>0</v>
      </c>
      <c r="G261" s="85">
        <f t="shared" si="81"/>
        <v>0</v>
      </c>
      <c r="H261" s="84">
        <f>[1]Equitas!$H$16</f>
        <v>0</v>
      </c>
      <c r="I261" s="84">
        <f>[1]Equitas!$I$16</f>
        <v>0</v>
      </c>
      <c r="J261" s="85">
        <f t="shared" si="82"/>
        <v>0</v>
      </c>
      <c r="K261" s="85" t="e">
        <f t="shared" si="77"/>
        <v>#DIV/0!</v>
      </c>
      <c r="L261" s="87" t="e">
        <f t="shared" si="78"/>
        <v>#DIV/0!</v>
      </c>
    </row>
    <row r="262" spans="1:12" x14ac:dyDescent="0.2">
      <c r="A262" s="20">
        <v>30</v>
      </c>
      <c r="B262" s="21" t="s">
        <v>47</v>
      </c>
      <c r="C262" s="84">
        <f>[1]ESAF!$C$16</f>
        <v>0</v>
      </c>
      <c r="D262" s="84">
        <f>[1]ESAF!$D$16</f>
        <v>0</v>
      </c>
      <c r="E262" s="84">
        <f>[1]ESAF!$E$16</f>
        <v>0</v>
      </c>
      <c r="F262" s="84">
        <f>[1]ESAF!$F$16</f>
        <v>0</v>
      </c>
      <c r="G262" s="85">
        <f t="shared" si="81"/>
        <v>0</v>
      </c>
      <c r="H262" s="84">
        <f>[1]ESAF!$H$16</f>
        <v>0</v>
      </c>
      <c r="I262" s="84">
        <f>[1]ESAF!$I$16</f>
        <v>0</v>
      </c>
      <c r="J262" s="85">
        <f t="shared" si="82"/>
        <v>0</v>
      </c>
      <c r="K262" s="85" t="e">
        <f t="shared" si="77"/>
        <v>#DIV/0!</v>
      </c>
      <c r="L262" s="87" t="e">
        <f t="shared" si="78"/>
        <v>#DIV/0!</v>
      </c>
    </row>
    <row r="263" spans="1:12" x14ac:dyDescent="0.2">
      <c r="A263" s="20">
        <v>31</v>
      </c>
      <c r="B263" s="21" t="s">
        <v>48</v>
      </c>
      <c r="C263" s="84">
        <f>[1]Fincare!$C$16</f>
        <v>0</v>
      </c>
      <c r="D263" s="84">
        <f>[1]Fincare!$D$16</f>
        <v>0</v>
      </c>
      <c r="E263" s="84">
        <f>[1]Fincare!$E$16</f>
        <v>0</v>
      </c>
      <c r="F263" s="84">
        <f>[1]Fincare!$F$16</f>
        <v>0</v>
      </c>
      <c r="G263" s="85">
        <f t="shared" si="81"/>
        <v>0</v>
      </c>
      <c r="H263" s="84">
        <f>[1]Fincare!$H$16</f>
        <v>0</v>
      </c>
      <c r="I263" s="84">
        <f>[1]Fincare!$I$16</f>
        <v>0</v>
      </c>
      <c r="J263" s="85">
        <f t="shared" si="82"/>
        <v>0</v>
      </c>
      <c r="K263" s="85" t="e">
        <f t="shared" si="77"/>
        <v>#DIV/0!</v>
      </c>
      <c r="L263" s="87" t="e">
        <f t="shared" si="78"/>
        <v>#DIV/0!</v>
      </c>
    </row>
    <row r="264" spans="1:12" x14ac:dyDescent="0.2">
      <c r="A264" s="20">
        <v>32</v>
      </c>
      <c r="B264" s="21" t="s">
        <v>49</v>
      </c>
      <c r="C264" s="84">
        <f>[1]Jana!$C$16</f>
        <v>0</v>
      </c>
      <c r="D264" s="84">
        <f>[1]Jana!$D$16</f>
        <v>0</v>
      </c>
      <c r="E264" s="84">
        <f>[1]Jana!$E$16</f>
        <v>0</v>
      </c>
      <c r="F264" s="84">
        <f>[1]Jana!$F$16</f>
        <v>0</v>
      </c>
      <c r="G264" s="85">
        <f t="shared" si="81"/>
        <v>0</v>
      </c>
      <c r="H264" s="84">
        <f>[1]Jana!$H$16</f>
        <v>0</v>
      </c>
      <c r="I264" s="84">
        <f>[1]Jana!$I$16</f>
        <v>0</v>
      </c>
      <c r="J264" s="85">
        <f t="shared" si="82"/>
        <v>0</v>
      </c>
      <c r="K264" s="85" t="e">
        <f t="shared" si="77"/>
        <v>#DIV/0!</v>
      </c>
      <c r="L264" s="87" t="e">
        <f t="shared" si="78"/>
        <v>#DIV/0!</v>
      </c>
    </row>
    <row r="265" spans="1:12" x14ac:dyDescent="0.2">
      <c r="A265" s="20">
        <v>33</v>
      </c>
      <c r="B265" s="21" t="s">
        <v>50</v>
      </c>
      <c r="C265" s="84">
        <f>[1]Suryoday!$C$16</f>
        <v>0</v>
      </c>
      <c r="D265" s="84">
        <f>[1]Suryoday!$D$16</f>
        <v>1</v>
      </c>
      <c r="E265" s="84">
        <f>[1]Suryoday!$E$16</f>
        <v>0</v>
      </c>
      <c r="F265" s="84">
        <f>[1]Suryoday!$F$16</f>
        <v>0</v>
      </c>
      <c r="G265" s="85">
        <f t="shared" si="81"/>
        <v>1</v>
      </c>
      <c r="H265" s="84">
        <f>[1]Suryoday!$H$16</f>
        <v>22</v>
      </c>
      <c r="I265" s="84">
        <f>[1]Suryoday!$I$16</f>
        <v>2632</v>
      </c>
      <c r="J265" s="85">
        <f t="shared" si="82"/>
        <v>2654</v>
      </c>
      <c r="K265" s="85">
        <f t="shared" si="77"/>
        <v>2654</v>
      </c>
      <c r="L265" s="87">
        <f t="shared" si="78"/>
        <v>11963.636363636364</v>
      </c>
    </row>
    <row r="266" spans="1:12" x14ac:dyDescent="0.2">
      <c r="A266" s="20">
        <v>34</v>
      </c>
      <c r="B266" s="21" t="s">
        <v>51</v>
      </c>
      <c r="C266" s="84">
        <f>[1]Ujjivan!$C$16</f>
        <v>0</v>
      </c>
      <c r="D266" s="84">
        <f>[1]Ujjivan!$D$16</f>
        <v>0</v>
      </c>
      <c r="E266" s="84">
        <f>[1]Ujjivan!$E$16</f>
        <v>0</v>
      </c>
      <c r="F266" s="84">
        <f>[1]Ujjivan!$F$16</f>
        <v>0</v>
      </c>
      <c r="G266" s="85">
        <f t="shared" si="81"/>
        <v>0</v>
      </c>
      <c r="H266" s="84">
        <f>[1]Ujjivan!$H$16</f>
        <v>0</v>
      </c>
      <c r="I266" s="84">
        <f>[1]Ujjivan!$I$16</f>
        <v>0</v>
      </c>
      <c r="J266" s="85">
        <f t="shared" si="82"/>
        <v>0</v>
      </c>
      <c r="K266" s="85" t="e">
        <f t="shared" si="77"/>
        <v>#DIV/0!</v>
      </c>
      <c r="L266" s="87" t="e">
        <f t="shared" si="78"/>
        <v>#DIV/0!</v>
      </c>
    </row>
    <row r="267" spans="1:12" x14ac:dyDescent="0.2">
      <c r="A267" s="20">
        <v>35</v>
      </c>
      <c r="B267" s="21" t="s">
        <v>52</v>
      </c>
      <c r="C267" s="84">
        <f>[1]Utkarsh!$C$16</f>
        <v>0</v>
      </c>
      <c r="D267" s="84">
        <f>[1]Utkarsh!$D$16</f>
        <v>0</v>
      </c>
      <c r="E267" s="84">
        <f>[1]Utkarsh!$E$16</f>
        <v>0</v>
      </c>
      <c r="F267" s="84">
        <f>[1]Utkarsh!$F$16</f>
        <v>0</v>
      </c>
      <c r="G267" s="85">
        <f t="shared" si="81"/>
        <v>0</v>
      </c>
      <c r="H267" s="84">
        <f>[1]Utkarsh!$H$16</f>
        <v>0</v>
      </c>
      <c r="I267" s="84">
        <f>[1]Utkarsh!$I$16</f>
        <v>0</v>
      </c>
      <c r="J267" s="85">
        <f t="shared" si="82"/>
        <v>0</v>
      </c>
      <c r="K267" s="85" t="e">
        <f t="shared" si="77"/>
        <v>#DIV/0!</v>
      </c>
      <c r="L267" s="87" t="e">
        <f t="shared" si="78"/>
        <v>#DIV/0!</v>
      </c>
    </row>
    <row r="268" spans="1:12" x14ac:dyDescent="0.2">
      <c r="A268" s="16"/>
      <c r="B268" s="22" t="s">
        <v>53</v>
      </c>
      <c r="C268" s="89">
        <f>SUM(C259:C267)</f>
        <v>0</v>
      </c>
      <c r="D268" s="89">
        <f t="shared" ref="D268:J268" si="83">SUM(D259:D267)</f>
        <v>1</v>
      </c>
      <c r="E268" s="89">
        <f t="shared" si="83"/>
        <v>0</v>
      </c>
      <c r="F268" s="89">
        <f t="shared" si="83"/>
        <v>0</v>
      </c>
      <c r="G268" s="89">
        <f t="shared" si="83"/>
        <v>1</v>
      </c>
      <c r="H268" s="89">
        <f t="shared" si="83"/>
        <v>22</v>
      </c>
      <c r="I268" s="89">
        <f t="shared" si="83"/>
        <v>2632</v>
      </c>
      <c r="J268" s="89">
        <f t="shared" si="83"/>
        <v>2654</v>
      </c>
      <c r="K268" s="89">
        <f t="shared" si="77"/>
        <v>2654</v>
      </c>
      <c r="L268" s="90">
        <f t="shared" si="78"/>
        <v>11963.636363636364</v>
      </c>
    </row>
    <row r="269" spans="1:12" x14ac:dyDescent="0.2">
      <c r="A269" s="23">
        <v>36</v>
      </c>
      <c r="B269" s="24" t="s">
        <v>54</v>
      </c>
      <c r="C269" s="84">
        <f>[1]DBS!$C$16</f>
        <v>0</v>
      </c>
      <c r="D269" s="84">
        <f>[1]DBS!$D$16</f>
        <v>0</v>
      </c>
      <c r="E269" s="84">
        <f>[1]DBS!$E$16</f>
        <v>0</v>
      </c>
      <c r="F269" s="84">
        <f>[1]DBS!$F$16</f>
        <v>0</v>
      </c>
      <c r="G269" s="85">
        <f>SUM(C269:F269)</f>
        <v>0</v>
      </c>
      <c r="H269" s="84">
        <f>[1]DBS!$H$16</f>
        <v>0</v>
      </c>
      <c r="I269" s="84">
        <f>[1]DBS!$I$16</f>
        <v>0</v>
      </c>
      <c r="J269" s="85">
        <f>H269+I269</f>
        <v>0</v>
      </c>
      <c r="K269" s="85" t="e">
        <f t="shared" si="77"/>
        <v>#DIV/0!</v>
      </c>
      <c r="L269" s="87" t="e">
        <f t="shared" si="78"/>
        <v>#DIV/0!</v>
      </c>
    </row>
    <row r="270" spans="1:12" x14ac:dyDescent="0.2">
      <c r="A270" s="16"/>
      <c r="B270" s="22" t="s">
        <v>55</v>
      </c>
      <c r="C270" s="89">
        <f t="shared" ref="C270:J270" si="84">C269</f>
        <v>0</v>
      </c>
      <c r="D270" s="89">
        <f t="shared" si="84"/>
        <v>0</v>
      </c>
      <c r="E270" s="89">
        <f t="shared" si="84"/>
        <v>0</v>
      </c>
      <c r="F270" s="89">
        <f t="shared" si="84"/>
        <v>0</v>
      </c>
      <c r="G270" s="89">
        <f t="shared" si="84"/>
        <v>0</v>
      </c>
      <c r="H270" s="89">
        <f t="shared" si="84"/>
        <v>0</v>
      </c>
      <c r="I270" s="89">
        <f t="shared" si="84"/>
        <v>0</v>
      </c>
      <c r="J270" s="89">
        <f t="shared" si="84"/>
        <v>0</v>
      </c>
      <c r="K270" s="89" t="e">
        <f t="shared" si="77"/>
        <v>#DIV/0!</v>
      </c>
      <c r="L270" s="90" t="e">
        <f t="shared" si="78"/>
        <v>#DIV/0!</v>
      </c>
    </row>
    <row r="271" spans="1:12" x14ac:dyDescent="0.2">
      <c r="A271" s="23">
        <v>37</v>
      </c>
      <c r="B271" s="24" t="s">
        <v>56</v>
      </c>
      <c r="C271" s="84">
        <f>[1]IPPB!$C$16</f>
        <v>0</v>
      </c>
      <c r="D271" s="84">
        <f>[1]IPPB!$D$16</f>
        <v>0</v>
      </c>
      <c r="E271" s="84">
        <f>[1]IPPB!$E$16</f>
        <v>1</v>
      </c>
      <c r="F271" s="84">
        <f>[1]IPPB!$F$16</f>
        <v>0</v>
      </c>
      <c r="G271" s="85">
        <f>SUM(C271:F271)</f>
        <v>1</v>
      </c>
      <c r="H271" s="84">
        <f>[1]IPPB!$H$16</f>
        <v>475.76121890000007</v>
      </c>
      <c r="I271" s="84">
        <f>[1]IPPB!$I$16</f>
        <v>0</v>
      </c>
      <c r="J271" s="85">
        <f>H271+I271</f>
        <v>475.76121890000007</v>
      </c>
      <c r="K271" s="85">
        <f t="shared" si="77"/>
        <v>475.76121890000007</v>
      </c>
      <c r="L271" s="87">
        <f t="shared" si="78"/>
        <v>0</v>
      </c>
    </row>
    <row r="272" spans="1:12" x14ac:dyDescent="0.2">
      <c r="A272" s="16"/>
      <c r="B272" s="22" t="s">
        <v>117</v>
      </c>
      <c r="C272" s="89">
        <f t="shared" ref="C272:J272" si="85">C271</f>
        <v>0</v>
      </c>
      <c r="D272" s="89">
        <f t="shared" si="85"/>
        <v>0</v>
      </c>
      <c r="E272" s="89">
        <f t="shared" si="85"/>
        <v>1</v>
      </c>
      <c r="F272" s="89">
        <f t="shared" si="85"/>
        <v>0</v>
      </c>
      <c r="G272" s="89">
        <f t="shared" si="85"/>
        <v>1</v>
      </c>
      <c r="H272" s="89">
        <f t="shared" si="85"/>
        <v>475.76121890000007</v>
      </c>
      <c r="I272" s="89">
        <f t="shared" si="85"/>
        <v>0</v>
      </c>
      <c r="J272" s="89">
        <f t="shared" si="85"/>
        <v>475.76121890000007</v>
      </c>
      <c r="K272" s="89">
        <f t="shared" si="77"/>
        <v>475.76121890000007</v>
      </c>
      <c r="L272" s="90">
        <f t="shared" si="78"/>
        <v>0</v>
      </c>
    </row>
    <row r="273" spans="1:12" x14ac:dyDescent="0.2">
      <c r="A273" s="25">
        <v>38</v>
      </c>
      <c r="B273" s="26" t="s">
        <v>58</v>
      </c>
      <c r="C273" s="11">
        <f>[1]MGB!$C$16</f>
        <v>35</v>
      </c>
      <c r="D273" s="11">
        <f>[1]MGB!$D$16</f>
        <v>14</v>
      </c>
      <c r="E273" s="11">
        <f>[1]MGB!$E$16</f>
        <v>2</v>
      </c>
      <c r="F273" s="11">
        <f>[1]MGB!$F$16</f>
        <v>0</v>
      </c>
      <c r="G273" s="12">
        <f>SUM(C273:F273)</f>
        <v>51</v>
      </c>
      <c r="H273" s="11">
        <f>[1]MGB!$H$16</f>
        <v>169397</v>
      </c>
      <c r="I273" s="11">
        <f>[1]MGB!$I$16</f>
        <v>107913.00000000001</v>
      </c>
      <c r="J273" s="12">
        <f>H273+I273</f>
        <v>277310</v>
      </c>
      <c r="K273" s="12">
        <f t="shared" si="77"/>
        <v>5437.4509803921565</v>
      </c>
      <c r="L273" s="15">
        <f t="shared" si="78"/>
        <v>63.704197831130429</v>
      </c>
    </row>
    <row r="274" spans="1:12" x14ac:dyDescent="0.2">
      <c r="A274" s="25">
        <v>39</v>
      </c>
      <c r="B274" s="26" t="s">
        <v>59</v>
      </c>
      <c r="C274" s="11">
        <f>[1]VKGB!$C$16</f>
        <v>0</v>
      </c>
      <c r="D274" s="11">
        <f>[1]VKGB!$D$16</f>
        <v>0</v>
      </c>
      <c r="E274" s="11">
        <f>[1]VKGB!$E$16</f>
        <v>0</v>
      </c>
      <c r="F274" s="11">
        <f>[1]VKGB!$F$16</f>
        <v>0</v>
      </c>
      <c r="G274" s="12">
        <f>SUM(C274:F274)</f>
        <v>0</v>
      </c>
      <c r="H274" s="11">
        <f>[1]VKGB!$H$16</f>
        <v>0</v>
      </c>
      <c r="I274" s="11">
        <f>[1]VKGB!$I$16</f>
        <v>0</v>
      </c>
      <c r="J274" s="12">
        <f>H274+I274</f>
        <v>0</v>
      </c>
      <c r="K274" s="12" t="e">
        <f t="shared" si="77"/>
        <v>#DIV/0!</v>
      </c>
      <c r="L274" s="15" t="e">
        <f t="shared" si="78"/>
        <v>#DIV/0!</v>
      </c>
    </row>
    <row r="275" spans="1:12" x14ac:dyDescent="0.2">
      <c r="A275" s="27" t="s">
        <v>118</v>
      </c>
      <c r="B275" s="91" t="s">
        <v>60</v>
      </c>
      <c r="C275" s="89">
        <f t="shared" ref="C275:J275" si="86">SUM(C273:C274)</f>
        <v>35</v>
      </c>
      <c r="D275" s="89">
        <f t="shared" si="86"/>
        <v>14</v>
      </c>
      <c r="E275" s="89">
        <f t="shared" si="86"/>
        <v>2</v>
      </c>
      <c r="F275" s="89">
        <f t="shared" si="86"/>
        <v>0</v>
      </c>
      <c r="G275" s="89">
        <f t="shared" si="86"/>
        <v>51</v>
      </c>
      <c r="H275" s="89">
        <f t="shared" si="86"/>
        <v>169397</v>
      </c>
      <c r="I275" s="89">
        <f t="shared" si="86"/>
        <v>107913.00000000001</v>
      </c>
      <c r="J275" s="89">
        <f t="shared" si="86"/>
        <v>277310</v>
      </c>
      <c r="K275" s="89">
        <f t="shared" si="77"/>
        <v>5437.4509803921565</v>
      </c>
      <c r="L275" s="90">
        <f t="shared" si="78"/>
        <v>63.704197831130429</v>
      </c>
    </row>
    <row r="276" spans="1:12" x14ac:dyDescent="0.2">
      <c r="A276" s="27"/>
      <c r="B276" s="91" t="s">
        <v>21</v>
      </c>
      <c r="C276" s="89">
        <f>SUM(C243,C258,C268,C270,C272,C275,N276)</f>
        <v>72</v>
      </c>
      <c r="D276" s="89">
        <f t="shared" ref="D276:J276" si="87">SUM(D243,D258,D268,D270,D272,D275,O276)</f>
        <v>59</v>
      </c>
      <c r="E276" s="89">
        <f t="shared" si="87"/>
        <v>26</v>
      </c>
      <c r="F276" s="89">
        <f t="shared" si="87"/>
        <v>0</v>
      </c>
      <c r="G276" s="89">
        <f t="shared" si="87"/>
        <v>157</v>
      </c>
      <c r="H276" s="89">
        <f t="shared" si="87"/>
        <v>1000968.1912189</v>
      </c>
      <c r="I276" s="89">
        <f t="shared" si="87"/>
        <v>639871.27</v>
      </c>
      <c r="J276" s="89">
        <f t="shared" si="87"/>
        <v>1640839.4612189</v>
      </c>
      <c r="K276" s="89">
        <f t="shared" si="77"/>
        <v>10451.206759356051</v>
      </c>
      <c r="L276" s="90">
        <f t="shared" si="78"/>
        <v>63.925235148662949</v>
      </c>
    </row>
    <row r="277" spans="1:12" x14ac:dyDescent="0.2">
      <c r="A277" s="2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x14ac:dyDescent="0.2">
      <c r="A278" s="25">
        <v>40</v>
      </c>
      <c r="B278" s="26" t="s">
        <v>61</v>
      </c>
      <c r="C278" s="11">
        <f>[1]MSCOOP!$C$16</f>
        <v>33</v>
      </c>
      <c r="D278" s="11">
        <f>[1]MSCOOP!$D$16</f>
        <v>8</v>
      </c>
      <c r="E278" s="11">
        <f>[1]MSCOOP!$E$16</f>
        <v>19</v>
      </c>
      <c r="F278" s="11">
        <f>[1]MSCOOP!$F$16</f>
        <v>0</v>
      </c>
      <c r="G278" s="12">
        <f>SUM(C278:F278)</f>
        <v>60</v>
      </c>
      <c r="H278" s="11">
        <f>[1]MSCOOP!$H$16</f>
        <v>41875</v>
      </c>
      <c r="I278" s="11">
        <f>[1]MSCOOP!$I$16</f>
        <v>112247</v>
      </c>
      <c r="J278" s="12">
        <f>H278+I278</f>
        <v>154122</v>
      </c>
      <c r="K278" s="12">
        <f>J278/G278</f>
        <v>2568.6999999999998</v>
      </c>
      <c r="L278" s="15">
        <f>I278/H278*100</f>
        <v>268.05253731343282</v>
      </c>
    </row>
    <row r="279" spans="1:12" x14ac:dyDescent="0.2">
      <c r="A279" s="29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x14ac:dyDescent="0.2">
      <c r="A280" s="27"/>
      <c r="B280" s="91" t="s">
        <v>62</v>
      </c>
      <c r="C280" s="89">
        <f>C276+C278</f>
        <v>105</v>
      </c>
      <c r="D280" s="89">
        <f t="shared" ref="D280:J280" si="88">D276+D278</f>
        <v>67</v>
      </c>
      <c r="E280" s="89">
        <f t="shared" si="88"/>
        <v>45</v>
      </c>
      <c r="F280" s="89">
        <f t="shared" si="88"/>
        <v>0</v>
      </c>
      <c r="G280" s="89">
        <f t="shared" si="88"/>
        <v>217</v>
      </c>
      <c r="H280" s="89">
        <f t="shared" si="88"/>
        <v>1042843.1912189</v>
      </c>
      <c r="I280" s="89">
        <f t="shared" si="88"/>
        <v>752118.27</v>
      </c>
      <c r="J280" s="89">
        <f t="shared" si="88"/>
        <v>1794961.4612189</v>
      </c>
      <c r="K280" s="89">
        <f>J280/G280</f>
        <v>8271.7118028520745</v>
      </c>
      <c r="L280" s="90">
        <f>I280/H280*100</f>
        <v>72.121894867137812</v>
      </c>
    </row>
    <row r="281" spans="1:12" ht="18" x14ac:dyDescent="0.2">
      <c r="A281" s="106" t="s">
        <v>124</v>
      </c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1:12" ht="15" x14ac:dyDescent="0.2">
      <c r="A282" s="98" t="s">
        <v>0</v>
      </c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</row>
    <row r="283" spans="1:12" x14ac:dyDescent="0.2">
      <c r="A283" s="99" t="str">
        <f>$A$3</f>
        <v>Position as of 30.09.2021</v>
      </c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1:1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 t="s">
        <v>116</v>
      </c>
    </row>
    <row r="285" spans="1:12" ht="38.25" x14ac:dyDescent="0.2">
      <c r="A285" s="4" t="s">
        <v>3</v>
      </c>
      <c r="B285" s="4" t="s">
        <v>4</v>
      </c>
      <c r="C285" s="4" t="s">
        <v>5</v>
      </c>
      <c r="D285" s="4" t="s">
        <v>6</v>
      </c>
      <c r="E285" s="4" t="s">
        <v>7</v>
      </c>
      <c r="F285" s="4" t="s">
        <v>8</v>
      </c>
      <c r="G285" s="4" t="s">
        <v>9</v>
      </c>
      <c r="H285" s="4" t="s">
        <v>10</v>
      </c>
      <c r="I285" s="5" t="s">
        <v>11</v>
      </c>
      <c r="J285" s="4" t="s">
        <v>12</v>
      </c>
      <c r="K285" s="4" t="s">
        <v>13</v>
      </c>
      <c r="L285" s="4" t="s">
        <v>14</v>
      </c>
    </row>
    <row r="286" spans="1:12" x14ac:dyDescent="0.2">
      <c r="A286" s="7">
        <v>1</v>
      </c>
      <c r="B286" s="8">
        <v>2</v>
      </c>
      <c r="C286" s="8">
        <v>3</v>
      </c>
      <c r="D286" s="8">
        <v>4</v>
      </c>
      <c r="E286" s="8">
        <v>7</v>
      </c>
      <c r="F286" s="8">
        <v>8</v>
      </c>
      <c r="G286" s="8">
        <v>9</v>
      </c>
      <c r="H286" s="8">
        <v>10</v>
      </c>
      <c r="I286" s="8">
        <v>11</v>
      </c>
      <c r="J286" s="8">
        <v>12</v>
      </c>
      <c r="K286" s="8">
        <v>13</v>
      </c>
      <c r="L286" s="8">
        <v>14</v>
      </c>
    </row>
    <row r="287" spans="1:12" x14ac:dyDescent="0.2">
      <c r="A287" s="9">
        <v>1</v>
      </c>
      <c r="B287" s="10" t="s">
        <v>15</v>
      </c>
      <c r="C287" s="84">
        <f>[1]BoB!$C$17</f>
        <v>1</v>
      </c>
      <c r="D287" s="84">
        <f>[1]BoB!$D$17</f>
        <v>3</v>
      </c>
      <c r="E287" s="84">
        <f>[1]BoB!$E$17</f>
        <v>0</v>
      </c>
      <c r="F287" s="84">
        <f>[1]BoB!$F$17</f>
        <v>0</v>
      </c>
      <c r="G287" s="85">
        <f t="shared" ref="G287:G298" si="89">SUM(C287:F287)</f>
        <v>4</v>
      </c>
      <c r="H287" s="84">
        <f>[1]BoB!$H$17</f>
        <v>26500</v>
      </c>
      <c r="I287" s="84">
        <f>[1]BoB!$I$17</f>
        <v>8900</v>
      </c>
      <c r="J287" s="86">
        <f t="shared" ref="J287:J298" si="90">H287+I287</f>
        <v>35400</v>
      </c>
      <c r="K287" s="86">
        <f t="shared" ref="K287:K298" si="91">J287/G287</f>
        <v>8850</v>
      </c>
      <c r="L287" s="87">
        <f t="shared" ref="L287:L298" si="92">I287/H287*100</f>
        <v>33.584905660377359</v>
      </c>
    </row>
    <row r="288" spans="1:12" x14ac:dyDescent="0.2">
      <c r="A288" s="9">
        <v>2</v>
      </c>
      <c r="B288" s="10" t="s">
        <v>16</v>
      </c>
      <c r="C288" s="84">
        <f>[1]BoI!$C$17</f>
        <v>10</v>
      </c>
      <c r="D288" s="84">
        <f>[1]BoI!$D$17</f>
        <v>6</v>
      </c>
      <c r="E288" s="84">
        <f>[1]BoI!$E$17</f>
        <v>0</v>
      </c>
      <c r="F288" s="84">
        <f>[1]BoI!$F$17</f>
        <v>0</v>
      </c>
      <c r="G288" s="85">
        <f t="shared" si="89"/>
        <v>16</v>
      </c>
      <c r="H288" s="84">
        <f>[1]BoI!$H$17</f>
        <v>122725</v>
      </c>
      <c r="I288" s="84">
        <f>[1]BoI!$I$17</f>
        <v>37392</v>
      </c>
      <c r="J288" s="85">
        <f t="shared" si="90"/>
        <v>160117</v>
      </c>
      <c r="K288" s="85">
        <f t="shared" si="91"/>
        <v>10007.3125</v>
      </c>
      <c r="L288" s="87">
        <f t="shared" si="92"/>
        <v>30.468119779995927</v>
      </c>
    </row>
    <row r="289" spans="1:12" x14ac:dyDescent="0.2">
      <c r="A289" s="9">
        <v>3</v>
      </c>
      <c r="B289" s="10" t="s">
        <v>17</v>
      </c>
      <c r="C289" s="84">
        <f>[1]BoM!$C$17</f>
        <v>6</v>
      </c>
      <c r="D289" s="84">
        <f>[1]BoM!$D$17</f>
        <v>6</v>
      </c>
      <c r="E289" s="84">
        <f>[1]BoM!$E$17</f>
        <v>0</v>
      </c>
      <c r="F289" s="84">
        <f>[1]BoM!$F$17</f>
        <v>0</v>
      </c>
      <c r="G289" s="85">
        <f t="shared" si="89"/>
        <v>12</v>
      </c>
      <c r="H289" s="84">
        <f>[1]BoM!$H$17</f>
        <v>61503.6</v>
      </c>
      <c r="I289" s="84">
        <f>[1]BoM!$I$17</f>
        <v>11305.83</v>
      </c>
      <c r="J289" s="85">
        <f t="shared" si="90"/>
        <v>72809.429999999993</v>
      </c>
      <c r="K289" s="85">
        <f t="shared" si="91"/>
        <v>6067.4524999999994</v>
      </c>
      <c r="L289" s="87">
        <f t="shared" si="92"/>
        <v>18.382387372446491</v>
      </c>
    </row>
    <row r="290" spans="1:12" x14ac:dyDescent="0.2">
      <c r="A290" s="9">
        <v>4</v>
      </c>
      <c r="B290" s="10" t="s">
        <v>18</v>
      </c>
      <c r="C290" s="84">
        <f>[1]Canara!$C$17</f>
        <v>5</v>
      </c>
      <c r="D290" s="84">
        <f>[1]Canara!$D$17</f>
        <v>4</v>
      </c>
      <c r="E290" s="84">
        <f>[1]Canara!$E$17</f>
        <v>0</v>
      </c>
      <c r="F290" s="84">
        <f>[1]Canara!$F$17</f>
        <v>0</v>
      </c>
      <c r="G290" s="85">
        <f t="shared" si="89"/>
        <v>9</v>
      </c>
      <c r="H290" s="84">
        <f>[1]Canara!$H$17</f>
        <v>34787.71</v>
      </c>
      <c r="I290" s="84">
        <f>[1]Canara!$I$17</f>
        <v>15533.26</v>
      </c>
      <c r="J290" s="85">
        <f t="shared" si="90"/>
        <v>50320.97</v>
      </c>
      <c r="K290" s="85">
        <f t="shared" si="91"/>
        <v>5591.2188888888886</v>
      </c>
      <c r="L290" s="87">
        <f t="shared" si="92"/>
        <v>44.651573788559233</v>
      </c>
    </row>
    <row r="291" spans="1:12" x14ac:dyDescent="0.2">
      <c r="A291" s="9">
        <v>5</v>
      </c>
      <c r="B291" s="10" t="s">
        <v>19</v>
      </c>
      <c r="C291" s="84">
        <f>[1]CBI!$C$17</f>
        <v>2</v>
      </c>
      <c r="D291" s="84">
        <f>[1]CBI!$D$17</f>
        <v>4</v>
      </c>
      <c r="E291" s="84">
        <f>[1]CBI!$E$17</f>
        <v>0</v>
      </c>
      <c r="F291" s="84">
        <f>[1]CBI!$F$17</f>
        <v>0</v>
      </c>
      <c r="G291" s="85">
        <f t="shared" si="89"/>
        <v>6</v>
      </c>
      <c r="H291" s="84">
        <f>[1]CBI!$H$17</f>
        <v>38568</v>
      </c>
      <c r="I291" s="84">
        <f>[1]CBI!$I$17</f>
        <v>10211</v>
      </c>
      <c r="J291" s="85">
        <f t="shared" si="90"/>
        <v>48779</v>
      </c>
      <c r="K291" s="85">
        <f t="shared" si="91"/>
        <v>8129.833333333333</v>
      </c>
      <c r="L291" s="87">
        <f t="shared" si="92"/>
        <v>26.475316324414024</v>
      </c>
    </row>
    <row r="292" spans="1:12" x14ac:dyDescent="0.2">
      <c r="A292" s="9">
        <v>6</v>
      </c>
      <c r="B292" s="10" t="s">
        <v>20</v>
      </c>
      <c r="C292" s="84">
        <f>[1]Indian!$C$17</f>
        <v>2</v>
      </c>
      <c r="D292" s="84">
        <f>[1]Indian!$D$17</f>
        <v>1</v>
      </c>
      <c r="E292" s="84">
        <f>[1]Indian!$E$17</f>
        <v>0</v>
      </c>
      <c r="F292" s="84">
        <f>[1]Indian!$F$17</f>
        <v>0</v>
      </c>
      <c r="G292" s="85">
        <f t="shared" si="89"/>
        <v>3</v>
      </c>
      <c r="H292" s="84">
        <f>[1]Indian!$H$17</f>
        <v>13124</v>
      </c>
      <c r="I292" s="84">
        <f>[1]Indian!$I$17</f>
        <v>3507</v>
      </c>
      <c r="J292" s="86">
        <f t="shared" si="90"/>
        <v>16631</v>
      </c>
      <c r="K292" s="86">
        <f t="shared" si="91"/>
        <v>5543.666666666667</v>
      </c>
      <c r="L292" s="87">
        <f t="shared" si="92"/>
        <v>26.722035964644924</v>
      </c>
    </row>
    <row r="293" spans="1:12" x14ac:dyDescent="0.2">
      <c r="A293" s="9">
        <v>7</v>
      </c>
      <c r="B293" s="10" t="s">
        <v>22</v>
      </c>
      <c r="C293" s="84">
        <f>[1]IOB!$C$17</f>
        <v>1</v>
      </c>
      <c r="D293" s="84">
        <f>[1]IOB!$D$17</f>
        <v>2</v>
      </c>
      <c r="E293" s="84">
        <f>[1]IOB!$E$17</f>
        <v>0</v>
      </c>
      <c r="F293" s="84">
        <f>[1]IOB!$F$17</f>
        <v>0</v>
      </c>
      <c r="G293" s="85">
        <f t="shared" si="89"/>
        <v>3</v>
      </c>
      <c r="H293" s="84">
        <f>[1]IOB!$H$17</f>
        <v>6248</v>
      </c>
      <c r="I293" s="84">
        <f>[1]IOB!$I$17</f>
        <v>5541</v>
      </c>
      <c r="J293" s="85">
        <f t="shared" si="90"/>
        <v>11789</v>
      </c>
      <c r="K293" s="85">
        <f t="shared" si="91"/>
        <v>3929.6666666666665</v>
      </c>
      <c r="L293" s="87">
        <f t="shared" si="92"/>
        <v>88.684379001280405</v>
      </c>
    </row>
    <row r="294" spans="1:12" x14ac:dyDescent="0.2">
      <c r="A294" s="9">
        <v>8</v>
      </c>
      <c r="B294" s="10" t="s">
        <v>23</v>
      </c>
      <c r="C294" s="84">
        <f>[1]PSB!$C$17</f>
        <v>0</v>
      </c>
      <c r="D294" s="84">
        <f>[1]PSB!$D$17</f>
        <v>0</v>
      </c>
      <c r="E294" s="84">
        <f>[1]PSB!$E$17</f>
        <v>0</v>
      </c>
      <c r="F294" s="84">
        <f>[1]PSB!$F$17</f>
        <v>0</v>
      </c>
      <c r="G294" s="85">
        <f t="shared" si="89"/>
        <v>0</v>
      </c>
      <c r="H294" s="84">
        <f>[1]PSB!$H$17</f>
        <v>0</v>
      </c>
      <c r="I294" s="84">
        <f>[1]PSB!$I$17</f>
        <v>0</v>
      </c>
      <c r="J294" s="85">
        <f t="shared" si="90"/>
        <v>0</v>
      </c>
      <c r="K294" s="85" t="e">
        <f t="shared" si="91"/>
        <v>#DIV/0!</v>
      </c>
      <c r="L294" s="87" t="e">
        <f t="shared" si="92"/>
        <v>#DIV/0!</v>
      </c>
    </row>
    <row r="295" spans="1:12" x14ac:dyDescent="0.2">
      <c r="A295" s="9">
        <v>9</v>
      </c>
      <c r="B295" s="10" t="s">
        <v>24</v>
      </c>
      <c r="C295" s="84">
        <f>[1]PNB!$C$17</f>
        <v>0</v>
      </c>
      <c r="D295" s="84">
        <f>[1]PNB!$D$17</f>
        <v>1</v>
      </c>
      <c r="E295" s="84">
        <f>[1]PNB!$E$17</f>
        <v>0</v>
      </c>
      <c r="F295" s="84">
        <f>[1]PNB!$F$17</f>
        <v>0</v>
      </c>
      <c r="G295" s="85">
        <f t="shared" si="89"/>
        <v>1</v>
      </c>
      <c r="H295" s="84">
        <f>[1]PNB!$H$17</f>
        <v>3174.78</v>
      </c>
      <c r="I295" s="84">
        <f>[1]PNB!$I$17</f>
        <v>2074.4899999999998</v>
      </c>
      <c r="J295" s="85">
        <f t="shared" si="90"/>
        <v>5249.27</v>
      </c>
      <c r="K295" s="85">
        <f t="shared" si="91"/>
        <v>5249.27</v>
      </c>
      <c r="L295" s="87">
        <f t="shared" si="92"/>
        <v>65.342795406295863</v>
      </c>
    </row>
    <row r="296" spans="1:12" x14ac:dyDescent="0.2">
      <c r="A296" s="9">
        <v>10</v>
      </c>
      <c r="B296" s="10" t="s">
        <v>25</v>
      </c>
      <c r="C296" s="84">
        <f>[1]SBI!$C$17</f>
        <v>10</v>
      </c>
      <c r="D296" s="84">
        <f>[1]SBI!$D$17</f>
        <v>8</v>
      </c>
      <c r="E296" s="84">
        <f>[1]SBI!$E$17</f>
        <v>0</v>
      </c>
      <c r="F296" s="84">
        <f>[1]SBI!$F$17</f>
        <v>0</v>
      </c>
      <c r="G296" s="85">
        <f t="shared" si="89"/>
        <v>18</v>
      </c>
      <c r="H296" s="84">
        <f>[1]SBI!$H$17</f>
        <v>186268</v>
      </c>
      <c r="I296" s="84">
        <f>[1]SBI!$I$17</f>
        <v>47751</v>
      </c>
      <c r="J296" s="85">
        <f t="shared" si="90"/>
        <v>234019</v>
      </c>
      <c r="K296" s="85">
        <f t="shared" si="91"/>
        <v>13001.055555555555</v>
      </c>
      <c r="L296" s="87">
        <f t="shared" si="92"/>
        <v>25.635643266691005</v>
      </c>
    </row>
    <row r="297" spans="1:12" x14ac:dyDescent="0.2">
      <c r="A297" s="9">
        <v>11</v>
      </c>
      <c r="B297" s="10" t="s">
        <v>26</v>
      </c>
      <c r="C297" s="84">
        <f>[1]UCO!$C$17</f>
        <v>0</v>
      </c>
      <c r="D297" s="84">
        <f>[1]UCO!$D$17</f>
        <v>1</v>
      </c>
      <c r="E297" s="84">
        <f>[1]UCO!$E$17</f>
        <v>0</v>
      </c>
      <c r="F297" s="84">
        <f>[1]UCO!$F$17</f>
        <v>0</v>
      </c>
      <c r="G297" s="85">
        <f t="shared" si="89"/>
        <v>1</v>
      </c>
      <c r="H297" s="84">
        <f>[1]UCO!$H$17</f>
        <v>3813.0000000000005</v>
      </c>
      <c r="I297" s="84">
        <f>[1]UCO!$I$17</f>
        <v>1864</v>
      </c>
      <c r="J297" s="85">
        <f t="shared" si="90"/>
        <v>5677</v>
      </c>
      <c r="K297" s="85">
        <f t="shared" si="91"/>
        <v>5677</v>
      </c>
      <c r="L297" s="87">
        <f t="shared" si="92"/>
        <v>48.885392079727239</v>
      </c>
    </row>
    <row r="298" spans="1:12" x14ac:dyDescent="0.2">
      <c r="A298" s="9">
        <v>12</v>
      </c>
      <c r="B298" s="10" t="s">
        <v>27</v>
      </c>
      <c r="C298" s="84">
        <f>[1]Union!$C$17</f>
        <v>1</v>
      </c>
      <c r="D298" s="84">
        <f>[1]Union!$D$17</f>
        <v>5</v>
      </c>
      <c r="E298" s="84">
        <f>[1]Union!$E$17</f>
        <v>0</v>
      </c>
      <c r="F298" s="84">
        <f>[1]Union!$F$17</f>
        <v>0</v>
      </c>
      <c r="G298" s="85">
        <f t="shared" si="89"/>
        <v>6</v>
      </c>
      <c r="H298" s="84">
        <f>[1]Union!$H$17</f>
        <v>22400</v>
      </c>
      <c r="I298" s="84">
        <f>[1]Union!$I$17</f>
        <v>8800</v>
      </c>
      <c r="J298" s="85">
        <f t="shared" si="90"/>
        <v>31200</v>
      </c>
      <c r="K298" s="85">
        <f t="shared" si="91"/>
        <v>5200</v>
      </c>
      <c r="L298" s="87">
        <f t="shared" si="92"/>
        <v>39.285714285714285</v>
      </c>
    </row>
    <row r="299" spans="1:12" x14ac:dyDescent="0.2">
      <c r="A299" s="16"/>
      <c r="B299" s="17" t="s">
        <v>28</v>
      </c>
      <c r="C299" s="88">
        <f t="shared" ref="C299:J299" si="93">SUM(C287:C298)</f>
        <v>38</v>
      </c>
      <c r="D299" s="88">
        <f t="shared" si="93"/>
        <v>41</v>
      </c>
      <c r="E299" s="88">
        <f t="shared" si="93"/>
        <v>0</v>
      </c>
      <c r="F299" s="88">
        <f t="shared" si="93"/>
        <v>0</v>
      </c>
      <c r="G299" s="88">
        <f t="shared" si="93"/>
        <v>79</v>
      </c>
      <c r="H299" s="89">
        <f t="shared" si="93"/>
        <v>519112.09</v>
      </c>
      <c r="I299" s="89">
        <f t="shared" si="93"/>
        <v>152879.58000000002</v>
      </c>
      <c r="J299" s="89">
        <f t="shared" si="93"/>
        <v>671991.67</v>
      </c>
      <c r="K299" s="89">
        <f>J299/G299</f>
        <v>8506.2236708860764</v>
      </c>
      <c r="L299" s="90">
        <f>I299/H299*100</f>
        <v>29.450206023905167</v>
      </c>
    </row>
    <row r="300" spans="1:12" x14ac:dyDescent="0.2">
      <c r="A300" s="9">
        <v>13</v>
      </c>
      <c r="B300" s="10" t="s">
        <v>29</v>
      </c>
      <c r="C300" s="84">
        <f>[1]AXIS!$C$17</f>
        <v>0</v>
      </c>
      <c r="D300" s="84">
        <f>[1]AXIS!$D$17</f>
        <v>2</v>
      </c>
      <c r="E300" s="84">
        <f>[1]AXIS!$E$17</f>
        <v>0</v>
      </c>
      <c r="F300" s="84">
        <f>[1]AXIS!$F$17</f>
        <v>0</v>
      </c>
      <c r="G300" s="85">
        <f t="shared" ref="G300:G313" si="94">SUM(C300:F300)</f>
        <v>2</v>
      </c>
      <c r="H300" s="84">
        <f>[1]AXIS!$H$17</f>
        <v>8666</v>
      </c>
      <c r="I300" s="84">
        <f>[1]AXIS!$I$17</f>
        <v>6853</v>
      </c>
      <c r="J300" s="85">
        <f t="shared" ref="J300:J313" si="95">H300+I300</f>
        <v>15519</v>
      </c>
      <c r="K300" s="85">
        <f t="shared" ref="K300:K332" si="96">J300/G300</f>
        <v>7759.5</v>
      </c>
      <c r="L300" s="87">
        <f t="shared" ref="L300:L332" si="97">I300/H300*100</f>
        <v>79.079159935379636</v>
      </c>
    </row>
    <row r="301" spans="1:12" x14ac:dyDescent="0.2">
      <c r="A301" s="9">
        <v>14</v>
      </c>
      <c r="B301" s="10" t="s">
        <v>30</v>
      </c>
      <c r="C301" s="84">
        <f>[1]Bandhan!$C$17</f>
        <v>0</v>
      </c>
      <c r="D301" s="84">
        <f>[1]Bandhan!$D$17</f>
        <v>3</v>
      </c>
      <c r="E301" s="84">
        <f>[1]Bandhan!$E$17</f>
        <v>0</v>
      </c>
      <c r="F301" s="84">
        <f>[1]Bandhan!$F$17</f>
        <v>0</v>
      </c>
      <c r="G301" s="85">
        <f t="shared" si="94"/>
        <v>3</v>
      </c>
      <c r="H301" s="84">
        <f>[1]Bandhan!$H$17</f>
        <v>96.65</v>
      </c>
      <c r="I301" s="84">
        <f>[1]Bandhan!$I$17</f>
        <v>7727.1</v>
      </c>
      <c r="J301" s="85">
        <f t="shared" si="95"/>
        <v>7823.75</v>
      </c>
      <c r="K301" s="85">
        <f t="shared" si="96"/>
        <v>2607.9166666666665</v>
      </c>
      <c r="L301" s="87">
        <f t="shared" si="97"/>
        <v>7994.930160372478</v>
      </c>
    </row>
    <row r="302" spans="1:12" x14ac:dyDescent="0.2">
      <c r="A302" s="9">
        <v>15</v>
      </c>
      <c r="B302" s="10" t="s">
        <v>31</v>
      </c>
      <c r="C302" s="84">
        <f>[1]CSB!$C$17</f>
        <v>0</v>
      </c>
      <c r="D302" s="84">
        <f>[1]CSB!$D$17</f>
        <v>0</v>
      </c>
      <c r="E302" s="84">
        <f>[1]CSB!$E$17</f>
        <v>0</v>
      </c>
      <c r="F302" s="84">
        <f>[1]CSB!$F$17</f>
        <v>0</v>
      </c>
      <c r="G302" s="85">
        <f t="shared" si="94"/>
        <v>0</v>
      </c>
      <c r="H302" s="84">
        <f>[1]CSB!$H$17</f>
        <v>0</v>
      </c>
      <c r="I302" s="84">
        <f>[1]CSB!$I$17</f>
        <v>0</v>
      </c>
      <c r="J302" s="85">
        <f t="shared" si="95"/>
        <v>0</v>
      </c>
      <c r="K302" s="85" t="e">
        <f t="shared" si="96"/>
        <v>#DIV/0!</v>
      </c>
      <c r="L302" s="87" t="e">
        <f t="shared" si="97"/>
        <v>#DIV/0!</v>
      </c>
    </row>
    <row r="303" spans="1:12" x14ac:dyDescent="0.2">
      <c r="A303" s="9">
        <v>16</v>
      </c>
      <c r="B303" s="10" t="s">
        <v>120</v>
      </c>
      <c r="C303" s="84">
        <f>[1]DCB!$C$17</f>
        <v>0</v>
      </c>
      <c r="D303" s="84">
        <f>[1]DCB!$D$17</f>
        <v>0</v>
      </c>
      <c r="E303" s="84">
        <f>[1]DCB!$E$17</f>
        <v>0</v>
      </c>
      <c r="F303" s="84">
        <f>[1]DCB!$F$17</f>
        <v>0</v>
      </c>
      <c r="G303" s="85">
        <f t="shared" si="94"/>
        <v>0</v>
      </c>
      <c r="H303" s="84">
        <f>[1]DCB!$H$17</f>
        <v>0</v>
      </c>
      <c r="I303" s="84">
        <f>[1]DCB!$I$17</f>
        <v>0</v>
      </c>
      <c r="J303" s="85">
        <f t="shared" si="95"/>
        <v>0</v>
      </c>
      <c r="K303" s="85" t="e">
        <f t="shared" si="96"/>
        <v>#DIV/0!</v>
      </c>
      <c r="L303" s="87" t="e">
        <f t="shared" si="97"/>
        <v>#DIV/0!</v>
      </c>
    </row>
    <row r="304" spans="1:12" x14ac:dyDescent="0.2">
      <c r="A304" s="9">
        <v>17</v>
      </c>
      <c r="B304" s="10" t="s">
        <v>33</v>
      </c>
      <c r="C304" s="84">
        <f>[1]Federal!$C$17</f>
        <v>0</v>
      </c>
      <c r="D304" s="84">
        <f>[1]Federal!$D$17</f>
        <v>0</v>
      </c>
      <c r="E304" s="84">
        <f>[1]Federal!$E$17</f>
        <v>0</v>
      </c>
      <c r="F304" s="84">
        <f>[1]Federal!$F$17</f>
        <v>0</v>
      </c>
      <c r="G304" s="85">
        <f t="shared" si="94"/>
        <v>0</v>
      </c>
      <c r="H304" s="84">
        <f>[1]Federal!$H$17</f>
        <v>0</v>
      </c>
      <c r="I304" s="84">
        <f>[1]Federal!$I$17</f>
        <v>0</v>
      </c>
      <c r="J304" s="85">
        <f t="shared" si="95"/>
        <v>0</v>
      </c>
      <c r="K304" s="85" t="e">
        <f t="shared" si="96"/>
        <v>#DIV/0!</v>
      </c>
      <c r="L304" s="87" t="e">
        <f t="shared" si="97"/>
        <v>#DIV/0!</v>
      </c>
    </row>
    <row r="305" spans="1:12" x14ac:dyDescent="0.2">
      <c r="A305" s="9">
        <v>18</v>
      </c>
      <c r="B305" s="10" t="s">
        <v>34</v>
      </c>
      <c r="C305" s="84">
        <f>[1]HDFC!$C$17</f>
        <v>1</v>
      </c>
      <c r="D305" s="84">
        <f>[1]HDFC!$D$17</f>
        <v>2</v>
      </c>
      <c r="E305" s="84">
        <f>[1]HDFC!$E$17</f>
        <v>0</v>
      </c>
      <c r="F305" s="84">
        <f>[1]HDFC!$F$17</f>
        <v>0</v>
      </c>
      <c r="G305" s="85">
        <f t="shared" si="94"/>
        <v>3</v>
      </c>
      <c r="H305" s="84">
        <f>[1]HDFC!$H$17</f>
        <v>10297.6</v>
      </c>
      <c r="I305" s="84">
        <f>[1]HDFC!$I$17</f>
        <v>13636.15</v>
      </c>
      <c r="J305" s="85">
        <f t="shared" si="95"/>
        <v>23933.75</v>
      </c>
      <c r="K305" s="85">
        <f t="shared" si="96"/>
        <v>7977.916666666667</v>
      </c>
      <c r="L305" s="87">
        <f t="shared" si="97"/>
        <v>132.4206611249223</v>
      </c>
    </row>
    <row r="306" spans="1:12" x14ac:dyDescent="0.2">
      <c r="A306" s="9">
        <v>19</v>
      </c>
      <c r="B306" s="10" t="s">
        <v>35</v>
      </c>
      <c r="C306" s="84">
        <f>[1]ICICI!$C$17</f>
        <v>3</v>
      </c>
      <c r="D306" s="84">
        <f>[1]ICICI!$D$17</f>
        <v>2</v>
      </c>
      <c r="E306" s="84">
        <f>[1]ICICI!$E$17</f>
        <v>0</v>
      </c>
      <c r="F306" s="84">
        <f>[1]ICICI!$F$17</f>
        <v>0</v>
      </c>
      <c r="G306" s="85">
        <f t="shared" si="94"/>
        <v>5</v>
      </c>
      <c r="H306" s="84">
        <f>[1]ICICI!$H$17</f>
        <v>16000</v>
      </c>
      <c r="I306" s="84">
        <f>[1]ICICI!$I$17</f>
        <v>15400</v>
      </c>
      <c r="J306" s="85">
        <f t="shared" si="95"/>
        <v>31400</v>
      </c>
      <c r="K306" s="85">
        <f t="shared" si="96"/>
        <v>6280</v>
      </c>
      <c r="L306" s="87">
        <f t="shared" si="97"/>
        <v>96.25</v>
      </c>
    </row>
    <row r="307" spans="1:12" x14ac:dyDescent="0.2">
      <c r="A307" s="9">
        <v>20</v>
      </c>
      <c r="B307" s="10" t="s">
        <v>36</v>
      </c>
      <c r="C307" s="84">
        <f>[1]IDBI!$C$17</f>
        <v>2</v>
      </c>
      <c r="D307" s="84">
        <f>[1]IDBI!$D$17</f>
        <v>1</v>
      </c>
      <c r="E307" s="84">
        <f>[1]IDBI!$E$17</f>
        <v>0</v>
      </c>
      <c r="F307" s="84">
        <f>[1]IDBI!$F$17</f>
        <v>0</v>
      </c>
      <c r="G307" s="85">
        <f t="shared" si="94"/>
        <v>3</v>
      </c>
      <c r="H307" s="84">
        <f>[1]IDBI!$H$17</f>
        <v>11323</v>
      </c>
      <c r="I307" s="84">
        <f>[1]IDBI!$I$17</f>
        <v>4229</v>
      </c>
      <c r="J307" s="86">
        <f t="shared" si="95"/>
        <v>15552</v>
      </c>
      <c r="K307" s="86">
        <f t="shared" si="96"/>
        <v>5184</v>
      </c>
      <c r="L307" s="87">
        <f t="shared" si="97"/>
        <v>37.348759162766051</v>
      </c>
    </row>
    <row r="308" spans="1:12" x14ac:dyDescent="0.2">
      <c r="A308" s="9">
        <v>21</v>
      </c>
      <c r="B308" s="10" t="s">
        <v>37</v>
      </c>
      <c r="C308" s="84">
        <f>[1]IDFC!$C$17</f>
        <v>0</v>
      </c>
      <c r="D308" s="84">
        <f>[1]IDFC!$D$17</f>
        <v>0</v>
      </c>
      <c r="E308" s="84">
        <f>[1]IDFC!$E$17</f>
        <v>0</v>
      </c>
      <c r="F308" s="84">
        <f>[1]IDFC!$F$17</f>
        <v>0</v>
      </c>
      <c r="G308" s="85">
        <f t="shared" si="94"/>
        <v>0</v>
      </c>
      <c r="H308" s="84">
        <f>[1]IDFC!$H$17</f>
        <v>0</v>
      </c>
      <c r="I308" s="84">
        <f>[1]IDFC!$I$17</f>
        <v>0</v>
      </c>
      <c r="J308" s="86">
        <f t="shared" si="95"/>
        <v>0</v>
      </c>
      <c r="K308" s="86" t="e">
        <f t="shared" si="96"/>
        <v>#DIV/0!</v>
      </c>
      <c r="L308" s="87" t="e">
        <f t="shared" si="97"/>
        <v>#DIV/0!</v>
      </c>
    </row>
    <row r="309" spans="1:12" x14ac:dyDescent="0.2">
      <c r="A309" s="9">
        <v>22</v>
      </c>
      <c r="B309" s="10" t="s">
        <v>38</v>
      </c>
      <c r="C309" s="84">
        <f>[1]IndusInd!$C$17</f>
        <v>0</v>
      </c>
      <c r="D309" s="84">
        <f>[1]IndusInd!$D$17</f>
        <v>0</v>
      </c>
      <c r="E309" s="84">
        <f>[1]IndusInd!$E$17</f>
        <v>0</v>
      </c>
      <c r="F309" s="84">
        <f>[1]IndusInd!$F$17</f>
        <v>0</v>
      </c>
      <c r="G309" s="85">
        <f t="shared" si="94"/>
        <v>0</v>
      </c>
      <c r="H309" s="84">
        <f>[1]IndusInd!$H$17</f>
        <v>0</v>
      </c>
      <c r="I309" s="84">
        <f>[1]IndusInd!$I$17</f>
        <v>21</v>
      </c>
      <c r="J309" s="85">
        <f t="shared" si="95"/>
        <v>21</v>
      </c>
      <c r="K309" s="85" t="e">
        <f t="shared" si="96"/>
        <v>#DIV/0!</v>
      </c>
      <c r="L309" s="87" t="e">
        <f t="shared" si="97"/>
        <v>#DIV/0!</v>
      </c>
    </row>
    <row r="310" spans="1:12" x14ac:dyDescent="0.2">
      <c r="A310" s="9">
        <v>23</v>
      </c>
      <c r="B310" s="10" t="s">
        <v>39</v>
      </c>
      <c r="C310" s="84">
        <f>[1]Karnatak!$C$17</f>
        <v>0</v>
      </c>
      <c r="D310" s="84">
        <f>[1]Karnatak!$D$17</f>
        <v>0</v>
      </c>
      <c r="E310" s="84">
        <f>[1]Karnatak!$E$17</f>
        <v>0</v>
      </c>
      <c r="F310" s="84">
        <f>[1]Karnatak!$F$17</f>
        <v>0</v>
      </c>
      <c r="G310" s="85">
        <f t="shared" si="94"/>
        <v>0</v>
      </c>
      <c r="H310" s="84">
        <f>[1]Karnatak!$H$17</f>
        <v>0</v>
      </c>
      <c r="I310" s="84">
        <f>[1]Karnatak!$I$17</f>
        <v>0</v>
      </c>
      <c r="J310" s="85">
        <f t="shared" si="95"/>
        <v>0</v>
      </c>
      <c r="K310" s="85" t="e">
        <f t="shared" si="96"/>
        <v>#DIV/0!</v>
      </c>
      <c r="L310" s="87" t="e">
        <f t="shared" si="97"/>
        <v>#DIV/0!</v>
      </c>
    </row>
    <row r="311" spans="1:12" x14ac:dyDescent="0.2">
      <c r="A311" s="9">
        <v>24</v>
      </c>
      <c r="B311" s="10" t="s">
        <v>40</v>
      </c>
      <c r="C311" s="84">
        <f>[1]Kotak!$C$17</f>
        <v>0</v>
      </c>
      <c r="D311" s="84">
        <f>[1]Kotak!$D$17</f>
        <v>0</v>
      </c>
      <c r="E311" s="84">
        <f>[1]Kotak!$E$17</f>
        <v>0</v>
      </c>
      <c r="F311" s="84">
        <f>[1]Kotak!$F$17</f>
        <v>0</v>
      </c>
      <c r="G311" s="85">
        <f t="shared" si="94"/>
        <v>0</v>
      </c>
      <c r="H311" s="84">
        <f>[1]Kotak!$H$17</f>
        <v>0</v>
      </c>
      <c r="I311" s="84">
        <f>[1]Kotak!$I$17</f>
        <v>0</v>
      </c>
      <c r="J311" s="85">
        <f t="shared" si="95"/>
        <v>0</v>
      </c>
      <c r="K311" s="85" t="e">
        <f t="shared" si="96"/>
        <v>#DIV/0!</v>
      </c>
      <c r="L311" s="87" t="e">
        <f t="shared" si="97"/>
        <v>#DIV/0!</v>
      </c>
    </row>
    <row r="312" spans="1:12" x14ac:dyDescent="0.2">
      <c r="A312" s="9">
        <v>25</v>
      </c>
      <c r="B312" s="10" t="s">
        <v>41</v>
      </c>
      <c r="C312" s="84">
        <f>[1]Ratnakar!$C$17</f>
        <v>0</v>
      </c>
      <c r="D312" s="84">
        <f>[1]Ratnakar!$D$17</f>
        <v>0</v>
      </c>
      <c r="E312" s="84">
        <f>[1]Ratnakar!$E$17</f>
        <v>0</v>
      </c>
      <c r="F312" s="84">
        <f>[1]Ratnakar!$F$17</f>
        <v>0</v>
      </c>
      <c r="G312" s="85">
        <f t="shared" si="94"/>
        <v>0</v>
      </c>
      <c r="H312" s="84">
        <f>[1]Ratnakar!$H$17</f>
        <v>0</v>
      </c>
      <c r="I312" s="84">
        <f>[1]Ratnakar!$I$17</f>
        <v>0</v>
      </c>
      <c r="J312" s="85">
        <f t="shared" si="95"/>
        <v>0</v>
      </c>
      <c r="K312" s="85" t="e">
        <f t="shared" si="96"/>
        <v>#DIV/0!</v>
      </c>
      <c r="L312" s="87" t="e">
        <f t="shared" si="97"/>
        <v>#DIV/0!</v>
      </c>
    </row>
    <row r="313" spans="1:12" x14ac:dyDescent="0.2">
      <c r="A313" s="9">
        <v>26</v>
      </c>
      <c r="B313" s="10" t="s">
        <v>42</v>
      </c>
      <c r="C313" s="84">
        <f>[1]Yes!$C$17</f>
        <v>0</v>
      </c>
      <c r="D313" s="84">
        <f>[1]Yes!$D$17</f>
        <v>0</v>
      </c>
      <c r="E313" s="84">
        <f>[1]Yes!$E$17</f>
        <v>0</v>
      </c>
      <c r="F313" s="84">
        <f>[1]Yes!$F$17</f>
        <v>0</v>
      </c>
      <c r="G313" s="85">
        <f t="shared" si="94"/>
        <v>0</v>
      </c>
      <c r="H313" s="84">
        <f>[1]Yes!$H$17</f>
        <v>0</v>
      </c>
      <c r="I313" s="84">
        <f>[1]Yes!$I$17</f>
        <v>0</v>
      </c>
      <c r="J313" s="85">
        <f t="shared" si="95"/>
        <v>0</v>
      </c>
      <c r="K313" s="85" t="e">
        <f t="shared" si="96"/>
        <v>#DIV/0!</v>
      </c>
      <c r="L313" s="87" t="e">
        <f t="shared" si="97"/>
        <v>#DIV/0!</v>
      </c>
    </row>
    <row r="314" spans="1:12" x14ac:dyDescent="0.2">
      <c r="A314" s="16"/>
      <c r="B314" s="17" t="s">
        <v>43</v>
      </c>
      <c r="C314" s="89">
        <f>SUM(C300:C313)</f>
        <v>6</v>
      </c>
      <c r="D314" s="89">
        <f t="shared" ref="D314:J314" si="98">SUM(D300:D313)</f>
        <v>10</v>
      </c>
      <c r="E314" s="89">
        <f t="shared" si="98"/>
        <v>0</v>
      </c>
      <c r="F314" s="89">
        <f t="shared" si="98"/>
        <v>0</v>
      </c>
      <c r="G314" s="89">
        <f t="shared" si="98"/>
        <v>16</v>
      </c>
      <c r="H314" s="89">
        <f t="shared" si="98"/>
        <v>46383.25</v>
      </c>
      <c r="I314" s="89">
        <f t="shared" si="98"/>
        <v>47866.25</v>
      </c>
      <c r="J314" s="89">
        <f t="shared" si="98"/>
        <v>94249.5</v>
      </c>
      <c r="K314" s="89">
        <f t="shared" si="96"/>
        <v>5890.59375</v>
      </c>
      <c r="L314" s="90">
        <f t="shared" si="97"/>
        <v>103.19727487832353</v>
      </c>
    </row>
    <row r="315" spans="1:12" x14ac:dyDescent="0.2">
      <c r="A315" s="20">
        <v>27</v>
      </c>
      <c r="B315" s="21" t="s">
        <v>44</v>
      </c>
      <c r="C315" s="84">
        <f>[1]AU!$C$17</f>
        <v>0</v>
      </c>
      <c r="D315" s="84">
        <f>[1]AU!$D$17</f>
        <v>1</v>
      </c>
      <c r="E315" s="84">
        <f>[1]AU!$E$17</f>
        <v>0</v>
      </c>
      <c r="F315" s="84">
        <f>[1]AU!$F$17</f>
        <v>0</v>
      </c>
      <c r="G315" s="85">
        <f>SUM(C315:F315)</f>
        <v>1</v>
      </c>
      <c r="H315" s="84">
        <f>[1]AU!$H$17</f>
        <v>0</v>
      </c>
      <c r="I315" s="84">
        <f>[1]AU!$I$17</f>
        <v>1156</v>
      </c>
      <c r="J315" s="85">
        <f>H315+I315</f>
        <v>1156</v>
      </c>
      <c r="K315" s="85">
        <f t="shared" si="96"/>
        <v>1156</v>
      </c>
      <c r="L315" s="87" t="e">
        <f t="shared" si="97"/>
        <v>#DIV/0!</v>
      </c>
    </row>
    <row r="316" spans="1:12" x14ac:dyDescent="0.2">
      <c r="A316" s="20">
        <v>28</v>
      </c>
      <c r="B316" s="21" t="s">
        <v>45</v>
      </c>
      <c r="C316" s="84">
        <f>[1]Capital!$C$17</f>
        <v>0</v>
      </c>
      <c r="D316" s="84">
        <f>[1]Capital!$D$17</f>
        <v>0</v>
      </c>
      <c r="E316" s="84">
        <f>[1]Capital!$E$17</f>
        <v>0</v>
      </c>
      <c r="F316" s="84">
        <f>[1]Capital!$F$17</f>
        <v>0</v>
      </c>
      <c r="G316" s="85">
        <f t="shared" ref="G316:G323" si="99">SUM(C316:F316)</f>
        <v>0</v>
      </c>
      <c r="H316" s="84">
        <f>[1]Capital!$H$17</f>
        <v>0</v>
      </c>
      <c r="I316" s="84">
        <f>[1]Capital!$I$17</f>
        <v>0</v>
      </c>
      <c r="J316" s="85">
        <f t="shared" ref="J316:J323" si="100">H316+I316</f>
        <v>0</v>
      </c>
      <c r="K316" s="85" t="e">
        <f t="shared" si="96"/>
        <v>#DIV/0!</v>
      </c>
      <c r="L316" s="87" t="e">
        <f t="shared" si="97"/>
        <v>#DIV/0!</v>
      </c>
    </row>
    <row r="317" spans="1:12" x14ac:dyDescent="0.2">
      <c r="A317" s="20">
        <v>29</v>
      </c>
      <c r="B317" s="21" t="s">
        <v>46</v>
      </c>
      <c r="C317" s="84">
        <f>[1]Equitas!$C$17</f>
        <v>0</v>
      </c>
      <c r="D317" s="84">
        <f>[1]Equitas!$D$17</f>
        <v>2</v>
      </c>
      <c r="E317" s="84">
        <f>[1]Equitas!$E$17</f>
        <v>0</v>
      </c>
      <c r="F317" s="84">
        <f>[1]Equitas!$F$17</f>
        <v>0</v>
      </c>
      <c r="G317" s="85">
        <f t="shared" si="99"/>
        <v>2</v>
      </c>
      <c r="H317" s="84">
        <f>[1]Equitas!$H$17</f>
        <v>1800</v>
      </c>
      <c r="I317" s="84">
        <f>[1]Equitas!$I$17</f>
        <v>1200</v>
      </c>
      <c r="J317" s="85">
        <f t="shared" si="100"/>
        <v>3000</v>
      </c>
      <c r="K317" s="85">
        <f t="shared" si="96"/>
        <v>1500</v>
      </c>
      <c r="L317" s="87">
        <f t="shared" si="97"/>
        <v>66.666666666666657</v>
      </c>
    </row>
    <row r="318" spans="1:12" x14ac:dyDescent="0.2">
      <c r="A318" s="20">
        <v>30</v>
      </c>
      <c r="B318" s="21" t="s">
        <v>47</v>
      </c>
      <c r="C318" s="84">
        <f>[1]ESAF!$C$17</f>
        <v>0</v>
      </c>
      <c r="D318" s="84">
        <f>[1]ESAF!$D$17</f>
        <v>2</v>
      </c>
      <c r="E318" s="84">
        <f>[1]ESAF!$E$17</f>
        <v>0</v>
      </c>
      <c r="F318" s="84">
        <f>[1]ESAF!$F$17</f>
        <v>1</v>
      </c>
      <c r="G318" s="85">
        <f t="shared" si="99"/>
        <v>3</v>
      </c>
      <c r="H318" s="84">
        <f>[1]ESAF!$H$17</f>
        <v>336</v>
      </c>
      <c r="I318" s="84">
        <f>[1]ESAF!$I$17</f>
        <v>4069</v>
      </c>
      <c r="J318" s="85">
        <f t="shared" si="100"/>
        <v>4405</v>
      </c>
      <c r="K318" s="85">
        <f t="shared" si="96"/>
        <v>1468.3333333333333</v>
      </c>
      <c r="L318" s="87">
        <f t="shared" si="97"/>
        <v>1211.0119047619048</v>
      </c>
    </row>
    <row r="319" spans="1:12" x14ac:dyDescent="0.2">
      <c r="A319" s="20">
        <v>31</v>
      </c>
      <c r="B319" s="21" t="s">
        <v>48</v>
      </c>
      <c r="C319" s="84">
        <f>[1]Fincare!$C$17</f>
        <v>1</v>
      </c>
      <c r="D319" s="84">
        <f>[1]Fincare!$D$17</f>
        <v>0</v>
      </c>
      <c r="E319" s="84">
        <f>[1]Fincare!$E$17</f>
        <v>0</v>
      </c>
      <c r="F319" s="84">
        <f>[1]Fincare!$F$17</f>
        <v>0</v>
      </c>
      <c r="G319" s="85">
        <f t="shared" si="99"/>
        <v>1</v>
      </c>
      <c r="H319" s="84">
        <f>[1]Fincare!$H$17</f>
        <v>432</v>
      </c>
      <c r="I319" s="84">
        <f>[1]Fincare!$I$17</f>
        <v>1034</v>
      </c>
      <c r="J319" s="85">
        <f t="shared" si="100"/>
        <v>1466</v>
      </c>
      <c r="K319" s="85">
        <f t="shared" si="96"/>
        <v>1466</v>
      </c>
      <c r="L319" s="87">
        <f t="shared" si="97"/>
        <v>239.35185185185185</v>
      </c>
    </row>
    <row r="320" spans="1:12" x14ac:dyDescent="0.2">
      <c r="A320" s="20">
        <v>32</v>
      </c>
      <c r="B320" s="21" t="s">
        <v>49</v>
      </c>
      <c r="C320" s="84">
        <f>[1]Jana!$C$17</f>
        <v>0</v>
      </c>
      <c r="D320" s="84">
        <f>[1]Jana!$D$17</f>
        <v>0</v>
      </c>
      <c r="E320" s="84">
        <f>[1]Jana!$E$17</f>
        <v>0</v>
      </c>
      <c r="F320" s="84">
        <f>[1]Jana!$F$17</f>
        <v>0</v>
      </c>
      <c r="G320" s="85">
        <f t="shared" si="99"/>
        <v>0</v>
      </c>
      <c r="H320" s="84">
        <f>[1]Jana!$H$17</f>
        <v>0</v>
      </c>
      <c r="I320" s="84">
        <f>[1]Jana!$I$17</f>
        <v>0</v>
      </c>
      <c r="J320" s="85">
        <f t="shared" si="100"/>
        <v>0</v>
      </c>
      <c r="K320" s="85" t="e">
        <f t="shared" si="96"/>
        <v>#DIV/0!</v>
      </c>
      <c r="L320" s="87" t="e">
        <f t="shared" si="97"/>
        <v>#DIV/0!</v>
      </c>
    </row>
    <row r="321" spans="1:12" x14ac:dyDescent="0.2">
      <c r="A321" s="20">
        <v>33</v>
      </c>
      <c r="B321" s="21" t="s">
        <v>50</v>
      </c>
      <c r="C321" s="84">
        <f>[1]Suryoday!$C$17</f>
        <v>0</v>
      </c>
      <c r="D321" s="84">
        <f>[1]Suryoday!$D$17</f>
        <v>0</v>
      </c>
      <c r="E321" s="84">
        <f>[1]Suryoday!$E$17</f>
        <v>0</v>
      </c>
      <c r="F321" s="84">
        <f>[1]Suryoday!$F$17</f>
        <v>0</v>
      </c>
      <c r="G321" s="85">
        <f t="shared" si="99"/>
        <v>0</v>
      </c>
      <c r="H321" s="84">
        <f>[1]Suryoday!$H$17</f>
        <v>0</v>
      </c>
      <c r="I321" s="84">
        <f>[1]Suryoday!$I$17</f>
        <v>0</v>
      </c>
      <c r="J321" s="85">
        <f t="shared" si="100"/>
        <v>0</v>
      </c>
      <c r="K321" s="85" t="e">
        <f t="shared" si="96"/>
        <v>#DIV/0!</v>
      </c>
      <c r="L321" s="87" t="e">
        <f t="shared" si="97"/>
        <v>#DIV/0!</v>
      </c>
    </row>
    <row r="322" spans="1:12" x14ac:dyDescent="0.2">
      <c r="A322" s="20">
        <v>34</v>
      </c>
      <c r="B322" s="21" t="s">
        <v>51</v>
      </c>
      <c r="C322" s="84">
        <f>[1]Ujjivan!$C$17</f>
        <v>0</v>
      </c>
      <c r="D322" s="84">
        <f>[1]Ujjivan!$D$17</f>
        <v>0</v>
      </c>
      <c r="E322" s="84">
        <f>[1]Ujjivan!$E$17</f>
        <v>0</v>
      </c>
      <c r="F322" s="84">
        <f>[1]Ujjivan!$F$17</f>
        <v>0</v>
      </c>
      <c r="G322" s="85">
        <f t="shared" si="99"/>
        <v>0</v>
      </c>
      <c r="H322" s="84">
        <f>[1]Ujjivan!$H$17</f>
        <v>0</v>
      </c>
      <c r="I322" s="84">
        <f>[1]Ujjivan!$I$17</f>
        <v>0</v>
      </c>
      <c r="J322" s="85">
        <f t="shared" si="100"/>
        <v>0</v>
      </c>
      <c r="K322" s="85" t="e">
        <f t="shared" si="96"/>
        <v>#DIV/0!</v>
      </c>
      <c r="L322" s="87" t="e">
        <f t="shared" si="97"/>
        <v>#DIV/0!</v>
      </c>
    </row>
    <row r="323" spans="1:12" x14ac:dyDescent="0.2">
      <c r="A323" s="20">
        <v>35</v>
      </c>
      <c r="B323" s="21" t="s">
        <v>52</v>
      </c>
      <c r="C323" s="84">
        <f>[1]Utkarsh!$C$17</f>
        <v>0</v>
      </c>
      <c r="D323" s="84">
        <f>[1]Utkarsh!$D$17</f>
        <v>1</v>
      </c>
      <c r="E323" s="84">
        <f>[1]Utkarsh!$E$17</f>
        <v>0</v>
      </c>
      <c r="F323" s="84">
        <f>[1]Utkarsh!$F$17</f>
        <v>0</v>
      </c>
      <c r="G323" s="85">
        <f t="shared" si="99"/>
        <v>1</v>
      </c>
      <c r="H323" s="84">
        <f>[1]Utkarsh!$H$17</f>
        <v>5</v>
      </c>
      <c r="I323" s="84">
        <f>[1]Utkarsh!$I$17</f>
        <v>512</v>
      </c>
      <c r="J323" s="85">
        <f t="shared" si="100"/>
        <v>517</v>
      </c>
      <c r="K323" s="85">
        <f t="shared" si="96"/>
        <v>517</v>
      </c>
      <c r="L323" s="87">
        <f t="shared" si="97"/>
        <v>10240</v>
      </c>
    </row>
    <row r="324" spans="1:12" x14ac:dyDescent="0.2">
      <c r="A324" s="16"/>
      <c r="B324" s="22" t="s">
        <v>53</v>
      </c>
      <c r="C324" s="89">
        <f>SUM(C315:C323)</f>
        <v>1</v>
      </c>
      <c r="D324" s="89">
        <f t="shared" ref="D324:J324" si="101">SUM(D315:D323)</f>
        <v>6</v>
      </c>
      <c r="E324" s="89">
        <f t="shared" si="101"/>
        <v>0</v>
      </c>
      <c r="F324" s="89">
        <f t="shared" si="101"/>
        <v>1</v>
      </c>
      <c r="G324" s="89">
        <f t="shared" si="101"/>
        <v>8</v>
      </c>
      <c r="H324" s="89">
        <f t="shared" si="101"/>
        <v>2573</v>
      </c>
      <c r="I324" s="89">
        <f t="shared" si="101"/>
        <v>7971</v>
      </c>
      <c r="J324" s="89">
        <f t="shared" si="101"/>
        <v>10544</v>
      </c>
      <c r="K324" s="89">
        <f t="shared" si="96"/>
        <v>1318</v>
      </c>
      <c r="L324" s="90">
        <f t="shared" si="97"/>
        <v>309.79401476875245</v>
      </c>
    </row>
    <row r="325" spans="1:12" x14ac:dyDescent="0.2">
      <c r="A325" s="23">
        <v>36</v>
      </c>
      <c r="B325" s="24" t="s">
        <v>54</v>
      </c>
      <c r="C325" s="84">
        <f>[1]DBS!$C$17</f>
        <v>0</v>
      </c>
      <c r="D325" s="84">
        <f>[1]DBS!$D$17</f>
        <v>0</v>
      </c>
      <c r="E325" s="84">
        <f>[1]DBS!$E$17</f>
        <v>0</v>
      </c>
      <c r="F325" s="84">
        <f>[1]DBS!$F$17</f>
        <v>0</v>
      </c>
      <c r="G325" s="85">
        <f>SUM(C325:F325)</f>
        <v>0</v>
      </c>
      <c r="H325" s="84">
        <f>[1]DBS!$H$17</f>
        <v>0</v>
      </c>
      <c r="I325" s="84">
        <f>[1]DBS!$I$17</f>
        <v>0</v>
      </c>
      <c r="J325" s="85">
        <f>H325+I325</f>
        <v>0</v>
      </c>
      <c r="K325" s="85" t="e">
        <f t="shared" si="96"/>
        <v>#DIV/0!</v>
      </c>
      <c r="L325" s="87" t="e">
        <f t="shared" si="97"/>
        <v>#DIV/0!</v>
      </c>
    </row>
    <row r="326" spans="1:12" x14ac:dyDescent="0.2">
      <c r="A326" s="16"/>
      <c r="B326" s="22" t="s">
        <v>55</v>
      </c>
      <c r="C326" s="89">
        <f t="shared" ref="C326:J326" si="102">C325</f>
        <v>0</v>
      </c>
      <c r="D326" s="89">
        <f t="shared" si="102"/>
        <v>0</v>
      </c>
      <c r="E326" s="89">
        <f t="shared" si="102"/>
        <v>0</v>
      </c>
      <c r="F326" s="89">
        <f t="shared" si="102"/>
        <v>0</v>
      </c>
      <c r="G326" s="89">
        <f t="shared" si="102"/>
        <v>0</v>
      </c>
      <c r="H326" s="89">
        <f t="shared" si="102"/>
        <v>0</v>
      </c>
      <c r="I326" s="89">
        <f t="shared" si="102"/>
        <v>0</v>
      </c>
      <c r="J326" s="89">
        <f t="shared" si="102"/>
        <v>0</v>
      </c>
      <c r="K326" s="89" t="e">
        <f t="shared" si="96"/>
        <v>#DIV/0!</v>
      </c>
      <c r="L326" s="90" t="e">
        <f t="shared" si="97"/>
        <v>#DIV/0!</v>
      </c>
    </row>
    <row r="327" spans="1:12" x14ac:dyDescent="0.2">
      <c r="A327" s="23">
        <v>37</v>
      </c>
      <c r="B327" s="24" t="s">
        <v>56</v>
      </c>
      <c r="C327" s="84">
        <f>[1]IPPB!$C$17</f>
        <v>0</v>
      </c>
      <c r="D327" s="84">
        <f>[1]IPPB!$D$17</f>
        <v>1</v>
      </c>
      <c r="E327" s="84">
        <f>[1]IPPB!$E$17</f>
        <v>0</v>
      </c>
      <c r="F327" s="84">
        <f>[1]IPPB!$F$17</f>
        <v>0</v>
      </c>
      <c r="G327" s="85">
        <f>SUM(C327:F327)</f>
        <v>1</v>
      </c>
      <c r="H327" s="84">
        <f>[1]IPPB!$H$17</f>
        <v>261.32680649999998</v>
      </c>
      <c r="I327" s="84">
        <f>[1]IPPB!$I$17</f>
        <v>0</v>
      </c>
      <c r="J327" s="85">
        <f>H327+I327</f>
        <v>261.32680649999998</v>
      </c>
      <c r="K327" s="85">
        <f t="shared" si="96"/>
        <v>261.32680649999998</v>
      </c>
      <c r="L327" s="87">
        <f t="shared" si="97"/>
        <v>0</v>
      </c>
    </row>
    <row r="328" spans="1:12" x14ac:dyDescent="0.2">
      <c r="A328" s="16"/>
      <c r="B328" s="22" t="s">
        <v>117</v>
      </c>
      <c r="C328" s="89">
        <f t="shared" ref="C328:J328" si="103">C327</f>
        <v>0</v>
      </c>
      <c r="D328" s="89">
        <f t="shared" si="103"/>
        <v>1</v>
      </c>
      <c r="E328" s="89">
        <f t="shared" si="103"/>
        <v>0</v>
      </c>
      <c r="F328" s="89">
        <f t="shared" si="103"/>
        <v>0</v>
      </c>
      <c r="G328" s="89">
        <f t="shared" si="103"/>
        <v>1</v>
      </c>
      <c r="H328" s="89">
        <f t="shared" si="103"/>
        <v>261.32680649999998</v>
      </c>
      <c r="I328" s="89">
        <f t="shared" si="103"/>
        <v>0</v>
      </c>
      <c r="J328" s="89">
        <f t="shared" si="103"/>
        <v>261.32680649999998</v>
      </c>
      <c r="K328" s="89">
        <f t="shared" si="96"/>
        <v>261.32680649999998</v>
      </c>
      <c r="L328" s="90">
        <f t="shared" si="97"/>
        <v>0</v>
      </c>
    </row>
    <row r="329" spans="1:12" x14ac:dyDescent="0.2">
      <c r="A329" s="25">
        <v>38</v>
      </c>
      <c r="B329" s="26" t="s">
        <v>58</v>
      </c>
      <c r="C329" s="11">
        <f>[1]MGB!$C$17</f>
        <v>0</v>
      </c>
      <c r="D329" s="11">
        <f>[1]MGB!$D$17</f>
        <v>0</v>
      </c>
      <c r="E329" s="11">
        <f>[1]MGB!$E$17</f>
        <v>0</v>
      </c>
      <c r="F329" s="11">
        <f>[1]MGB!$F$17</f>
        <v>0</v>
      </c>
      <c r="G329" s="12">
        <f>SUM(C329:F329)</f>
        <v>0</v>
      </c>
      <c r="H329" s="11">
        <f>[1]MGB!$H$17</f>
        <v>0</v>
      </c>
      <c r="I329" s="11">
        <f>[1]MGB!$I$17</f>
        <v>0</v>
      </c>
      <c r="J329" s="12">
        <f>H329+I329</f>
        <v>0</v>
      </c>
      <c r="K329" s="12" t="e">
        <f t="shared" si="96"/>
        <v>#DIV/0!</v>
      </c>
      <c r="L329" s="15" t="e">
        <f t="shared" si="97"/>
        <v>#DIV/0!</v>
      </c>
    </row>
    <row r="330" spans="1:12" x14ac:dyDescent="0.2">
      <c r="A330" s="25">
        <v>39</v>
      </c>
      <c r="B330" s="26" t="s">
        <v>59</v>
      </c>
      <c r="C330" s="11">
        <f>[1]VKGB!$C$17</f>
        <v>16</v>
      </c>
      <c r="D330" s="11">
        <f>[1]VKGB!$D$17</f>
        <v>6</v>
      </c>
      <c r="E330" s="11">
        <f>[1]VKGB!$E$17</f>
        <v>1</v>
      </c>
      <c r="F330" s="11">
        <f>[1]VKGB!$F$17</f>
        <v>0</v>
      </c>
      <c r="G330" s="12">
        <f>SUM(C330:F330)</f>
        <v>23</v>
      </c>
      <c r="H330" s="11">
        <f>[1]VKGB!$H$17</f>
        <v>46653</v>
      </c>
      <c r="I330" s="11">
        <f>[1]VKGB!$I$17</f>
        <v>13685</v>
      </c>
      <c r="J330" s="12">
        <f>H330+I330</f>
        <v>60338</v>
      </c>
      <c r="K330" s="12">
        <f t="shared" si="96"/>
        <v>2623.391304347826</v>
      </c>
      <c r="L330" s="15">
        <f t="shared" si="97"/>
        <v>29.333590551518657</v>
      </c>
    </row>
    <row r="331" spans="1:12" x14ac:dyDescent="0.2">
      <c r="A331" s="27" t="s">
        <v>118</v>
      </c>
      <c r="B331" s="91" t="s">
        <v>60</v>
      </c>
      <c r="C331" s="89">
        <f t="shared" ref="C331:J331" si="104">SUM(C329:C330)</f>
        <v>16</v>
      </c>
      <c r="D331" s="89">
        <f t="shared" si="104"/>
        <v>6</v>
      </c>
      <c r="E331" s="89">
        <f t="shared" si="104"/>
        <v>1</v>
      </c>
      <c r="F331" s="89">
        <f t="shared" si="104"/>
        <v>0</v>
      </c>
      <c r="G331" s="89">
        <f t="shared" si="104"/>
        <v>23</v>
      </c>
      <c r="H331" s="89">
        <f t="shared" si="104"/>
        <v>46653</v>
      </c>
      <c r="I331" s="89">
        <f t="shared" si="104"/>
        <v>13685</v>
      </c>
      <c r="J331" s="89">
        <f t="shared" si="104"/>
        <v>60338</v>
      </c>
      <c r="K331" s="89">
        <f t="shared" si="96"/>
        <v>2623.391304347826</v>
      </c>
      <c r="L331" s="90">
        <f t="shared" si="97"/>
        <v>29.333590551518657</v>
      </c>
    </row>
    <row r="332" spans="1:12" x14ac:dyDescent="0.2">
      <c r="A332" s="27"/>
      <c r="B332" s="91" t="s">
        <v>21</v>
      </c>
      <c r="C332" s="89">
        <f>SUM(C299,C314,C324,C326,C328,C331,)</f>
        <v>61</v>
      </c>
      <c r="D332" s="89">
        <f t="shared" ref="D332:J332" si="105">SUM(D299,D314,D324,D326,D328,D331,)</f>
        <v>64</v>
      </c>
      <c r="E332" s="89">
        <f t="shared" si="105"/>
        <v>1</v>
      </c>
      <c r="F332" s="89">
        <f t="shared" si="105"/>
        <v>1</v>
      </c>
      <c r="G332" s="89">
        <f t="shared" si="105"/>
        <v>127</v>
      </c>
      <c r="H332" s="89">
        <f t="shared" si="105"/>
        <v>614982.66680650006</v>
      </c>
      <c r="I332" s="89">
        <f t="shared" si="105"/>
        <v>222401.83000000002</v>
      </c>
      <c r="J332" s="89">
        <f t="shared" si="105"/>
        <v>837384.49680650001</v>
      </c>
      <c r="K332" s="89">
        <f t="shared" si="96"/>
        <v>6593.5787150118113</v>
      </c>
      <c r="L332" s="90">
        <f t="shared" si="97"/>
        <v>36.163918432838891</v>
      </c>
    </row>
    <row r="333" spans="1:12" x14ac:dyDescent="0.2">
      <c r="A333" s="29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x14ac:dyDescent="0.2">
      <c r="A334" s="25">
        <v>40</v>
      </c>
      <c r="B334" s="26" t="s">
        <v>61</v>
      </c>
      <c r="C334" s="11">
        <f>[1]MSCOOP!$C$17</f>
        <v>38</v>
      </c>
      <c r="D334" s="11">
        <f>[1]MSCOOP!$D$17</f>
        <v>8</v>
      </c>
      <c r="E334" s="11">
        <f>[1]MSCOOP!$E$17</f>
        <v>0</v>
      </c>
      <c r="F334" s="11">
        <f>[1]MSCOOP!$F$17</f>
        <v>0</v>
      </c>
      <c r="G334" s="12">
        <f>SUM(C334:F334)</f>
        <v>46</v>
      </c>
      <c r="H334" s="11">
        <f>[1]MSCOOP!$H$17</f>
        <v>150978</v>
      </c>
      <c r="I334" s="11">
        <f>[1]MSCOOP!$I$17</f>
        <v>72894</v>
      </c>
      <c r="J334" s="12">
        <f>H334+I334</f>
        <v>223872</v>
      </c>
      <c r="K334" s="12">
        <f>J334/G334</f>
        <v>4866.782608695652</v>
      </c>
      <c r="L334" s="15">
        <f>I334/H334*100</f>
        <v>48.281206533402212</v>
      </c>
    </row>
    <row r="335" spans="1:12" x14ac:dyDescent="0.2">
      <c r="A335" s="29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x14ac:dyDescent="0.2">
      <c r="A336" s="27"/>
      <c r="B336" s="91" t="s">
        <v>62</v>
      </c>
      <c r="C336" s="89">
        <f>C332+C334</f>
        <v>99</v>
      </c>
      <c r="D336" s="89">
        <f t="shared" ref="D336:J336" si="106">D332+D334</f>
        <v>72</v>
      </c>
      <c r="E336" s="89">
        <f t="shared" si="106"/>
        <v>1</v>
      </c>
      <c r="F336" s="89">
        <f t="shared" si="106"/>
        <v>1</v>
      </c>
      <c r="G336" s="89">
        <f t="shared" si="106"/>
        <v>173</v>
      </c>
      <c r="H336" s="89">
        <f t="shared" si="106"/>
        <v>765960.66680650006</v>
      </c>
      <c r="I336" s="89">
        <f t="shared" si="106"/>
        <v>295295.83</v>
      </c>
      <c r="J336" s="89">
        <f t="shared" si="106"/>
        <v>1061256.4968065</v>
      </c>
      <c r="K336" s="89">
        <f>J336/G336</f>
        <v>6134.4306173786126</v>
      </c>
      <c r="L336" s="90">
        <f>I336/H336*100</f>
        <v>38.552349069198193</v>
      </c>
    </row>
    <row r="337" spans="1:12" ht="18" x14ac:dyDescent="0.2">
      <c r="A337" s="106" t="s">
        <v>125</v>
      </c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1:12" ht="15" x14ac:dyDescent="0.2">
      <c r="A338" s="98" t="s">
        <v>0</v>
      </c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</row>
    <row r="339" spans="1:12" x14ac:dyDescent="0.2">
      <c r="A339" s="99" t="str">
        <f>$A$3</f>
        <v>Position as of 30.09.2021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1:1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 t="s">
        <v>116</v>
      </c>
    </row>
    <row r="341" spans="1:12" ht="38.25" x14ac:dyDescent="0.2">
      <c r="A341" s="4" t="s">
        <v>3</v>
      </c>
      <c r="B341" s="4" t="s">
        <v>4</v>
      </c>
      <c r="C341" s="4" t="s">
        <v>5</v>
      </c>
      <c r="D341" s="4" t="s">
        <v>6</v>
      </c>
      <c r="E341" s="4" t="s">
        <v>7</v>
      </c>
      <c r="F341" s="4" t="s">
        <v>8</v>
      </c>
      <c r="G341" s="4" t="s">
        <v>9</v>
      </c>
      <c r="H341" s="4" t="s">
        <v>10</v>
      </c>
      <c r="I341" s="5" t="s">
        <v>11</v>
      </c>
      <c r="J341" s="4" t="s">
        <v>12</v>
      </c>
      <c r="K341" s="4" t="s">
        <v>13</v>
      </c>
      <c r="L341" s="4" t="s">
        <v>14</v>
      </c>
    </row>
    <row r="342" spans="1:12" x14ac:dyDescent="0.2">
      <c r="A342" s="7">
        <v>1</v>
      </c>
      <c r="B342" s="8">
        <v>2</v>
      </c>
      <c r="C342" s="8">
        <v>3</v>
      </c>
      <c r="D342" s="8">
        <v>4</v>
      </c>
      <c r="E342" s="8">
        <v>7</v>
      </c>
      <c r="F342" s="8">
        <v>8</v>
      </c>
      <c r="G342" s="8">
        <v>9</v>
      </c>
      <c r="H342" s="8">
        <v>10</v>
      </c>
      <c r="I342" s="8">
        <v>11</v>
      </c>
      <c r="J342" s="8">
        <v>12</v>
      </c>
      <c r="K342" s="8">
        <v>13</v>
      </c>
      <c r="L342" s="8">
        <v>14</v>
      </c>
    </row>
    <row r="343" spans="1:12" x14ac:dyDescent="0.2">
      <c r="A343" s="9">
        <v>1</v>
      </c>
      <c r="B343" s="10" t="s">
        <v>15</v>
      </c>
      <c r="C343" s="84">
        <f>[1]BoB!$C$18</f>
        <v>0</v>
      </c>
      <c r="D343" s="84">
        <f>[1]BoB!$D$18</f>
        <v>1</v>
      </c>
      <c r="E343" s="84">
        <f>[1]BoB!$E$18</f>
        <v>0</v>
      </c>
      <c r="F343" s="84">
        <f>[1]BoB!$F$18</f>
        <v>0</v>
      </c>
      <c r="G343" s="85">
        <f t="shared" ref="G343:G354" si="107">SUM(C343:F343)</f>
        <v>1</v>
      </c>
      <c r="H343" s="84">
        <f>[1]BoB!$H$18</f>
        <v>7200</v>
      </c>
      <c r="I343" s="84">
        <f>[1]BoB!$I$18</f>
        <v>9700</v>
      </c>
      <c r="J343" s="86">
        <f t="shared" ref="J343:J354" si="108">H343+I343</f>
        <v>16900</v>
      </c>
      <c r="K343" s="86">
        <f t="shared" ref="K343:K354" si="109">J343/G343</f>
        <v>16900</v>
      </c>
      <c r="L343" s="87">
        <f t="shared" ref="L343:L354" si="110">I343/H343*100</f>
        <v>134.72222222222223</v>
      </c>
    </row>
    <row r="344" spans="1:12" x14ac:dyDescent="0.2">
      <c r="A344" s="9">
        <v>2</v>
      </c>
      <c r="B344" s="10" t="s">
        <v>16</v>
      </c>
      <c r="C344" s="84">
        <f>[1]BoI!$C$18</f>
        <v>0</v>
      </c>
      <c r="D344" s="84">
        <f>[1]BoI!$D$18</f>
        <v>7</v>
      </c>
      <c r="E344" s="84">
        <f>[1]BoI!$E$18</f>
        <v>0</v>
      </c>
      <c r="F344" s="84">
        <f>[1]BoI!$F$18</f>
        <v>0</v>
      </c>
      <c r="G344" s="85">
        <f t="shared" si="107"/>
        <v>7</v>
      </c>
      <c r="H344" s="84">
        <f>[1]BoI!$H$18</f>
        <v>126143</v>
      </c>
      <c r="I344" s="84">
        <f>[1]BoI!$I$18</f>
        <v>51947</v>
      </c>
      <c r="J344" s="85">
        <f t="shared" si="108"/>
        <v>178090</v>
      </c>
      <c r="K344" s="85">
        <f t="shared" si="109"/>
        <v>25441.428571428572</v>
      </c>
      <c r="L344" s="87">
        <f t="shared" si="110"/>
        <v>41.181040565072976</v>
      </c>
    </row>
    <row r="345" spans="1:12" x14ac:dyDescent="0.2">
      <c r="A345" s="9">
        <v>3</v>
      </c>
      <c r="B345" s="10" t="s">
        <v>17</v>
      </c>
      <c r="C345" s="84">
        <f>[1]BoM!$C$18</f>
        <v>14</v>
      </c>
      <c r="D345" s="84">
        <f>[1]BoM!$D$18</f>
        <v>9</v>
      </c>
      <c r="E345" s="84">
        <f>[1]BoM!$E$18</f>
        <v>0</v>
      </c>
      <c r="F345" s="84">
        <f>[1]BoM!$F$18</f>
        <v>0</v>
      </c>
      <c r="G345" s="85">
        <f t="shared" si="107"/>
        <v>23</v>
      </c>
      <c r="H345" s="84">
        <f>[1]BoM!$H$18</f>
        <v>120311.62</v>
      </c>
      <c r="I345" s="84">
        <f>[1]BoM!$I$18</f>
        <v>64032.61</v>
      </c>
      <c r="J345" s="85">
        <f t="shared" si="108"/>
        <v>184344.22999999998</v>
      </c>
      <c r="K345" s="85">
        <f t="shared" si="109"/>
        <v>8014.9665217391293</v>
      </c>
      <c r="L345" s="87">
        <f t="shared" si="110"/>
        <v>53.222298893490091</v>
      </c>
    </row>
    <row r="346" spans="1:12" x14ac:dyDescent="0.2">
      <c r="A346" s="9">
        <v>4</v>
      </c>
      <c r="B346" s="10" t="s">
        <v>18</v>
      </c>
      <c r="C346" s="84">
        <f>[1]Canara!$C$18</f>
        <v>0</v>
      </c>
      <c r="D346" s="84">
        <f>[1]Canara!$D$18</f>
        <v>3</v>
      </c>
      <c r="E346" s="84">
        <f>[1]Canara!$E$18</f>
        <v>0</v>
      </c>
      <c r="F346" s="84">
        <f>[1]Canara!$F$18</f>
        <v>0</v>
      </c>
      <c r="G346" s="85">
        <f t="shared" si="107"/>
        <v>3</v>
      </c>
      <c r="H346" s="84">
        <f>[1]Canara!$H$18</f>
        <v>7866.21</v>
      </c>
      <c r="I346" s="84">
        <f>[1]Canara!$I$18</f>
        <v>8660.5300000000007</v>
      </c>
      <c r="J346" s="85">
        <f t="shared" si="108"/>
        <v>16526.740000000002</v>
      </c>
      <c r="K346" s="85">
        <f t="shared" si="109"/>
        <v>5508.9133333333339</v>
      </c>
      <c r="L346" s="87">
        <f t="shared" si="110"/>
        <v>110.09787432575536</v>
      </c>
    </row>
    <row r="347" spans="1:12" x14ac:dyDescent="0.2">
      <c r="A347" s="9">
        <v>5</v>
      </c>
      <c r="B347" s="10" t="s">
        <v>19</v>
      </c>
      <c r="C347" s="84">
        <f>[1]CBI!$C$18</f>
        <v>12</v>
      </c>
      <c r="D347" s="84">
        <f>[1]CBI!$D$18</f>
        <v>10</v>
      </c>
      <c r="E347" s="84">
        <f>[1]CBI!$E$18</f>
        <v>0</v>
      </c>
      <c r="F347" s="84">
        <f>[1]CBI!$F$18</f>
        <v>0</v>
      </c>
      <c r="G347" s="85">
        <f t="shared" si="107"/>
        <v>22</v>
      </c>
      <c r="H347" s="84">
        <f>[1]CBI!$H$18</f>
        <v>100694</v>
      </c>
      <c r="I347" s="84">
        <f>[1]CBI!$I$18</f>
        <v>57998</v>
      </c>
      <c r="J347" s="85">
        <f t="shared" si="108"/>
        <v>158692</v>
      </c>
      <c r="K347" s="85">
        <f t="shared" si="109"/>
        <v>7213.272727272727</v>
      </c>
      <c r="L347" s="87">
        <f t="shared" si="110"/>
        <v>57.5982680199416</v>
      </c>
    </row>
    <row r="348" spans="1:12" x14ac:dyDescent="0.2">
      <c r="A348" s="9">
        <v>6</v>
      </c>
      <c r="B348" s="10" t="s">
        <v>20</v>
      </c>
      <c r="C348" s="84">
        <f>[1]Indian!$C$18</f>
        <v>0</v>
      </c>
      <c r="D348" s="84">
        <f>[1]Indian!$D$18</f>
        <v>1</v>
      </c>
      <c r="E348" s="84">
        <f>[1]Indian!$E$18</f>
        <v>0</v>
      </c>
      <c r="F348" s="84">
        <f>[1]Indian!$F$18</f>
        <v>0</v>
      </c>
      <c r="G348" s="85">
        <f t="shared" si="107"/>
        <v>1</v>
      </c>
      <c r="H348" s="84">
        <f>[1]Indian!$H$18</f>
        <v>861</v>
      </c>
      <c r="I348" s="84">
        <f>[1]Indian!$I$18</f>
        <v>1133</v>
      </c>
      <c r="J348" s="86">
        <f t="shared" si="108"/>
        <v>1994</v>
      </c>
      <c r="K348" s="86">
        <f t="shared" si="109"/>
        <v>1994</v>
      </c>
      <c r="L348" s="87">
        <f t="shared" si="110"/>
        <v>131.5911730545877</v>
      </c>
    </row>
    <row r="349" spans="1:12" x14ac:dyDescent="0.2">
      <c r="A349" s="9">
        <v>7</v>
      </c>
      <c r="B349" s="10" t="s">
        <v>22</v>
      </c>
      <c r="C349" s="84">
        <f>[1]IOB!$C$18</f>
        <v>1</v>
      </c>
      <c r="D349" s="84">
        <f>[1]IOB!$D$18</f>
        <v>4</v>
      </c>
      <c r="E349" s="84">
        <f>[1]IOB!$E$18</f>
        <v>0</v>
      </c>
      <c r="F349" s="84">
        <f>[1]IOB!$F$18</f>
        <v>0</v>
      </c>
      <c r="G349" s="85">
        <f t="shared" si="107"/>
        <v>5</v>
      </c>
      <c r="H349" s="84">
        <f>[1]IOB!$H$18</f>
        <v>9476</v>
      </c>
      <c r="I349" s="84">
        <f>[1]IOB!$I$18</f>
        <v>6952</v>
      </c>
      <c r="J349" s="85">
        <f t="shared" si="108"/>
        <v>16428</v>
      </c>
      <c r="K349" s="85">
        <f t="shared" si="109"/>
        <v>3285.6</v>
      </c>
      <c r="L349" s="87">
        <f t="shared" si="110"/>
        <v>73.364288729421702</v>
      </c>
    </row>
    <row r="350" spans="1:12" x14ac:dyDescent="0.2">
      <c r="A350" s="9">
        <v>8</v>
      </c>
      <c r="B350" s="10" t="s">
        <v>23</v>
      </c>
      <c r="C350" s="84">
        <f>[1]PSB!$C$18</f>
        <v>0</v>
      </c>
      <c r="D350" s="84">
        <f>[1]PSB!$D$18</f>
        <v>0</v>
      </c>
      <c r="E350" s="84">
        <f>[1]PSB!$E$18</f>
        <v>0</v>
      </c>
      <c r="F350" s="84">
        <f>[1]PSB!$F$18</f>
        <v>0</v>
      </c>
      <c r="G350" s="85">
        <f t="shared" si="107"/>
        <v>0</v>
      </c>
      <c r="H350" s="84">
        <f>[1]PSB!$H$18</f>
        <v>0</v>
      </c>
      <c r="I350" s="84">
        <f>[1]PSB!$I$18</f>
        <v>0</v>
      </c>
      <c r="J350" s="85">
        <f t="shared" si="108"/>
        <v>0</v>
      </c>
      <c r="K350" s="85" t="e">
        <f t="shared" si="109"/>
        <v>#DIV/0!</v>
      </c>
      <c r="L350" s="87" t="e">
        <f t="shared" si="110"/>
        <v>#DIV/0!</v>
      </c>
    </row>
    <row r="351" spans="1:12" x14ac:dyDescent="0.2">
      <c r="A351" s="9">
        <v>9</v>
      </c>
      <c r="B351" s="10" t="s">
        <v>24</v>
      </c>
      <c r="C351" s="84">
        <f>[1]PNB!$C$18</f>
        <v>0</v>
      </c>
      <c r="D351" s="84">
        <f>[1]PNB!$D$18</f>
        <v>3</v>
      </c>
      <c r="E351" s="84">
        <f>[1]PNB!$E$18</f>
        <v>0</v>
      </c>
      <c r="F351" s="84">
        <f>[1]PNB!$F$18</f>
        <v>0</v>
      </c>
      <c r="G351" s="85">
        <f t="shared" si="107"/>
        <v>3</v>
      </c>
      <c r="H351" s="84">
        <f>[1]PNB!$H$18</f>
        <v>12963.08</v>
      </c>
      <c r="I351" s="84">
        <f>[1]PNB!$I$18</f>
        <v>11614.43</v>
      </c>
      <c r="J351" s="85">
        <f t="shared" si="108"/>
        <v>24577.510000000002</v>
      </c>
      <c r="K351" s="85">
        <f t="shared" si="109"/>
        <v>8192.503333333334</v>
      </c>
      <c r="L351" s="87">
        <f t="shared" si="110"/>
        <v>89.596222502676838</v>
      </c>
    </row>
    <row r="352" spans="1:12" x14ac:dyDescent="0.2">
      <c r="A352" s="9">
        <v>10</v>
      </c>
      <c r="B352" s="10" t="s">
        <v>25</v>
      </c>
      <c r="C352" s="84">
        <f>[1]SBI!$C$18</f>
        <v>19</v>
      </c>
      <c r="D352" s="84">
        <f>[1]SBI!$D$18</f>
        <v>32</v>
      </c>
      <c r="E352" s="84">
        <f>[1]SBI!$E$18</f>
        <v>0</v>
      </c>
      <c r="F352" s="84">
        <f>[1]SBI!$F$18</f>
        <v>0</v>
      </c>
      <c r="G352" s="85">
        <f t="shared" si="107"/>
        <v>51</v>
      </c>
      <c r="H352" s="84">
        <f>[1]SBI!$H$18</f>
        <v>445349</v>
      </c>
      <c r="I352" s="84">
        <f>[1]SBI!$I$18</f>
        <v>274581</v>
      </c>
      <c r="J352" s="85">
        <f t="shared" si="108"/>
        <v>719930</v>
      </c>
      <c r="K352" s="85">
        <f t="shared" si="109"/>
        <v>14116.274509803921</v>
      </c>
      <c r="L352" s="87">
        <f t="shared" si="110"/>
        <v>61.655241170407926</v>
      </c>
    </row>
    <row r="353" spans="1:12" x14ac:dyDescent="0.2">
      <c r="A353" s="9">
        <v>11</v>
      </c>
      <c r="B353" s="10" t="s">
        <v>26</v>
      </c>
      <c r="C353" s="84">
        <f>[1]UCO!$C$18</f>
        <v>0</v>
      </c>
      <c r="D353" s="84">
        <f>[1]UCO!$D$18</f>
        <v>2</v>
      </c>
      <c r="E353" s="84">
        <f>[1]UCO!$E$18</f>
        <v>0</v>
      </c>
      <c r="F353" s="84">
        <f>[1]UCO!$F$18</f>
        <v>0</v>
      </c>
      <c r="G353" s="85">
        <f t="shared" si="107"/>
        <v>2</v>
      </c>
      <c r="H353" s="84">
        <f>[1]UCO!$H$18</f>
        <v>5091</v>
      </c>
      <c r="I353" s="84">
        <f>[1]UCO!$I$18</f>
        <v>4889</v>
      </c>
      <c r="J353" s="85">
        <f t="shared" si="108"/>
        <v>9980</v>
      </c>
      <c r="K353" s="85">
        <f t="shared" si="109"/>
        <v>4990</v>
      </c>
      <c r="L353" s="87">
        <f t="shared" si="110"/>
        <v>96.032213710469463</v>
      </c>
    </row>
    <row r="354" spans="1:12" x14ac:dyDescent="0.2">
      <c r="A354" s="9">
        <v>12</v>
      </c>
      <c r="B354" s="10" t="s">
        <v>27</v>
      </c>
      <c r="C354" s="84">
        <f>[1]Union!$C$18</f>
        <v>0</v>
      </c>
      <c r="D354" s="84">
        <f>[1]Union!$D$18</f>
        <v>3</v>
      </c>
      <c r="E354" s="84">
        <f>[1]Union!$E$18</f>
        <v>0</v>
      </c>
      <c r="F354" s="84">
        <f>[1]Union!$F$18</f>
        <v>0</v>
      </c>
      <c r="G354" s="85">
        <f t="shared" si="107"/>
        <v>3</v>
      </c>
      <c r="H354" s="84">
        <f>[1]Union!$H$18</f>
        <v>92900</v>
      </c>
      <c r="I354" s="84">
        <f>[1]Union!$I$18</f>
        <v>50500</v>
      </c>
      <c r="J354" s="85">
        <f t="shared" si="108"/>
        <v>143400</v>
      </c>
      <c r="K354" s="85">
        <f t="shared" si="109"/>
        <v>47800</v>
      </c>
      <c r="L354" s="87">
        <f t="shared" si="110"/>
        <v>54.35952637244349</v>
      </c>
    </row>
    <row r="355" spans="1:12" x14ac:dyDescent="0.2">
      <c r="A355" s="16"/>
      <c r="B355" s="17" t="s">
        <v>28</v>
      </c>
      <c r="C355" s="88">
        <f t="shared" ref="C355:J355" si="111">SUM(C343:C354)</f>
        <v>46</v>
      </c>
      <c r="D355" s="88">
        <f t="shared" si="111"/>
        <v>75</v>
      </c>
      <c r="E355" s="88">
        <f t="shared" si="111"/>
        <v>0</v>
      </c>
      <c r="F355" s="88">
        <f t="shared" si="111"/>
        <v>0</v>
      </c>
      <c r="G355" s="88">
        <f t="shared" si="111"/>
        <v>121</v>
      </c>
      <c r="H355" s="89">
        <f t="shared" si="111"/>
        <v>928854.90999999992</v>
      </c>
      <c r="I355" s="89">
        <f t="shared" si="111"/>
        <v>542007.57000000007</v>
      </c>
      <c r="J355" s="89">
        <f t="shared" si="111"/>
        <v>1470862.48</v>
      </c>
      <c r="K355" s="89">
        <f>J355/G355</f>
        <v>12155.88826446281</v>
      </c>
      <c r="L355" s="90">
        <f>I355/H355*100</f>
        <v>58.35223178181834</v>
      </c>
    </row>
    <row r="356" spans="1:12" x14ac:dyDescent="0.2">
      <c r="A356" s="9">
        <v>13</v>
      </c>
      <c r="B356" s="10" t="s">
        <v>29</v>
      </c>
      <c r="C356" s="84">
        <f>[1]AXIS!$C$18</f>
        <v>0</v>
      </c>
      <c r="D356" s="84">
        <f>[1]AXIS!$D$18</f>
        <v>6</v>
      </c>
      <c r="E356" s="84">
        <f>[1]AXIS!$E$18</f>
        <v>0</v>
      </c>
      <c r="F356" s="84">
        <f>[1]AXIS!$F$18</f>
        <v>0</v>
      </c>
      <c r="G356" s="85">
        <f t="shared" ref="G356:G369" si="112">SUM(C356:F356)</f>
        <v>6</v>
      </c>
      <c r="H356" s="84">
        <f>[1]AXIS!$H$18</f>
        <v>15491</v>
      </c>
      <c r="I356" s="84">
        <f>[1]AXIS!$I$18</f>
        <v>7367</v>
      </c>
      <c r="J356" s="85">
        <f t="shared" ref="J356:J369" si="113">H356+I356</f>
        <v>22858</v>
      </c>
      <c r="K356" s="85">
        <f t="shared" ref="K356:K388" si="114">J356/G356</f>
        <v>3809.6666666666665</v>
      </c>
      <c r="L356" s="87">
        <f t="shared" ref="L356:L388" si="115">I356/H356*100</f>
        <v>47.556645794332191</v>
      </c>
    </row>
    <row r="357" spans="1:12" x14ac:dyDescent="0.2">
      <c r="A357" s="9">
        <v>14</v>
      </c>
      <c r="B357" s="10" t="s">
        <v>30</v>
      </c>
      <c r="C357" s="84">
        <f>[1]Bandhan!$C$18</f>
        <v>1</v>
      </c>
      <c r="D357" s="84">
        <f>[1]Bandhan!$D$18</f>
        <v>8</v>
      </c>
      <c r="E357" s="84">
        <f>[1]Bandhan!$E$18</f>
        <v>0</v>
      </c>
      <c r="F357" s="84">
        <f>[1]Bandhan!$F$18</f>
        <v>0</v>
      </c>
      <c r="G357" s="85">
        <f t="shared" si="112"/>
        <v>9</v>
      </c>
      <c r="H357" s="84">
        <f>[1]Bandhan!$H$18</f>
        <v>345.25</v>
      </c>
      <c r="I357" s="84">
        <f>[1]Bandhan!$I$18</f>
        <v>8015.59</v>
      </c>
      <c r="J357" s="85">
        <f t="shared" si="113"/>
        <v>8360.84</v>
      </c>
      <c r="K357" s="85">
        <f t="shared" si="114"/>
        <v>928.98222222222228</v>
      </c>
      <c r="L357" s="87">
        <f t="shared" si="115"/>
        <v>2321.6770456191166</v>
      </c>
    </row>
    <row r="358" spans="1:12" x14ac:dyDescent="0.2">
      <c r="A358" s="9">
        <v>15</v>
      </c>
      <c r="B358" s="10" t="s">
        <v>31</v>
      </c>
      <c r="C358" s="84">
        <f>[1]CSB!$C$18</f>
        <v>0</v>
      </c>
      <c r="D358" s="84">
        <f>[1]CSB!$D$18</f>
        <v>0</v>
      </c>
      <c r="E358" s="84">
        <f>[1]CSB!$E$18</f>
        <v>0</v>
      </c>
      <c r="F358" s="84">
        <f>[1]CSB!$F$18</f>
        <v>0</v>
      </c>
      <c r="G358" s="85">
        <f t="shared" si="112"/>
        <v>0</v>
      </c>
      <c r="H358" s="84">
        <f>[1]CSB!$H$18</f>
        <v>0</v>
      </c>
      <c r="I358" s="84">
        <f>[1]CSB!$I$18</f>
        <v>0</v>
      </c>
      <c r="J358" s="85">
        <f t="shared" si="113"/>
        <v>0</v>
      </c>
      <c r="K358" s="85" t="e">
        <f t="shared" si="114"/>
        <v>#DIV/0!</v>
      </c>
      <c r="L358" s="87" t="e">
        <f t="shared" si="115"/>
        <v>#DIV/0!</v>
      </c>
    </row>
    <row r="359" spans="1:12" x14ac:dyDescent="0.2">
      <c r="A359" s="9">
        <v>16</v>
      </c>
      <c r="B359" s="10" t="s">
        <v>120</v>
      </c>
      <c r="C359" s="84">
        <f>[1]DCB!$C$18</f>
        <v>0</v>
      </c>
      <c r="D359" s="84">
        <f>[1]DCB!$D$18</f>
        <v>0</v>
      </c>
      <c r="E359" s="84">
        <f>[1]DCB!$E$18</f>
        <v>0</v>
      </c>
      <c r="F359" s="84">
        <f>[1]DCB!$F$18</f>
        <v>0</v>
      </c>
      <c r="G359" s="85">
        <f t="shared" si="112"/>
        <v>0</v>
      </c>
      <c r="H359" s="84">
        <f>[1]DCB!$H$18</f>
        <v>0</v>
      </c>
      <c r="I359" s="84">
        <f>[1]DCB!$I$18</f>
        <v>0</v>
      </c>
      <c r="J359" s="85">
        <f t="shared" si="113"/>
        <v>0</v>
      </c>
      <c r="K359" s="85" t="e">
        <f t="shared" si="114"/>
        <v>#DIV/0!</v>
      </c>
      <c r="L359" s="87" t="e">
        <f t="shared" si="115"/>
        <v>#DIV/0!</v>
      </c>
    </row>
    <row r="360" spans="1:12" x14ac:dyDescent="0.2">
      <c r="A360" s="9">
        <v>17</v>
      </c>
      <c r="B360" s="10" t="s">
        <v>33</v>
      </c>
      <c r="C360" s="84">
        <f>[1]Federal!$C$18</f>
        <v>0</v>
      </c>
      <c r="D360" s="84">
        <f>[1]Federal!$D$18</f>
        <v>0</v>
      </c>
      <c r="E360" s="84">
        <f>[1]Federal!$E$18</f>
        <v>0</v>
      </c>
      <c r="F360" s="84">
        <f>[1]Federal!$F$18</f>
        <v>0</v>
      </c>
      <c r="G360" s="85">
        <f t="shared" si="112"/>
        <v>0</v>
      </c>
      <c r="H360" s="84">
        <f>[1]Federal!$H$18</f>
        <v>0</v>
      </c>
      <c r="I360" s="84">
        <f>[1]Federal!$I$18</f>
        <v>0</v>
      </c>
      <c r="J360" s="85">
        <f t="shared" si="113"/>
        <v>0</v>
      </c>
      <c r="K360" s="85" t="e">
        <f t="shared" si="114"/>
        <v>#DIV/0!</v>
      </c>
      <c r="L360" s="87" t="e">
        <f t="shared" si="115"/>
        <v>#DIV/0!</v>
      </c>
    </row>
    <row r="361" spans="1:12" x14ac:dyDescent="0.2">
      <c r="A361" s="9">
        <v>18</v>
      </c>
      <c r="B361" s="10" t="s">
        <v>34</v>
      </c>
      <c r="C361" s="84">
        <f>[1]HDFC!$C$18</f>
        <v>2</v>
      </c>
      <c r="D361" s="84">
        <f>[1]HDFC!$D$18</f>
        <v>9</v>
      </c>
      <c r="E361" s="84">
        <f>[1]HDFC!$E$18</f>
        <v>0</v>
      </c>
      <c r="F361" s="84">
        <f>[1]HDFC!$F$18</f>
        <v>0</v>
      </c>
      <c r="G361" s="85">
        <f t="shared" si="112"/>
        <v>11</v>
      </c>
      <c r="H361" s="84">
        <f>[1]HDFC!$H$18</f>
        <v>44030.84</v>
      </c>
      <c r="I361" s="84">
        <f>[1]HDFC!$I$18</f>
        <v>73190.17</v>
      </c>
      <c r="J361" s="85">
        <f t="shared" si="113"/>
        <v>117221.01</v>
      </c>
      <c r="K361" s="85">
        <f t="shared" si="114"/>
        <v>10656.455454545454</v>
      </c>
      <c r="L361" s="87">
        <f t="shared" si="115"/>
        <v>166.22478699020959</v>
      </c>
    </row>
    <row r="362" spans="1:12" x14ac:dyDescent="0.2">
      <c r="A362" s="9">
        <v>19</v>
      </c>
      <c r="B362" s="10" t="s">
        <v>35</v>
      </c>
      <c r="C362" s="84">
        <f>[1]ICICI!$C$18</f>
        <v>5</v>
      </c>
      <c r="D362" s="84">
        <f>[1]ICICI!$D$18</f>
        <v>4</v>
      </c>
      <c r="E362" s="84">
        <f>[1]ICICI!$E$18</f>
        <v>0</v>
      </c>
      <c r="F362" s="84">
        <f>[1]ICICI!$F$18</f>
        <v>0</v>
      </c>
      <c r="G362" s="85">
        <f t="shared" si="112"/>
        <v>9</v>
      </c>
      <c r="H362" s="84">
        <f>[1]ICICI!$H$18</f>
        <v>48600</v>
      </c>
      <c r="I362" s="84">
        <f>[1]ICICI!$I$18</f>
        <v>32800</v>
      </c>
      <c r="J362" s="85">
        <f t="shared" si="113"/>
        <v>81400</v>
      </c>
      <c r="K362" s="85">
        <f t="shared" si="114"/>
        <v>9044.4444444444453</v>
      </c>
      <c r="L362" s="87">
        <f t="shared" si="115"/>
        <v>67.489711934156389</v>
      </c>
    </row>
    <row r="363" spans="1:12" x14ac:dyDescent="0.2">
      <c r="A363" s="9">
        <v>20</v>
      </c>
      <c r="B363" s="10" t="s">
        <v>36</v>
      </c>
      <c r="C363" s="84">
        <f>[1]IDBI!$C$18</f>
        <v>1</v>
      </c>
      <c r="D363" s="84">
        <f>[1]IDBI!$D$18</f>
        <v>3</v>
      </c>
      <c r="E363" s="84">
        <f>[1]IDBI!$E$18</f>
        <v>0</v>
      </c>
      <c r="F363" s="84">
        <f>[1]IDBI!$F$18</f>
        <v>0</v>
      </c>
      <c r="G363" s="85">
        <f t="shared" si="112"/>
        <v>4</v>
      </c>
      <c r="H363" s="84">
        <f>[1]IDBI!$H$18</f>
        <v>25444</v>
      </c>
      <c r="I363" s="84">
        <f>[1]IDBI!$I$18</f>
        <v>12490</v>
      </c>
      <c r="J363" s="86">
        <f t="shared" si="113"/>
        <v>37934</v>
      </c>
      <c r="K363" s="86">
        <f t="shared" si="114"/>
        <v>9483.5</v>
      </c>
      <c r="L363" s="87">
        <f t="shared" si="115"/>
        <v>49.088193680238959</v>
      </c>
    </row>
    <row r="364" spans="1:12" x14ac:dyDescent="0.2">
      <c r="A364" s="9">
        <v>21</v>
      </c>
      <c r="B364" s="10" t="s">
        <v>37</v>
      </c>
      <c r="C364" s="84">
        <f>[1]IDFC!$C$18</f>
        <v>0</v>
      </c>
      <c r="D364" s="84">
        <f>[1]IDFC!$D$18</f>
        <v>0</v>
      </c>
      <c r="E364" s="84">
        <f>[1]IDFC!$E$18</f>
        <v>0</v>
      </c>
      <c r="F364" s="84">
        <f>[1]IDFC!$F$18</f>
        <v>0</v>
      </c>
      <c r="G364" s="85">
        <f t="shared" si="112"/>
        <v>0</v>
      </c>
      <c r="H364" s="84">
        <f>[1]IDFC!$H$18</f>
        <v>0</v>
      </c>
      <c r="I364" s="84">
        <f>[1]IDFC!$I$18</f>
        <v>2900</v>
      </c>
      <c r="J364" s="86">
        <f t="shared" si="113"/>
        <v>2900</v>
      </c>
      <c r="K364" s="86" t="e">
        <f t="shared" si="114"/>
        <v>#DIV/0!</v>
      </c>
      <c r="L364" s="87" t="e">
        <f t="shared" si="115"/>
        <v>#DIV/0!</v>
      </c>
    </row>
    <row r="365" spans="1:12" x14ac:dyDescent="0.2">
      <c r="A365" s="9">
        <v>22</v>
      </c>
      <c r="B365" s="10" t="s">
        <v>38</v>
      </c>
      <c r="C365" s="84">
        <f>[1]IndusInd!$C$18</f>
        <v>0</v>
      </c>
      <c r="D365" s="84">
        <f>[1]IndusInd!$D$18</f>
        <v>0</v>
      </c>
      <c r="E365" s="84">
        <f>[1]IndusInd!$E$18</f>
        <v>0</v>
      </c>
      <c r="F365" s="84">
        <f>[1]IndusInd!$F$18</f>
        <v>0</v>
      </c>
      <c r="G365" s="85">
        <f t="shared" si="112"/>
        <v>0</v>
      </c>
      <c r="H365" s="84">
        <f>[1]IndusInd!$H$18</f>
        <v>0</v>
      </c>
      <c r="I365" s="84">
        <f>[1]IndusInd!$I$18</f>
        <v>197</v>
      </c>
      <c r="J365" s="85">
        <f t="shared" si="113"/>
        <v>197</v>
      </c>
      <c r="K365" s="85" t="e">
        <f t="shared" si="114"/>
        <v>#DIV/0!</v>
      </c>
      <c r="L365" s="87" t="e">
        <f t="shared" si="115"/>
        <v>#DIV/0!</v>
      </c>
    </row>
    <row r="366" spans="1:12" x14ac:dyDescent="0.2">
      <c r="A366" s="9">
        <v>23</v>
      </c>
      <c r="B366" s="10" t="s">
        <v>39</v>
      </c>
      <c r="C366" s="84">
        <f>[1]Karnatak!$C$18</f>
        <v>0</v>
      </c>
      <c r="D366" s="84">
        <f>[1]Karnatak!$D$18</f>
        <v>0</v>
      </c>
      <c r="E366" s="84">
        <f>[1]Karnatak!$E$18</f>
        <v>0</v>
      </c>
      <c r="F366" s="84">
        <f>[1]Karnatak!$F$18</f>
        <v>0</v>
      </c>
      <c r="G366" s="85">
        <f t="shared" si="112"/>
        <v>0</v>
      </c>
      <c r="H366" s="84">
        <f>[1]Karnatak!$H$18</f>
        <v>0</v>
      </c>
      <c r="I366" s="84">
        <f>[1]Karnatak!$I$18</f>
        <v>0</v>
      </c>
      <c r="J366" s="85">
        <f t="shared" si="113"/>
        <v>0</v>
      </c>
      <c r="K366" s="85" t="e">
        <f t="shared" si="114"/>
        <v>#DIV/0!</v>
      </c>
      <c r="L366" s="87" t="e">
        <f t="shared" si="115"/>
        <v>#DIV/0!</v>
      </c>
    </row>
    <row r="367" spans="1:12" x14ac:dyDescent="0.2">
      <c r="A367" s="9">
        <v>24</v>
      </c>
      <c r="B367" s="10" t="s">
        <v>40</v>
      </c>
      <c r="C367" s="84">
        <f>[1]Kotak!$C$18</f>
        <v>3</v>
      </c>
      <c r="D367" s="84">
        <f>[1]Kotak!$D$18</f>
        <v>2</v>
      </c>
      <c r="E367" s="84">
        <f>[1]Kotak!$E$18</f>
        <v>0</v>
      </c>
      <c r="F367" s="84">
        <f>[1]Kotak!$F$18</f>
        <v>0</v>
      </c>
      <c r="G367" s="85">
        <f t="shared" si="112"/>
        <v>5</v>
      </c>
      <c r="H367" s="84">
        <f>[1]Kotak!$H$18</f>
        <v>2367</v>
      </c>
      <c r="I367" s="84">
        <f>[1]Kotak!$I$18</f>
        <v>10787</v>
      </c>
      <c r="J367" s="85">
        <f t="shared" si="113"/>
        <v>13154</v>
      </c>
      <c r="K367" s="85">
        <f t="shared" si="114"/>
        <v>2630.8</v>
      </c>
      <c r="L367" s="87">
        <f t="shared" si="115"/>
        <v>455.72454583861423</v>
      </c>
    </row>
    <row r="368" spans="1:12" x14ac:dyDescent="0.2">
      <c r="A368" s="9">
        <v>25</v>
      </c>
      <c r="B368" s="10" t="s">
        <v>41</v>
      </c>
      <c r="C368" s="84">
        <f>[1]Ratnakar!$C$18</f>
        <v>0</v>
      </c>
      <c r="D368" s="84">
        <f>[1]Ratnakar!$D$18</f>
        <v>0</v>
      </c>
      <c r="E368" s="84">
        <f>[1]Ratnakar!$E$18</f>
        <v>0</v>
      </c>
      <c r="F368" s="84">
        <f>[1]Ratnakar!$F$18</f>
        <v>0</v>
      </c>
      <c r="G368" s="85">
        <f t="shared" si="112"/>
        <v>0</v>
      </c>
      <c r="H368" s="84">
        <f>[1]Ratnakar!$H$18</f>
        <v>0</v>
      </c>
      <c r="I368" s="84">
        <f>[1]Ratnakar!$I$18</f>
        <v>0</v>
      </c>
      <c r="J368" s="85">
        <f t="shared" si="113"/>
        <v>0</v>
      </c>
      <c r="K368" s="85" t="e">
        <f t="shared" si="114"/>
        <v>#DIV/0!</v>
      </c>
      <c r="L368" s="87" t="e">
        <f t="shared" si="115"/>
        <v>#DIV/0!</v>
      </c>
    </row>
    <row r="369" spans="1:12" x14ac:dyDescent="0.2">
      <c r="A369" s="9">
        <v>26</v>
      </c>
      <c r="B369" s="10" t="s">
        <v>42</v>
      </c>
      <c r="C369" s="84">
        <f>[1]Yes!$C$18</f>
        <v>0</v>
      </c>
      <c r="D369" s="84">
        <f>[1]Yes!$D$18</f>
        <v>0</v>
      </c>
      <c r="E369" s="84">
        <f>[1]Yes!$E$18</f>
        <v>0</v>
      </c>
      <c r="F369" s="84">
        <f>[1]Yes!$F$18</f>
        <v>0</v>
      </c>
      <c r="G369" s="85">
        <f t="shared" si="112"/>
        <v>0</v>
      </c>
      <c r="H369" s="84">
        <f>[1]Yes!$H$18</f>
        <v>0</v>
      </c>
      <c r="I369" s="84">
        <f>[1]Yes!$I$18</f>
        <v>0</v>
      </c>
      <c r="J369" s="85">
        <f t="shared" si="113"/>
        <v>0</v>
      </c>
      <c r="K369" s="85" t="e">
        <f t="shared" si="114"/>
        <v>#DIV/0!</v>
      </c>
      <c r="L369" s="87" t="e">
        <f t="shared" si="115"/>
        <v>#DIV/0!</v>
      </c>
    </row>
    <row r="370" spans="1:12" x14ac:dyDescent="0.2">
      <c r="A370" s="16"/>
      <c r="B370" s="17" t="s">
        <v>43</v>
      </c>
      <c r="C370" s="89">
        <f>SUM(C356:C369)</f>
        <v>12</v>
      </c>
      <c r="D370" s="89">
        <f t="shared" ref="D370:J370" si="116">SUM(D356:D369)</f>
        <v>32</v>
      </c>
      <c r="E370" s="89">
        <f t="shared" si="116"/>
        <v>0</v>
      </c>
      <c r="F370" s="89">
        <f t="shared" si="116"/>
        <v>0</v>
      </c>
      <c r="G370" s="89">
        <f t="shared" si="116"/>
        <v>44</v>
      </c>
      <c r="H370" s="89">
        <f t="shared" si="116"/>
        <v>136278.09</v>
      </c>
      <c r="I370" s="89">
        <f t="shared" si="116"/>
        <v>147746.76</v>
      </c>
      <c r="J370" s="89">
        <f t="shared" si="116"/>
        <v>284024.84999999998</v>
      </c>
      <c r="K370" s="89">
        <f t="shared" si="114"/>
        <v>6455.1102272727267</v>
      </c>
      <c r="L370" s="90">
        <f t="shared" si="115"/>
        <v>108.41563746600794</v>
      </c>
    </row>
    <row r="371" spans="1:12" x14ac:dyDescent="0.2">
      <c r="A371" s="20">
        <v>27</v>
      </c>
      <c r="B371" s="21" t="s">
        <v>44</v>
      </c>
      <c r="C371" s="84">
        <f>[1]AU!$C$18</f>
        <v>0</v>
      </c>
      <c r="D371" s="84">
        <f>[1]AU!$D$18</f>
        <v>2</v>
      </c>
      <c r="E371" s="84">
        <f>[1]AU!$E$18</f>
        <v>0</v>
      </c>
      <c r="F371" s="84">
        <f>[1]AU!$F$18</f>
        <v>0</v>
      </c>
      <c r="G371" s="85">
        <f>SUM(C371:F371)</f>
        <v>2</v>
      </c>
      <c r="H371" s="84">
        <f>[1]AU!$H$18</f>
        <v>0</v>
      </c>
      <c r="I371" s="84">
        <f>[1]AU!$I$18</f>
        <v>268</v>
      </c>
      <c r="J371" s="85">
        <f>H371+I371</f>
        <v>268</v>
      </c>
      <c r="K371" s="85">
        <f t="shared" si="114"/>
        <v>134</v>
      </c>
      <c r="L371" s="87" t="e">
        <f t="shared" si="115"/>
        <v>#DIV/0!</v>
      </c>
    </row>
    <row r="372" spans="1:12" x14ac:dyDescent="0.2">
      <c r="A372" s="20">
        <v>28</v>
      </c>
      <c r="B372" s="21" t="s">
        <v>45</v>
      </c>
      <c r="C372" s="84">
        <f>[1]Capital!$C$18</f>
        <v>0</v>
      </c>
      <c r="D372" s="84">
        <f>[1]Capital!$D$18</f>
        <v>0</v>
      </c>
      <c r="E372" s="84">
        <f>[1]Capital!$E$18</f>
        <v>0</v>
      </c>
      <c r="F372" s="84">
        <f>[1]Capital!$F$18</f>
        <v>0</v>
      </c>
      <c r="G372" s="85">
        <f t="shared" ref="G372:G379" si="117">SUM(C372:F372)</f>
        <v>0</v>
      </c>
      <c r="H372" s="84">
        <f>[1]Capital!$H$18</f>
        <v>0</v>
      </c>
      <c r="I372" s="84">
        <f>[1]Capital!$I$18</f>
        <v>0</v>
      </c>
      <c r="J372" s="85">
        <f t="shared" ref="J372:J379" si="118">H372+I372</f>
        <v>0</v>
      </c>
      <c r="K372" s="85" t="e">
        <f t="shared" si="114"/>
        <v>#DIV/0!</v>
      </c>
      <c r="L372" s="87" t="e">
        <f t="shared" si="115"/>
        <v>#DIV/0!</v>
      </c>
    </row>
    <row r="373" spans="1:12" x14ac:dyDescent="0.2">
      <c r="A373" s="20">
        <v>29</v>
      </c>
      <c r="B373" s="21" t="s">
        <v>46</v>
      </c>
      <c r="C373" s="84">
        <f>[1]Equitas!$C$18</f>
        <v>0</v>
      </c>
      <c r="D373" s="84">
        <f>[1]Equitas!$D$18</f>
        <v>2</v>
      </c>
      <c r="E373" s="84">
        <f>[1]Equitas!$E$18</f>
        <v>0</v>
      </c>
      <c r="F373" s="84">
        <f>[1]Equitas!$F$18</f>
        <v>0</v>
      </c>
      <c r="G373" s="85">
        <f t="shared" si="117"/>
        <v>2</v>
      </c>
      <c r="H373" s="84">
        <f>[1]Equitas!$H$18</f>
        <v>3500</v>
      </c>
      <c r="I373" s="84">
        <f>[1]Equitas!$I$18</f>
        <v>2000</v>
      </c>
      <c r="J373" s="85">
        <f t="shared" si="118"/>
        <v>5500</v>
      </c>
      <c r="K373" s="85">
        <f t="shared" si="114"/>
        <v>2750</v>
      </c>
      <c r="L373" s="87">
        <f t="shared" si="115"/>
        <v>57.142857142857139</v>
      </c>
    </row>
    <row r="374" spans="1:12" x14ac:dyDescent="0.2">
      <c r="A374" s="20">
        <v>30</v>
      </c>
      <c r="B374" s="21" t="s">
        <v>47</v>
      </c>
      <c r="C374" s="84">
        <f>[1]ESAF!$C$18</f>
        <v>0</v>
      </c>
      <c r="D374" s="84">
        <f>[1]ESAF!$D$18</f>
        <v>0</v>
      </c>
      <c r="E374" s="84">
        <f>[1]ESAF!$E$18</f>
        <v>0</v>
      </c>
      <c r="F374" s="84">
        <f>[1]ESAF!$F$18</f>
        <v>0</v>
      </c>
      <c r="G374" s="85">
        <f t="shared" si="117"/>
        <v>0</v>
      </c>
      <c r="H374" s="84">
        <f>[1]ESAF!$H$18</f>
        <v>0</v>
      </c>
      <c r="I374" s="84">
        <f>[1]ESAF!$I$18</f>
        <v>0</v>
      </c>
      <c r="J374" s="85">
        <f t="shared" si="118"/>
        <v>0</v>
      </c>
      <c r="K374" s="85" t="e">
        <f t="shared" si="114"/>
        <v>#DIV/0!</v>
      </c>
      <c r="L374" s="87" t="e">
        <f t="shared" si="115"/>
        <v>#DIV/0!</v>
      </c>
    </row>
    <row r="375" spans="1:12" x14ac:dyDescent="0.2">
      <c r="A375" s="20">
        <v>31</v>
      </c>
      <c r="B375" s="21" t="s">
        <v>48</v>
      </c>
      <c r="C375" s="84">
        <f>[1]Fincare!$C$18</f>
        <v>1</v>
      </c>
      <c r="D375" s="84">
        <f>[1]Fincare!$D$18</f>
        <v>3</v>
      </c>
      <c r="E375" s="84">
        <f>[1]Fincare!$E$18</f>
        <v>0</v>
      </c>
      <c r="F375" s="84">
        <f>[1]Fincare!$F$18</f>
        <v>0</v>
      </c>
      <c r="G375" s="85">
        <f t="shared" si="117"/>
        <v>4</v>
      </c>
      <c r="H375" s="84">
        <f>[1]Fincare!$H$18</f>
        <v>1161</v>
      </c>
      <c r="I375" s="84">
        <f>[1]Fincare!$I$18</f>
        <v>3146</v>
      </c>
      <c r="J375" s="85">
        <f t="shared" si="118"/>
        <v>4307</v>
      </c>
      <c r="K375" s="85">
        <f t="shared" si="114"/>
        <v>1076.75</v>
      </c>
      <c r="L375" s="87">
        <f t="shared" si="115"/>
        <v>270.97329888027565</v>
      </c>
    </row>
    <row r="376" spans="1:12" x14ac:dyDescent="0.2">
      <c r="A376" s="20">
        <v>32</v>
      </c>
      <c r="B376" s="21" t="s">
        <v>49</v>
      </c>
      <c r="C376" s="84">
        <f>[1]Jana!$C$18</f>
        <v>0</v>
      </c>
      <c r="D376" s="84">
        <f>[1]Jana!$D$18</f>
        <v>0</v>
      </c>
      <c r="E376" s="84">
        <f>[1]Jana!$E$18</f>
        <v>0</v>
      </c>
      <c r="F376" s="84">
        <f>[1]Jana!$F$18</f>
        <v>0</v>
      </c>
      <c r="G376" s="85">
        <f t="shared" si="117"/>
        <v>0</v>
      </c>
      <c r="H376" s="84">
        <f>[1]Jana!$H$18</f>
        <v>0</v>
      </c>
      <c r="I376" s="84">
        <f>[1]Jana!$I$18</f>
        <v>0</v>
      </c>
      <c r="J376" s="85">
        <f t="shared" si="118"/>
        <v>0</v>
      </c>
      <c r="K376" s="85" t="e">
        <f t="shared" si="114"/>
        <v>#DIV/0!</v>
      </c>
      <c r="L376" s="87" t="e">
        <f t="shared" si="115"/>
        <v>#DIV/0!</v>
      </c>
    </row>
    <row r="377" spans="1:12" x14ac:dyDescent="0.2">
      <c r="A377" s="20">
        <v>33</v>
      </c>
      <c r="B377" s="21" t="s">
        <v>50</v>
      </c>
      <c r="C377" s="84">
        <f>[1]Suryoday!$C$18</f>
        <v>0</v>
      </c>
      <c r="D377" s="84">
        <f>[1]Suryoday!$D$18</f>
        <v>0</v>
      </c>
      <c r="E377" s="84">
        <f>[1]Suryoday!$E$18</f>
        <v>0</v>
      </c>
      <c r="F377" s="84">
        <f>[1]Suryoday!$F$18</f>
        <v>0</v>
      </c>
      <c r="G377" s="85">
        <f t="shared" si="117"/>
        <v>0</v>
      </c>
      <c r="H377" s="84">
        <f>[1]Suryoday!$H$18</f>
        <v>0</v>
      </c>
      <c r="I377" s="84">
        <f>[1]Suryoday!$I$18</f>
        <v>0</v>
      </c>
      <c r="J377" s="85">
        <f t="shared" si="118"/>
        <v>0</v>
      </c>
      <c r="K377" s="85" t="e">
        <f t="shared" si="114"/>
        <v>#DIV/0!</v>
      </c>
      <c r="L377" s="87" t="e">
        <f t="shared" si="115"/>
        <v>#DIV/0!</v>
      </c>
    </row>
    <row r="378" spans="1:12" x14ac:dyDescent="0.2">
      <c r="A378" s="20">
        <v>34</v>
      </c>
      <c r="B378" s="21" t="s">
        <v>51</v>
      </c>
      <c r="C378" s="84">
        <f>[1]Ujjivan!$C$18</f>
        <v>0</v>
      </c>
      <c r="D378" s="84">
        <f>[1]Ujjivan!$D$18</f>
        <v>0</v>
      </c>
      <c r="E378" s="84">
        <f>[1]Ujjivan!$E$18</f>
        <v>0</v>
      </c>
      <c r="F378" s="84">
        <f>[1]Ujjivan!$F$18</f>
        <v>0</v>
      </c>
      <c r="G378" s="85">
        <f t="shared" si="117"/>
        <v>0</v>
      </c>
      <c r="H378" s="84">
        <f>[1]Ujjivan!$H$18</f>
        <v>0</v>
      </c>
      <c r="I378" s="84">
        <f>[1]Ujjivan!$I$18</f>
        <v>0</v>
      </c>
      <c r="J378" s="85">
        <f t="shared" si="118"/>
        <v>0</v>
      </c>
      <c r="K378" s="85" t="e">
        <f t="shared" si="114"/>
        <v>#DIV/0!</v>
      </c>
      <c r="L378" s="87" t="e">
        <f t="shared" si="115"/>
        <v>#DIV/0!</v>
      </c>
    </row>
    <row r="379" spans="1:12" x14ac:dyDescent="0.2">
      <c r="A379" s="20">
        <v>35</v>
      </c>
      <c r="B379" s="21" t="s">
        <v>52</v>
      </c>
      <c r="C379" s="84">
        <f>[1]Utkarsh!$C$18</f>
        <v>0</v>
      </c>
      <c r="D379" s="84">
        <f>[1]Utkarsh!$D$18</f>
        <v>0</v>
      </c>
      <c r="E379" s="84">
        <f>[1]Utkarsh!$E$18</f>
        <v>0</v>
      </c>
      <c r="F379" s="84">
        <f>[1]Utkarsh!$F$18</f>
        <v>0</v>
      </c>
      <c r="G379" s="85">
        <f t="shared" si="117"/>
        <v>0</v>
      </c>
      <c r="H379" s="84">
        <f>[1]Utkarsh!$H$18</f>
        <v>0</v>
      </c>
      <c r="I379" s="84">
        <f>[1]Utkarsh!$I$18</f>
        <v>0</v>
      </c>
      <c r="J379" s="85">
        <f t="shared" si="118"/>
        <v>0</v>
      </c>
      <c r="K379" s="85" t="e">
        <f t="shared" si="114"/>
        <v>#DIV/0!</v>
      </c>
      <c r="L379" s="87" t="e">
        <f t="shared" si="115"/>
        <v>#DIV/0!</v>
      </c>
    </row>
    <row r="380" spans="1:12" x14ac:dyDescent="0.2">
      <c r="A380" s="16"/>
      <c r="B380" s="22" t="s">
        <v>53</v>
      </c>
      <c r="C380" s="89">
        <f>SUM(C371:C379)</f>
        <v>1</v>
      </c>
      <c r="D380" s="89">
        <f t="shared" ref="D380:J380" si="119">SUM(D371:D379)</f>
        <v>7</v>
      </c>
      <c r="E380" s="89">
        <f t="shared" si="119"/>
        <v>0</v>
      </c>
      <c r="F380" s="89">
        <f t="shared" si="119"/>
        <v>0</v>
      </c>
      <c r="G380" s="89">
        <f t="shared" si="119"/>
        <v>8</v>
      </c>
      <c r="H380" s="89">
        <f t="shared" si="119"/>
        <v>4661</v>
      </c>
      <c r="I380" s="89">
        <f t="shared" si="119"/>
        <v>5414</v>
      </c>
      <c r="J380" s="89">
        <f t="shared" si="119"/>
        <v>10075</v>
      </c>
      <c r="K380" s="89">
        <f t="shared" si="114"/>
        <v>1259.375</v>
      </c>
      <c r="L380" s="90">
        <f t="shared" si="115"/>
        <v>116.15533147393262</v>
      </c>
    </row>
    <row r="381" spans="1:12" x14ac:dyDescent="0.2">
      <c r="A381" s="23">
        <v>36</v>
      </c>
      <c r="B381" s="24" t="s">
        <v>54</v>
      </c>
      <c r="C381" s="84">
        <f>[1]DBS!$C$18</f>
        <v>0</v>
      </c>
      <c r="D381" s="84">
        <f>[1]DBS!$D$18</f>
        <v>0</v>
      </c>
      <c r="E381" s="84">
        <f>[1]DBS!$E$18</f>
        <v>0</v>
      </c>
      <c r="F381" s="84">
        <f>[1]DBS!$F$18</f>
        <v>0</v>
      </c>
      <c r="G381" s="85">
        <f>SUM(C381:F381)</f>
        <v>0</v>
      </c>
      <c r="H381" s="84">
        <f>[1]DBS!$H$18</f>
        <v>0</v>
      </c>
      <c r="I381" s="84">
        <f>[1]DBS!$I$18</f>
        <v>0</v>
      </c>
      <c r="J381" s="85">
        <f>H381+I381</f>
        <v>0</v>
      </c>
      <c r="K381" s="85" t="e">
        <f t="shared" si="114"/>
        <v>#DIV/0!</v>
      </c>
      <c r="L381" s="87" t="e">
        <f t="shared" si="115"/>
        <v>#DIV/0!</v>
      </c>
    </row>
    <row r="382" spans="1:12" x14ac:dyDescent="0.2">
      <c r="A382" s="16"/>
      <c r="B382" s="22" t="s">
        <v>55</v>
      </c>
      <c r="C382" s="89">
        <f t="shared" ref="C382:J382" si="120">C381</f>
        <v>0</v>
      </c>
      <c r="D382" s="89">
        <f t="shared" si="120"/>
        <v>0</v>
      </c>
      <c r="E382" s="89">
        <f t="shared" si="120"/>
        <v>0</v>
      </c>
      <c r="F382" s="89">
        <f t="shared" si="120"/>
        <v>0</v>
      </c>
      <c r="G382" s="89">
        <f t="shared" si="120"/>
        <v>0</v>
      </c>
      <c r="H382" s="89">
        <f t="shared" si="120"/>
        <v>0</v>
      </c>
      <c r="I382" s="89">
        <f t="shared" si="120"/>
        <v>0</v>
      </c>
      <c r="J382" s="89">
        <f t="shared" si="120"/>
        <v>0</v>
      </c>
      <c r="K382" s="89" t="e">
        <f t="shared" si="114"/>
        <v>#DIV/0!</v>
      </c>
      <c r="L382" s="90" t="e">
        <f t="shared" si="115"/>
        <v>#DIV/0!</v>
      </c>
    </row>
    <row r="383" spans="1:12" x14ac:dyDescent="0.2">
      <c r="A383" s="23">
        <v>37</v>
      </c>
      <c r="B383" s="24" t="s">
        <v>56</v>
      </c>
      <c r="C383" s="84">
        <f>[1]IPPB!$C$18</f>
        <v>0</v>
      </c>
      <c r="D383" s="84">
        <f>[1]IPPB!$D$18</f>
        <v>1</v>
      </c>
      <c r="E383" s="84">
        <f>[1]IPPB!$E$18</f>
        <v>0</v>
      </c>
      <c r="F383" s="84">
        <f>[1]IPPB!$F$18</f>
        <v>0</v>
      </c>
      <c r="G383" s="85">
        <f>SUM(C383:F383)</f>
        <v>1</v>
      </c>
      <c r="H383" s="84">
        <f>[1]IPPB!$H$18</f>
        <v>1087.4024492000001</v>
      </c>
      <c r="I383" s="84">
        <f>[1]IPPB!$I$18</f>
        <v>0</v>
      </c>
      <c r="J383" s="85">
        <f>H383+I383</f>
        <v>1087.4024492000001</v>
      </c>
      <c r="K383" s="85">
        <f t="shared" si="114"/>
        <v>1087.4024492000001</v>
      </c>
      <c r="L383" s="87">
        <f t="shared" si="115"/>
        <v>0</v>
      </c>
    </row>
    <row r="384" spans="1:12" x14ac:dyDescent="0.2">
      <c r="A384" s="16"/>
      <c r="B384" s="22" t="s">
        <v>117</v>
      </c>
      <c r="C384" s="89">
        <f t="shared" ref="C384:J384" si="121">C383</f>
        <v>0</v>
      </c>
      <c r="D384" s="89">
        <f t="shared" si="121"/>
        <v>1</v>
      </c>
      <c r="E384" s="89">
        <f t="shared" si="121"/>
        <v>0</v>
      </c>
      <c r="F384" s="89">
        <f t="shared" si="121"/>
        <v>0</v>
      </c>
      <c r="G384" s="89">
        <f t="shared" si="121"/>
        <v>1</v>
      </c>
      <c r="H384" s="89">
        <f t="shared" si="121"/>
        <v>1087.4024492000001</v>
      </c>
      <c r="I384" s="89">
        <f t="shared" si="121"/>
        <v>0</v>
      </c>
      <c r="J384" s="89">
        <f t="shared" si="121"/>
        <v>1087.4024492000001</v>
      </c>
      <c r="K384" s="89">
        <f t="shared" si="114"/>
        <v>1087.4024492000001</v>
      </c>
      <c r="L384" s="90">
        <f t="shared" si="115"/>
        <v>0</v>
      </c>
    </row>
    <row r="385" spans="1:12" x14ac:dyDescent="0.2">
      <c r="A385" s="25">
        <v>38</v>
      </c>
      <c r="B385" s="26" t="s">
        <v>58</v>
      </c>
      <c r="C385" s="11">
        <f>[1]MGB!$C$18</f>
        <v>0</v>
      </c>
      <c r="D385" s="11">
        <f>[1]MGB!$D$18</f>
        <v>0</v>
      </c>
      <c r="E385" s="11">
        <f>[1]MGB!$E$18</f>
        <v>0</v>
      </c>
      <c r="F385" s="11">
        <f>[1]MGB!$F$18</f>
        <v>0</v>
      </c>
      <c r="G385" s="12">
        <f>SUM(C385:F385)</f>
        <v>0</v>
      </c>
      <c r="H385" s="11">
        <f>[1]MGB!$H$18</f>
        <v>0</v>
      </c>
      <c r="I385" s="11">
        <f>[1]MGB!$I$18</f>
        <v>0</v>
      </c>
      <c r="J385" s="12">
        <f>H385+I385</f>
        <v>0</v>
      </c>
      <c r="K385" s="12" t="e">
        <f t="shared" si="114"/>
        <v>#DIV/0!</v>
      </c>
      <c r="L385" s="15" t="e">
        <f t="shared" si="115"/>
        <v>#DIV/0!</v>
      </c>
    </row>
    <row r="386" spans="1:12" x14ac:dyDescent="0.2">
      <c r="A386" s="25">
        <v>39</v>
      </c>
      <c r="B386" s="26" t="s">
        <v>59</v>
      </c>
      <c r="C386" s="11">
        <f>[1]VKGB!$C$18</f>
        <v>13</v>
      </c>
      <c r="D386" s="11">
        <f>[1]VKGB!$D$18</f>
        <v>1</v>
      </c>
      <c r="E386" s="11">
        <f>[1]VKGB!$E$18</f>
        <v>12</v>
      </c>
      <c r="F386" s="11">
        <f>[1]VKGB!$F$18</f>
        <v>0</v>
      </c>
      <c r="G386" s="12">
        <f>SUM(C386:F386)</f>
        <v>26</v>
      </c>
      <c r="H386" s="11">
        <f>[1]VKGB!$H$18</f>
        <v>47604</v>
      </c>
      <c r="I386" s="11">
        <f>[1]VKGB!$I$18</f>
        <v>49570</v>
      </c>
      <c r="J386" s="12">
        <f>H386+I386</f>
        <v>97174</v>
      </c>
      <c r="K386" s="12">
        <f t="shared" si="114"/>
        <v>3737.4615384615386</v>
      </c>
      <c r="L386" s="15">
        <f t="shared" si="115"/>
        <v>104.1299050499958</v>
      </c>
    </row>
    <row r="387" spans="1:12" x14ac:dyDescent="0.2">
      <c r="A387" s="27" t="s">
        <v>118</v>
      </c>
      <c r="B387" s="91" t="s">
        <v>60</v>
      </c>
      <c r="C387" s="89">
        <f t="shared" ref="C387:J387" si="122">SUM(C385:C386)</f>
        <v>13</v>
      </c>
      <c r="D387" s="89">
        <f t="shared" si="122"/>
        <v>1</v>
      </c>
      <c r="E387" s="89">
        <f t="shared" si="122"/>
        <v>12</v>
      </c>
      <c r="F387" s="89">
        <f t="shared" si="122"/>
        <v>0</v>
      </c>
      <c r="G387" s="89">
        <f t="shared" si="122"/>
        <v>26</v>
      </c>
      <c r="H387" s="89">
        <f t="shared" si="122"/>
        <v>47604</v>
      </c>
      <c r="I387" s="89">
        <f t="shared" si="122"/>
        <v>49570</v>
      </c>
      <c r="J387" s="89">
        <f t="shared" si="122"/>
        <v>97174</v>
      </c>
      <c r="K387" s="89">
        <f t="shared" si="114"/>
        <v>3737.4615384615386</v>
      </c>
      <c r="L387" s="90">
        <f t="shared" si="115"/>
        <v>104.1299050499958</v>
      </c>
    </row>
    <row r="388" spans="1:12" x14ac:dyDescent="0.2">
      <c r="A388" s="27"/>
      <c r="B388" s="91" t="s">
        <v>21</v>
      </c>
      <c r="C388" s="89">
        <f>SUM(C355,C370,C380,C382,C384,C387)</f>
        <v>72</v>
      </c>
      <c r="D388" s="89">
        <f t="shared" ref="D388:J388" si="123">SUM(D355,D370,D380,D382,D384,D387)</f>
        <v>116</v>
      </c>
      <c r="E388" s="89">
        <f t="shared" si="123"/>
        <v>12</v>
      </c>
      <c r="F388" s="89">
        <f t="shared" si="123"/>
        <v>0</v>
      </c>
      <c r="G388" s="89">
        <f t="shared" si="123"/>
        <v>200</v>
      </c>
      <c r="H388" s="89">
        <f t="shared" si="123"/>
        <v>1118485.4024491999</v>
      </c>
      <c r="I388" s="89">
        <f t="shared" si="123"/>
        <v>744738.33000000007</v>
      </c>
      <c r="J388" s="89">
        <f t="shared" si="123"/>
        <v>1863223.7324492</v>
      </c>
      <c r="K388" s="89">
        <f t="shared" si="114"/>
        <v>9316.1186622460009</v>
      </c>
      <c r="L388" s="90">
        <f t="shared" si="115"/>
        <v>66.584537300997553</v>
      </c>
    </row>
    <row r="389" spans="1:12" x14ac:dyDescent="0.2">
      <c r="A389" s="2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x14ac:dyDescent="0.2">
      <c r="A390" s="25">
        <v>40</v>
      </c>
      <c r="B390" s="26" t="s">
        <v>61</v>
      </c>
      <c r="C390" s="11">
        <f>[1]MSCOOP!$C$18</f>
        <v>34</v>
      </c>
      <c r="D390" s="11">
        <f>[1]MSCOOP!$D$18</f>
        <v>16</v>
      </c>
      <c r="E390" s="11">
        <f>[1]MSCOOP!$E$18</f>
        <v>0</v>
      </c>
      <c r="F390" s="11">
        <f>[1]MSCOOP!$F$18</f>
        <v>0</v>
      </c>
      <c r="G390" s="12">
        <f>SUM(C390:F390)</f>
        <v>50</v>
      </c>
      <c r="H390" s="11">
        <f>[1]MSCOOP!$H$18</f>
        <v>39078</v>
      </c>
      <c r="I390" s="11">
        <f>[1]MSCOOP!$I$18</f>
        <v>56660</v>
      </c>
      <c r="J390" s="12">
        <f>H390+I390</f>
        <v>95738</v>
      </c>
      <c r="K390" s="12">
        <f>J390/G390</f>
        <v>1914.76</v>
      </c>
      <c r="L390" s="15">
        <f>I390/H390*100</f>
        <v>144.99206714775576</v>
      </c>
    </row>
    <row r="391" spans="1:12" x14ac:dyDescent="0.2">
      <c r="A391" s="29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x14ac:dyDescent="0.2">
      <c r="A392" s="27"/>
      <c r="B392" s="91" t="s">
        <v>62</v>
      </c>
      <c r="C392" s="89">
        <f>C388+C390</f>
        <v>106</v>
      </c>
      <c r="D392" s="89">
        <f t="shared" ref="D392:J392" si="124">D388+D390</f>
        <v>132</v>
      </c>
      <c r="E392" s="89">
        <f t="shared" si="124"/>
        <v>12</v>
      </c>
      <c r="F392" s="89">
        <f t="shared" si="124"/>
        <v>0</v>
      </c>
      <c r="G392" s="89">
        <f t="shared" si="124"/>
        <v>250</v>
      </c>
      <c r="H392" s="89">
        <f t="shared" si="124"/>
        <v>1157563.4024491999</v>
      </c>
      <c r="I392" s="89">
        <f t="shared" si="124"/>
        <v>801398.33000000007</v>
      </c>
      <c r="J392" s="89">
        <f t="shared" si="124"/>
        <v>1958961.7324492</v>
      </c>
      <c r="K392" s="89">
        <f>J392/G392</f>
        <v>7835.8469297968004</v>
      </c>
      <c r="L392" s="90">
        <f>I392/H392*100</f>
        <v>69.23148471214472</v>
      </c>
    </row>
    <row r="393" spans="1:12" ht="18" x14ac:dyDescent="0.2">
      <c r="A393" s="106" t="s">
        <v>126</v>
      </c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1:12" ht="15" x14ac:dyDescent="0.2">
      <c r="A394" s="98" t="s">
        <v>0</v>
      </c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</row>
    <row r="395" spans="1:12" x14ac:dyDescent="0.2">
      <c r="A395" s="99" t="str">
        <f>$A$3</f>
        <v>Position as of 30.09.2021</v>
      </c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1:12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 t="s">
        <v>116</v>
      </c>
    </row>
    <row r="397" spans="1:12" ht="38.25" x14ac:dyDescent="0.2">
      <c r="A397" s="4" t="s">
        <v>3</v>
      </c>
      <c r="B397" s="4" t="s">
        <v>4</v>
      </c>
      <c r="C397" s="4" t="s">
        <v>5</v>
      </c>
      <c r="D397" s="4" t="s">
        <v>6</v>
      </c>
      <c r="E397" s="4" t="s">
        <v>7</v>
      </c>
      <c r="F397" s="4" t="s">
        <v>8</v>
      </c>
      <c r="G397" s="4" t="s">
        <v>9</v>
      </c>
      <c r="H397" s="4" t="s">
        <v>10</v>
      </c>
      <c r="I397" s="5" t="s">
        <v>11</v>
      </c>
      <c r="J397" s="4" t="s">
        <v>12</v>
      </c>
      <c r="K397" s="4" t="s">
        <v>13</v>
      </c>
      <c r="L397" s="4" t="s">
        <v>14</v>
      </c>
    </row>
    <row r="398" spans="1:12" x14ac:dyDescent="0.2">
      <c r="A398" s="7">
        <v>1</v>
      </c>
      <c r="B398" s="8">
        <v>2</v>
      </c>
      <c r="C398" s="8">
        <v>3</v>
      </c>
      <c r="D398" s="8">
        <v>4</v>
      </c>
      <c r="E398" s="8">
        <v>7</v>
      </c>
      <c r="F398" s="8">
        <v>8</v>
      </c>
      <c r="G398" s="8">
        <v>9</v>
      </c>
      <c r="H398" s="8">
        <v>10</v>
      </c>
      <c r="I398" s="8">
        <v>11</v>
      </c>
      <c r="J398" s="8">
        <v>12</v>
      </c>
      <c r="K398" s="8">
        <v>13</v>
      </c>
      <c r="L398" s="8">
        <v>14</v>
      </c>
    </row>
    <row r="399" spans="1:12" x14ac:dyDescent="0.2">
      <c r="A399" s="9">
        <v>1</v>
      </c>
      <c r="B399" s="10" t="s">
        <v>15</v>
      </c>
      <c r="C399" s="84">
        <f>[1]BoB!$C$19</f>
        <v>0</v>
      </c>
      <c r="D399" s="84">
        <f>[1]BoB!$D$19</f>
        <v>3</v>
      </c>
      <c r="E399" s="84">
        <f>[1]BoB!$E$19</f>
        <v>2</v>
      </c>
      <c r="F399" s="84">
        <f>[1]BoB!$F$19</f>
        <v>0</v>
      </c>
      <c r="G399" s="85">
        <f t="shared" ref="G399:G410" si="125">SUM(C399:F399)</f>
        <v>5</v>
      </c>
      <c r="H399" s="84">
        <f>[1]BoB!$H$19</f>
        <v>55300</v>
      </c>
      <c r="I399" s="84">
        <f>[1]BoB!$I$19</f>
        <v>10400</v>
      </c>
      <c r="J399" s="86">
        <f t="shared" ref="J399:J410" si="126">H399+I399</f>
        <v>65700</v>
      </c>
      <c r="K399" s="86">
        <f t="shared" ref="K399:K410" si="127">J399/G399</f>
        <v>13140</v>
      </c>
      <c r="L399" s="87">
        <f t="shared" ref="L399:L410" si="128">I399/H399*100</f>
        <v>18.806509945750452</v>
      </c>
    </row>
    <row r="400" spans="1:12" x14ac:dyDescent="0.2">
      <c r="A400" s="9">
        <v>2</v>
      </c>
      <c r="B400" s="10" t="s">
        <v>16</v>
      </c>
      <c r="C400" s="84">
        <f>[1]BoI!$C$19</f>
        <v>26</v>
      </c>
      <c r="D400" s="84">
        <f>[1]BoI!$D$19</f>
        <v>8</v>
      </c>
      <c r="E400" s="84">
        <f>[1]BoI!$E$19</f>
        <v>3</v>
      </c>
      <c r="F400" s="84">
        <f>[1]BoI!$F$19</f>
        <v>0</v>
      </c>
      <c r="G400" s="85">
        <f t="shared" si="125"/>
        <v>37</v>
      </c>
      <c r="H400" s="84">
        <f>[1]BoI!$H$19</f>
        <v>299083</v>
      </c>
      <c r="I400" s="84">
        <f>[1]BoI!$I$19</f>
        <v>68789</v>
      </c>
      <c r="J400" s="85">
        <f t="shared" si="126"/>
        <v>367872</v>
      </c>
      <c r="K400" s="85">
        <f t="shared" si="127"/>
        <v>9942.4864864864867</v>
      </c>
      <c r="L400" s="87">
        <f t="shared" si="128"/>
        <v>22.999969908018844</v>
      </c>
    </row>
    <row r="401" spans="1:12" x14ac:dyDescent="0.2">
      <c r="A401" s="9">
        <v>3</v>
      </c>
      <c r="B401" s="10" t="s">
        <v>17</v>
      </c>
      <c r="C401" s="84">
        <f>[1]BoM!$C$19</f>
        <v>12</v>
      </c>
      <c r="D401" s="84">
        <f>[1]BoM!$D$19</f>
        <v>10</v>
      </c>
      <c r="E401" s="84">
        <f>[1]BoM!$E$19</f>
        <v>4</v>
      </c>
      <c r="F401" s="84">
        <f>[1]BoM!$F$19</f>
        <v>0</v>
      </c>
      <c r="G401" s="85">
        <f t="shared" si="125"/>
        <v>26</v>
      </c>
      <c r="H401" s="84">
        <f>[1]BoM!$H$19</f>
        <v>236786.95</v>
      </c>
      <c r="I401" s="84">
        <f>[1]BoM!$I$19</f>
        <v>61879.25</v>
      </c>
      <c r="J401" s="85">
        <f t="shared" si="126"/>
        <v>298666.2</v>
      </c>
      <c r="K401" s="85">
        <f t="shared" si="127"/>
        <v>11487.16153846154</v>
      </c>
      <c r="L401" s="87">
        <f t="shared" si="128"/>
        <v>26.132880211515037</v>
      </c>
    </row>
    <row r="402" spans="1:12" x14ac:dyDescent="0.2">
      <c r="A402" s="9">
        <v>4</v>
      </c>
      <c r="B402" s="10" t="s">
        <v>18</v>
      </c>
      <c r="C402" s="84">
        <f>[1]Canara!$C$19</f>
        <v>0</v>
      </c>
      <c r="D402" s="84">
        <f>[1]Canara!$D$19</f>
        <v>2</v>
      </c>
      <c r="E402" s="84">
        <f>[1]Canara!$E$19</f>
        <v>1</v>
      </c>
      <c r="F402" s="84">
        <f>[1]Canara!$F$19</f>
        <v>0</v>
      </c>
      <c r="G402" s="85">
        <f t="shared" si="125"/>
        <v>3</v>
      </c>
      <c r="H402" s="84">
        <f>[1]Canara!$H$19</f>
        <v>15332.72</v>
      </c>
      <c r="I402" s="84">
        <f>[1]Canara!$I$19</f>
        <v>6156.44</v>
      </c>
      <c r="J402" s="85">
        <f t="shared" si="126"/>
        <v>21489.16</v>
      </c>
      <c r="K402" s="85">
        <f t="shared" si="127"/>
        <v>7163.0533333333333</v>
      </c>
      <c r="L402" s="87">
        <f t="shared" si="128"/>
        <v>40.15230174424368</v>
      </c>
    </row>
    <row r="403" spans="1:12" x14ac:dyDescent="0.2">
      <c r="A403" s="9">
        <v>5</v>
      </c>
      <c r="B403" s="10" t="s">
        <v>19</v>
      </c>
      <c r="C403" s="84">
        <f>[1]CBI!$C$19</f>
        <v>0</v>
      </c>
      <c r="D403" s="84">
        <f>[1]CBI!$D$19</f>
        <v>2</v>
      </c>
      <c r="E403" s="84">
        <f>[1]CBI!$E$19</f>
        <v>1</v>
      </c>
      <c r="F403" s="84">
        <f>[1]CBI!$F$19</f>
        <v>0</v>
      </c>
      <c r="G403" s="85">
        <f t="shared" si="125"/>
        <v>3</v>
      </c>
      <c r="H403" s="84">
        <f>[1]CBI!$H$19</f>
        <v>20800</v>
      </c>
      <c r="I403" s="84">
        <f>[1]CBI!$I$19</f>
        <v>2192</v>
      </c>
      <c r="J403" s="85">
        <f t="shared" si="126"/>
        <v>22992</v>
      </c>
      <c r="K403" s="85">
        <f t="shared" si="127"/>
        <v>7664</v>
      </c>
      <c r="L403" s="87">
        <f t="shared" si="128"/>
        <v>10.538461538461538</v>
      </c>
    </row>
    <row r="404" spans="1:12" x14ac:dyDescent="0.2">
      <c r="A404" s="9">
        <v>6</v>
      </c>
      <c r="B404" s="10" t="s">
        <v>20</v>
      </c>
      <c r="C404" s="84">
        <f>[1]Indian!$C$19</f>
        <v>3</v>
      </c>
      <c r="D404" s="84">
        <f>[1]Indian!$D$19</f>
        <v>1</v>
      </c>
      <c r="E404" s="84">
        <f>[1]Indian!$E$19</f>
        <v>1</v>
      </c>
      <c r="F404" s="84">
        <f>[1]Indian!$F$19</f>
        <v>0</v>
      </c>
      <c r="G404" s="85">
        <f t="shared" si="125"/>
        <v>5</v>
      </c>
      <c r="H404" s="84">
        <f>[1]Indian!$H$19</f>
        <v>29283</v>
      </c>
      <c r="I404" s="84">
        <f>[1]Indian!$I$19</f>
        <v>3633</v>
      </c>
      <c r="J404" s="86">
        <f t="shared" si="126"/>
        <v>32916</v>
      </c>
      <c r="K404" s="86">
        <f t="shared" si="127"/>
        <v>6583.2</v>
      </c>
      <c r="L404" s="87">
        <f t="shared" si="128"/>
        <v>12.406515725847761</v>
      </c>
    </row>
    <row r="405" spans="1:12" x14ac:dyDescent="0.2">
      <c r="A405" s="9">
        <v>7</v>
      </c>
      <c r="B405" s="10" t="s">
        <v>22</v>
      </c>
      <c r="C405" s="84">
        <f>[1]IOB!$C$19</f>
        <v>0</v>
      </c>
      <c r="D405" s="84">
        <f>[1]IOB!$D$19</f>
        <v>2</v>
      </c>
      <c r="E405" s="84">
        <f>[1]IOB!$E$19</f>
        <v>1</v>
      </c>
      <c r="F405" s="84">
        <f>[1]IOB!$F$19</f>
        <v>0</v>
      </c>
      <c r="G405" s="85">
        <f t="shared" si="125"/>
        <v>3</v>
      </c>
      <c r="H405" s="84">
        <f>[1]IOB!$H$19</f>
        <v>6816</v>
      </c>
      <c r="I405" s="84">
        <f>[1]IOB!$I$19</f>
        <v>2906</v>
      </c>
      <c r="J405" s="85">
        <f t="shared" si="126"/>
        <v>9722</v>
      </c>
      <c r="K405" s="85">
        <f t="shared" si="127"/>
        <v>3240.6666666666665</v>
      </c>
      <c r="L405" s="87">
        <f t="shared" si="128"/>
        <v>42.634976525821592</v>
      </c>
    </row>
    <row r="406" spans="1:12" x14ac:dyDescent="0.2">
      <c r="A406" s="9">
        <v>8</v>
      </c>
      <c r="B406" s="10" t="s">
        <v>23</v>
      </c>
      <c r="C406" s="84">
        <f>[1]PSB!$C$19</f>
        <v>0</v>
      </c>
      <c r="D406" s="84">
        <f>[1]PSB!$D$19</f>
        <v>0</v>
      </c>
      <c r="E406" s="84">
        <f>[1]PSB!$E$19</f>
        <v>0</v>
      </c>
      <c r="F406" s="84">
        <f>[1]PSB!$F$19</f>
        <v>0</v>
      </c>
      <c r="G406" s="85">
        <f t="shared" si="125"/>
        <v>0</v>
      </c>
      <c r="H406" s="84">
        <f>[1]PSB!$H$19</f>
        <v>0</v>
      </c>
      <c r="I406" s="84">
        <f>[1]PSB!$I$19</f>
        <v>0</v>
      </c>
      <c r="J406" s="85">
        <f t="shared" si="126"/>
        <v>0</v>
      </c>
      <c r="K406" s="85" t="e">
        <f t="shared" si="127"/>
        <v>#DIV/0!</v>
      </c>
      <c r="L406" s="87" t="e">
        <f t="shared" si="128"/>
        <v>#DIV/0!</v>
      </c>
    </row>
    <row r="407" spans="1:12" x14ac:dyDescent="0.2">
      <c r="A407" s="9">
        <v>9</v>
      </c>
      <c r="B407" s="10" t="s">
        <v>24</v>
      </c>
      <c r="C407" s="84">
        <f>[1]PNB!$C$19</f>
        <v>0</v>
      </c>
      <c r="D407" s="84">
        <f>[1]PNB!$D$19</f>
        <v>2</v>
      </c>
      <c r="E407" s="84">
        <f>[1]PNB!$E$19</f>
        <v>2</v>
      </c>
      <c r="F407" s="84">
        <f>[1]PNB!$F$19</f>
        <v>1</v>
      </c>
      <c r="G407" s="85">
        <f t="shared" si="125"/>
        <v>5</v>
      </c>
      <c r="H407" s="84">
        <f>[1]PNB!$H$19</f>
        <v>109714.22</v>
      </c>
      <c r="I407" s="84">
        <f>[1]PNB!$I$19</f>
        <v>15515.3</v>
      </c>
      <c r="J407" s="85">
        <f t="shared" si="126"/>
        <v>125229.52</v>
      </c>
      <c r="K407" s="85">
        <f t="shared" si="127"/>
        <v>25045.904000000002</v>
      </c>
      <c r="L407" s="87">
        <f t="shared" si="128"/>
        <v>14.141557949370645</v>
      </c>
    </row>
    <row r="408" spans="1:12" x14ac:dyDescent="0.2">
      <c r="A408" s="9">
        <v>10</v>
      </c>
      <c r="B408" s="10" t="s">
        <v>25</v>
      </c>
      <c r="C408" s="84">
        <f>[1]SBI!$C$19</f>
        <v>15</v>
      </c>
      <c r="D408" s="84">
        <f>[1]SBI!$D$19</f>
        <v>12</v>
      </c>
      <c r="E408" s="84">
        <f>[1]SBI!$E$19</f>
        <v>9</v>
      </c>
      <c r="F408" s="84">
        <f>[1]SBI!$F$19</f>
        <v>0</v>
      </c>
      <c r="G408" s="85">
        <f t="shared" si="125"/>
        <v>36</v>
      </c>
      <c r="H408" s="84">
        <f>[1]SBI!$H$19</f>
        <v>376026</v>
      </c>
      <c r="I408" s="84">
        <f>[1]SBI!$I$19</f>
        <v>134994</v>
      </c>
      <c r="J408" s="85">
        <f t="shared" si="126"/>
        <v>511020</v>
      </c>
      <c r="K408" s="85">
        <f t="shared" si="127"/>
        <v>14195</v>
      </c>
      <c r="L408" s="87">
        <f t="shared" si="128"/>
        <v>35.900177115412227</v>
      </c>
    </row>
    <row r="409" spans="1:12" x14ac:dyDescent="0.2">
      <c r="A409" s="9">
        <v>11</v>
      </c>
      <c r="B409" s="10" t="s">
        <v>26</v>
      </c>
      <c r="C409" s="84">
        <f>[1]UCO!$C$19</f>
        <v>4</v>
      </c>
      <c r="D409" s="84">
        <f>[1]UCO!$D$19</f>
        <v>3</v>
      </c>
      <c r="E409" s="84">
        <f>[1]UCO!$E$19</f>
        <v>1</v>
      </c>
      <c r="F409" s="84">
        <f>[1]UCO!$F$19</f>
        <v>0</v>
      </c>
      <c r="G409" s="85">
        <f t="shared" si="125"/>
        <v>8</v>
      </c>
      <c r="H409" s="84">
        <f>[1]UCO!$H$19</f>
        <v>75525</v>
      </c>
      <c r="I409" s="84">
        <f>[1]UCO!$I$19</f>
        <v>8006</v>
      </c>
      <c r="J409" s="85">
        <f t="shared" si="126"/>
        <v>83531</v>
      </c>
      <c r="K409" s="85">
        <f t="shared" si="127"/>
        <v>10441.375</v>
      </c>
      <c r="L409" s="87">
        <f t="shared" si="128"/>
        <v>10.600463422707712</v>
      </c>
    </row>
    <row r="410" spans="1:12" x14ac:dyDescent="0.2">
      <c r="A410" s="9">
        <v>12</v>
      </c>
      <c r="B410" s="10" t="s">
        <v>27</v>
      </c>
      <c r="C410" s="84">
        <f>[1]Union!$C$19</f>
        <v>0</v>
      </c>
      <c r="D410" s="84">
        <f>[1]Union!$D$19</f>
        <v>3</v>
      </c>
      <c r="E410" s="84">
        <f>[1]Union!$E$19</f>
        <v>3</v>
      </c>
      <c r="F410" s="84">
        <f>[1]Union!$F$19</f>
        <v>0</v>
      </c>
      <c r="G410" s="85">
        <f t="shared" si="125"/>
        <v>6</v>
      </c>
      <c r="H410" s="84">
        <f>[1]Union!$H$19</f>
        <v>42100</v>
      </c>
      <c r="I410" s="84">
        <f>[1]Union!$I$19</f>
        <v>14100</v>
      </c>
      <c r="J410" s="85">
        <f t="shared" si="126"/>
        <v>56200</v>
      </c>
      <c r="K410" s="85">
        <f t="shared" si="127"/>
        <v>9366.6666666666661</v>
      </c>
      <c r="L410" s="87">
        <f t="shared" si="128"/>
        <v>33.4916864608076</v>
      </c>
    </row>
    <row r="411" spans="1:12" x14ac:dyDescent="0.2">
      <c r="A411" s="16"/>
      <c r="B411" s="17" t="s">
        <v>28</v>
      </c>
      <c r="C411" s="88">
        <f t="shared" ref="C411:J411" si="129">SUM(C399:C410)</f>
        <v>60</v>
      </c>
      <c r="D411" s="88">
        <f t="shared" si="129"/>
        <v>48</v>
      </c>
      <c r="E411" s="88">
        <f t="shared" si="129"/>
        <v>28</v>
      </c>
      <c r="F411" s="88">
        <f t="shared" si="129"/>
        <v>1</v>
      </c>
      <c r="G411" s="88">
        <f t="shared" si="129"/>
        <v>137</v>
      </c>
      <c r="H411" s="89">
        <f t="shared" si="129"/>
        <v>1266766.8899999999</v>
      </c>
      <c r="I411" s="89">
        <f t="shared" si="129"/>
        <v>328570.99</v>
      </c>
      <c r="J411" s="89">
        <f t="shared" si="129"/>
        <v>1595337.88</v>
      </c>
      <c r="K411" s="89">
        <f>J411/G411</f>
        <v>11644.80204379562</v>
      </c>
      <c r="L411" s="90">
        <f>I411/H411*100</f>
        <v>25.937762708654315</v>
      </c>
    </row>
    <row r="412" spans="1:12" x14ac:dyDescent="0.2">
      <c r="A412" s="9">
        <v>13</v>
      </c>
      <c r="B412" s="10" t="s">
        <v>29</v>
      </c>
      <c r="C412" s="84">
        <f>[1]AXIS!$C$19</f>
        <v>1</v>
      </c>
      <c r="D412" s="84">
        <f>[1]AXIS!$D$19</f>
        <v>8</v>
      </c>
      <c r="E412" s="84">
        <f>[1]AXIS!$E$19</f>
        <v>2</v>
      </c>
      <c r="F412" s="84">
        <f>[1]AXIS!$F$19</f>
        <v>0</v>
      </c>
      <c r="G412" s="85">
        <f t="shared" ref="G412:G425" si="130">SUM(C412:F412)</f>
        <v>11</v>
      </c>
      <c r="H412" s="84">
        <f>[1]AXIS!$H$19</f>
        <v>42538</v>
      </c>
      <c r="I412" s="84">
        <f>[1]AXIS!$I$19</f>
        <v>23992</v>
      </c>
      <c r="J412" s="85">
        <f t="shared" ref="J412:J425" si="131">H412+I412</f>
        <v>66530</v>
      </c>
      <c r="K412" s="85">
        <f t="shared" ref="K412:K444" si="132">J412/G412</f>
        <v>6048.181818181818</v>
      </c>
      <c r="L412" s="87">
        <f t="shared" ref="L412:L444" si="133">I412/H412*100</f>
        <v>56.401335276693779</v>
      </c>
    </row>
    <row r="413" spans="1:12" x14ac:dyDescent="0.2">
      <c r="A413" s="9">
        <v>14</v>
      </c>
      <c r="B413" s="10" t="s">
        <v>30</v>
      </c>
      <c r="C413" s="84">
        <f>[1]Bandhan!$C$19</f>
        <v>0</v>
      </c>
      <c r="D413" s="84">
        <f>[1]Bandhan!$D$19</f>
        <v>0</v>
      </c>
      <c r="E413" s="84">
        <f>[1]Bandhan!$E$19</f>
        <v>1</v>
      </c>
      <c r="F413" s="84">
        <f>[1]Bandhan!$F$19</f>
        <v>0</v>
      </c>
      <c r="G413" s="85">
        <f t="shared" si="130"/>
        <v>1</v>
      </c>
      <c r="H413" s="84">
        <f>[1]Bandhan!$H$19</f>
        <v>0</v>
      </c>
      <c r="I413" s="84">
        <f>[1]Bandhan!$I$19</f>
        <v>6735.5500000000011</v>
      </c>
      <c r="J413" s="85">
        <f t="shared" si="131"/>
        <v>6735.5500000000011</v>
      </c>
      <c r="K413" s="85">
        <f t="shared" si="132"/>
        <v>6735.5500000000011</v>
      </c>
      <c r="L413" s="87" t="e">
        <f t="shared" si="133"/>
        <v>#DIV/0!</v>
      </c>
    </row>
    <row r="414" spans="1:12" x14ac:dyDescent="0.2">
      <c r="A414" s="9">
        <v>15</v>
      </c>
      <c r="B414" s="10" t="s">
        <v>31</v>
      </c>
      <c r="C414" s="84">
        <f>[1]CSB!$C$19</f>
        <v>0</v>
      </c>
      <c r="D414" s="84">
        <f>[1]CSB!$D$19</f>
        <v>0</v>
      </c>
      <c r="E414" s="84">
        <f>[1]CSB!$E$19</f>
        <v>0</v>
      </c>
      <c r="F414" s="84">
        <f>[1]CSB!$F$19</f>
        <v>0</v>
      </c>
      <c r="G414" s="85">
        <f t="shared" si="130"/>
        <v>0</v>
      </c>
      <c r="H414" s="84">
        <f>[1]CSB!$H$19</f>
        <v>0</v>
      </c>
      <c r="I414" s="84">
        <f>[1]CSB!$I$19</f>
        <v>0</v>
      </c>
      <c r="J414" s="85">
        <f t="shared" si="131"/>
        <v>0</v>
      </c>
      <c r="K414" s="85" t="e">
        <f t="shared" si="132"/>
        <v>#DIV/0!</v>
      </c>
      <c r="L414" s="87" t="e">
        <f t="shared" si="133"/>
        <v>#DIV/0!</v>
      </c>
    </row>
    <row r="415" spans="1:12" x14ac:dyDescent="0.2">
      <c r="A415" s="9">
        <v>16</v>
      </c>
      <c r="B415" s="10" t="s">
        <v>120</v>
      </c>
      <c r="C415" s="84">
        <f>[1]DCB!$C$19</f>
        <v>0</v>
      </c>
      <c r="D415" s="84">
        <f>[1]DCB!$D$19</f>
        <v>0</v>
      </c>
      <c r="E415" s="84">
        <f>[1]DCB!$E$19</f>
        <v>0</v>
      </c>
      <c r="F415" s="84">
        <f>[1]DCB!$F$19</f>
        <v>0</v>
      </c>
      <c r="G415" s="85">
        <f t="shared" si="130"/>
        <v>0</v>
      </c>
      <c r="H415" s="84">
        <f>[1]DCB!$H$19</f>
        <v>0</v>
      </c>
      <c r="I415" s="84">
        <f>[1]DCB!$I$19</f>
        <v>0</v>
      </c>
      <c r="J415" s="85">
        <f t="shared" si="131"/>
        <v>0</v>
      </c>
      <c r="K415" s="85" t="e">
        <f t="shared" si="132"/>
        <v>#DIV/0!</v>
      </c>
      <c r="L415" s="87" t="e">
        <f t="shared" si="133"/>
        <v>#DIV/0!</v>
      </c>
    </row>
    <row r="416" spans="1:12" x14ac:dyDescent="0.2">
      <c r="A416" s="9">
        <v>17</v>
      </c>
      <c r="B416" s="10" t="s">
        <v>33</v>
      </c>
      <c r="C416" s="84">
        <f>[1]Federal!$C$19</f>
        <v>0</v>
      </c>
      <c r="D416" s="84">
        <f>[1]Federal!$D$19</f>
        <v>0</v>
      </c>
      <c r="E416" s="84">
        <f>[1]Federal!$E$19</f>
        <v>0</v>
      </c>
      <c r="F416" s="84">
        <f>[1]Federal!$F$19</f>
        <v>0</v>
      </c>
      <c r="G416" s="85">
        <f t="shared" si="130"/>
        <v>0</v>
      </c>
      <c r="H416" s="84">
        <f>[1]Federal!$H$19</f>
        <v>0</v>
      </c>
      <c r="I416" s="84">
        <f>[1]Federal!$I$19</f>
        <v>0</v>
      </c>
      <c r="J416" s="85">
        <f t="shared" si="131"/>
        <v>0</v>
      </c>
      <c r="K416" s="85" t="e">
        <f t="shared" si="132"/>
        <v>#DIV/0!</v>
      </c>
      <c r="L416" s="87" t="e">
        <f t="shared" si="133"/>
        <v>#DIV/0!</v>
      </c>
    </row>
    <row r="417" spans="1:12" x14ac:dyDescent="0.2">
      <c r="A417" s="9">
        <v>18</v>
      </c>
      <c r="B417" s="10" t="s">
        <v>34</v>
      </c>
      <c r="C417" s="84">
        <f>[1]HDFC!$C$19</f>
        <v>1</v>
      </c>
      <c r="D417" s="84">
        <f>[1]HDFC!$D$19</f>
        <v>7</v>
      </c>
      <c r="E417" s="84">
        <f>[1]HDFC!$E$19</f>
        <v>1</v>
      </c>
      <c r="F417" s="84">
        <f>[1]HDFC!$F$19</f>
        <v>0</v>
      </c>
      <c r="G417" s="85">
        <f t="shared" si="130"/>
        <v>9</v>
      </c>
      <c r="H417" s="84">
        <f>[1]HDFC!$H$19</f>
        <v>38772.57</v>
      </c>
      <c r="I417" s="84">
        <f>[1]HDFC!$I$19</f>
        <v>64495.18</v>
      </c>
      <c r="J417" s="85">
        <f t="shared" si="131"/>
        <v>103267.75</v>
      </c>
      <c r="K417" s="85">
        <f t="shared" si="132"/>
        <v>11474.194444444445</v>
      </c>
      <c r="L417" s="87">
        <f t="shared" si="133"/>
        <v>166.34228785969049</v>
      </c>
    </row>
    <row r="418" spans="1:12" x14ac:dyDescent="0.2">
      <c r="A418" s="9">
        <v>19</v>
      </c>
      <c r="B418" s="10" t="s">
        <v>35</v>
      </c>
      <c r="C418" s="84">
        <f>[1]ICICI!$C$19</f>
        <v>0</v>
      </c>
      <c r="D418" s="84">
        <f>[1]ICICI!$D$19</f>
        <v>3</v>
      </c>
      <c r="E418" s="84">
        <f>[1]ICICI!$E$19</f>
        <v>2</v>
      </c>
      <c r="F418" s="84">
        <f>[1]ICICI!$F$19</f>
        <v>0</v>
      </c>
      <c r="G418" s="85">
        <f t="shared" si="130"/>
        <v>5</v>
      </c>
      <c r="H418" s="84">
        <f>[1]ICICI!$H$19</f>
        <v>47600</v>
      </c>
      <c r="I418" s="84">
        <f>[1]ICICI!$I$19</f>
        <v>30600</v>
      </c>
      <c r="J418" s="85">
        <f t="shared" si="131"/>
        <v>78200</v>
      </c>
      <c r="K418" s="85">
        <f t="shared" si="132"/>
        <v>15640</v>
      </c>
      <c r="L418" s="87">
        <f t="shared" si="133"/>
        <v>64.285714285714292</v>
      </c>
    </row>
    <row r="419" spans="1:12" x14ac:dyDescent="0.2">
      <c r="A419" s="9">
        <v>20</v>
      </c>
      <c r="B419" s="10" t="s">
        <v>36</v>
      </c>
      <c r="C419" s="84">
        <f>[1]IDBI!$C$19</f>
        <v>3</v>
      </c>
      <c r="D419" s="84">
        <f>[1]IDBI!$D$19</f>
        <v>1</v>
      </c>
      <c r="E419" s="84">
        <f>[1]IDBI!$E$19</f>
        <v>1</v>
      </c>
      <c r="F419" s="84">
        <f>[1]IDBI!$F$19</f>
        <v>0</v>
      </c>
      <c r="G419" s="85">
        <f t="shared" si="130"/>
        <v>5</v>
      </c>
      <c r="H419" s="84">
        <f>[1]IDBI!$H$19</f>
        <v>51890</v>
      </c>
      <c r="I419" s="84">
        <f>[1]IDBI!$I$19</f>
        <v>11900</v>
      </c>
      <c r="J419" s="86">
        <f t="shared" si="131"/>
        <v>63790</v>
      </c>
      <c r="K419" s="86">
        <f t="shared" si="132"/>
        <v>12758</v>
      </c>
      <c r="L419" s="87">
        <f t="shared" si="133"/>
        <v>22.933127770283292</v>
      </c>
    </row>
    <row r="420" spans="1:12" x14ac:dyDescent="0.2">
      <c r="A420" s="9">
        <v>21</v>
      </c>
      <c r="B420" s="10" t="s">
        <v>37</v>
      </c>
      <c r="C420" s="84">
        <f>[1]IDFC!$C$19</f>
        <v>0</v>
      </c>
      <c r="D420" s="84">
        <f>[1]IDFC!$D$19</f>
        <v>0</v>
      </c>
      <c r="E420" s="84">
        <f>[1]IDFC!$E$19</f>
        <v>0</v>
      </c>
      <c r="F420" s="84">
        <f>[1]IDFC!$F$19</f>
        <v>0</v>
      </c>
      <c r="G420" s="85">
        <f t="shared" si="130"/>
        <v>0</v>
      </c>
      <c r="H420" s="84">
        <f>[1]IDFC!$H$19</f>
        <v>0</v>
      </c>
      <c r="I420" s="84">
        <f>[1]IDFC!$I$19</f>
        <v>0</v>
      </c>
      <c r="J420" s="86">
        <f t="shared" si="131"/>
        <v>0</v>
      </c>
      <c r="K420" s="86" t="e">
        <f t="shared" si="132"/>
        <v>#DIV/0!</v>
      </c>
      <c r="L420" s="87" t="e">
        <f t="shared" si="133"/>
        <v>#DIV/0!</v>
      </c>
    </row>
    <row r="421" spans="1:12" x14ac:dyDescent="0.2">
      <c r="A421" s="9">
        <v>22</v>
      </c>
      <c r="B421" s="10" t="s">
        <v>38</v>
      </c>
      <c r="C421" s="84">
        <f>[1]IndusInd!$C$19</f>
        <v>0</v>
      </c>
      <c r="D421" s="84">
        <f>[1]IndusInd!$D$19</f>
        <v>1</v>
      </c>
      <c r="E421" s="84">
        <f>[1]IndusInd!$E$19</f>
        <v>1</v>
      </c>
      <c r="F421" s="84">
        <f>[1]IndusInd!$F$19</f>
        <v>0</v>
      </c>
      <c r="G421" s="85">
        <f t="shared" si="130"/>
        <v>2</v>
      </c>
      <c r="H421" s="84">
        <f>[1]IndusInd!$H$19</f>
        <v>11491</v>
      </c>
      <c r="I421" s="84">
        <f>[1]IndusInd!$I$19</f>
        <v>215</v>
      </c>
      <c r="J421" s="85">
        <f t="shared" si="131"/>
        <v>11706</v>
      </c>
      <c r="K421" s="85">
        <f t="shared" si="132"/>
        <v>5853</v>
      </c>
      <c r="L421" s="87">
        <f t="shared" si="133"/>
        <v>1.8710295013488816</v>
      </c>
    </row>
    <row r="422" spans="1:12" x14ac:dyDescent="0.2">
      <c r="A422" s="9">
        <v>23</v>
      </c>
      <c r="B422" s="10" t="s">
        <v>39</v>
      </c>
      <c r="C422" s="84">
        <f>[1]Karnatak!$C$19</f>
        <v>0</v>
      </c>
      <c r="D422" s="84">
        <f>[1]Karnatak!$D$19</f>
        <v>0</v>
      </c>
      <c r="E422" s="84">
        <f>[1]Karnatak!$E$19</f>
        <v>0</v>
      </c>
      <c r="F422" s="84">
        <f>[1]Karnatak!$F$19</f>
        <v>0</v>
      </c>
      <c r="G422" s="85">
        <f t="shared" si="130"/>
        <v>0</v>
      </c>
      <c r="H422" s="84">
        <f>[1]Karnatak!$H$19</f>
        <v>0</v>
      </c>
      <c r="I422" s="84">
        <f>[1]Karnatak!$I$19</f>
        <v>0</v>
      </c>
      <c r="J422" s="85">
        <f t="shared" si="131"/>
        <v>0</v>
      </c>
      <c r="K422" s="85" t="e">
        <f t="shared" si="132"/>
        <v>#DIV/0!</v>
      </c>
      <c r="L422" s="87" t="e">
        <f t="shared" si="133"/>
        <v>#DIV/0!</v>
      </c>
    </row>
    <row r="423" spans="1:12" x14ac:dyDescent="0.2">
      <c r="A423" s="9">
        <v>24</v>
      </c>
      <c r="B423" s="10" t="s">
        <v>40</v>
      </c>
      <c r="C423" s="84">
        <f>[1]Kotak!$C$19</f>
        <v>0</v>
      </c>
      <c r="D423" s="84">
        <f>[1]Kotak!$D$19</f>
        <v>0</v>
      </c>
      <c r="E423" s="84">
        <f>[1]Kotak!$E$19</f>
        <v>0</v>
      </c>
      <c r="F423" s="84">
        <f>[1]Kotak!$F$19</f>
        <v>0</v>
      </c>
      <c r="G423" s="85">
        <f t="shared" si="130"/>
        <v>0</v>
      </c>
      <c r="H423" s="84">
        <f>[1]Kotak!$H$19</f>
        <v>0</v>
      </c>
      <c r="I423" s="84">
        <f>[1]Kotak!$I$19</f>
        <v>0</v>
      </c>
      <c r="J423" s="85">
        <f t="shared" si="131"/>
        <v>0</v>
      </c>
      <c r="K423" s="85" t="e">
        <f t="shared" si="132"/>
        <v>#DIV/0!</v>
      </c>
      <c r="L423" s="87" t="e">
        <f t="shared" si="133"/>
        <v>#DIV/0!</v>
      </c>
    </row>
    <row r="424" spans="1:12" x14ac:dyDescent="0.2">
      <c r="A424" s="9">
        <v>25</v>
      </c>
      <c r="B424" s="10" t="s">
        <v>41</v>
      </c>
      <c r="C424" s="84">
        <f>[1]Ratnakar!$C$19</f>
        <v>0</v>
      </c>
      <c r="D424" s="84">
        <f>[1]Ratnakar!$D$19</f>
        <v>0</v>
      </c>
      <c r="E424" s="84">
        <f>[1]Ratnakar!$E$19</f>
        <v>0</v>
      </c>
      <c r="F424" s="84">
        <f>[1]Ratnakar!$F$19</f>
        <v>0</v>
      </c>
      <c r="G424" s="85">
        <f t="shared" si="130"/>
        <v>0</v>
      </c>
      <c r="H424" s="84">
        <f>[1]Ratnakar!$H$19</f>
        <v>0</v>
      </c>
      <c r="I424" s="84">
        <f>[1]Ratnakar!$I$19</f>
        <v>0</v>
      </c>
      <c r="J424" s="85">
        <f t="shared" si="131"/>
        <v>0</v>
      </c>
      <c r="K424" s="85" t="e">
        <f t="shared" si="132"/>
        <v>#DIV/0!</v>
      </c>
      <c r="L424" s="87" t="e">
        <f t="shared" si="133"/>
        <v>#DIV/0!</v>
      </c>
    </row>
    <row r="425" spans="1:12" x14ac:dyDescent="0.2">
      <c r="A425" s="9">
        <v>26</v>
      </c>
      <c r="B425" s="10" t="s">
        <v>42</v>
      </c>
      <c r="C425" s="84">
        <f>[1]Yes!$C$19</f>
        <v>0</v>
      </c>
      <c r="D425" s="84">
        <f>[1]Yes!$D$19</f>
        <v>0</v>
      </c>
      <c r="E425" s="84">
        <f>[1]Yes!$E$19</f>
        <v>0</v>
      </c>
      <c r="F425" s="84">
        <f>[1]Yes!$F$19</f>
        <v>0</v>
      </c>
      <c r="G425" s="85">
        <f t="shared" si="130"/>
        <v>0</v>
      </c>
      <c r="H425" s="84">
        <f>[1]Yes!$H$19</f>
        <v>0</v>
      </c>
      <c r="I425" s="84">
        <f>[1]Yes!$I$19</f>
        <v>0</v>
      </c>
      <c r="J425" s="85">
        <f t="shared" si="131"/>
        <v>0</v>
      </c>
      <c r="K425" s="85" t="e">
        <f t="shared" si="132"/>
        <v>#DIV/0!</v>
      </c>
      <c r="L425" s="87" t="e">
        <f t="shared" si="133"/>
        <v>#DIV/0!</v>
      </c>
    </row>
    <row r="426" spans="1:12" x14ac:dyDescent="0.2">
      <c r="A426" s="16"/>
      <c r="B426" s="17" t="s">
        <v>43</v>
      </c>
      <c r="C426" s="89">
        <f>SUM(C412:C425)</f>
        <v>5</v>
      </c>
      <c r="D426" s="89">
        <f t="shared" ref="D426:J426" si="134">SUM(D412:D425)</f>
        <v>20</v>
      </c>
      <c r="E426" s="89">
        <f t="shared" si="134"/>
        <v>8</v>
      </c>
      <c r="F426" s="89">
        <f t="shared" si="134"/>
        <v>0</v>
      </c>
      <c r="G426" s="89">
        <f t="shared" si="134"/>
        <v>33</v>
      </c>
      <c r="H426" s="89">
        <f t="shared" si="134"/>
        <v>192291.57</v>
      </c>
      <c r="I426" s="89">
        <f t="shared" si="134"/>
        <v>137937.73000000001</v>
      </c>
      <c r="J426" s="89">
        <f t="shared" si="134"/>
        <v>330229.3</v>
      </c>
      <c r="K426" s="89">
        <f t="shared" si="132"/>
        <v>10006.948484848484</v>
      </c>
      <c r="L426" s="90">
        <f t="shared" si="133"/>
        <v>71.733633460894836</v>
      </c>
    </row>
    <row r="427" spans="1:12" x14ac:dyDescent="0.2">
      <c r="A427" s="20">
        <v>27</v>
      </c>
      <c r="B427" s="21" t="s">
        <v>44</v>
      </c>
      <c r="C427" s="84">
        <f>[1]AU!$C$19</f>
        <v>0</v>
      </c>
      <c r="D427" s="84">
        <f>[1]AU!$D$19</f>
        <v>0</v>
      </c>
      <c r="E427" s="84">
        <f>[1]AU!$E$19</f>
        <v>1</v>
      </c>
      <c r="F427" s="84">
        <f>[1]AU!$F$19</f>
        <v>0</v>
      </c>
      <c r="G427" s="85">
        <f>SUM(C427:F427)</f>
        <v>1</v>
      </c>
      <c r="H427" s="84">
        <f>[1]AU!$H$19</f>
        <v>24483</v>
      </c>
      <c r="I427" s="84">
        <f>[1]AU!$I$19</f>
        <v>9866</v>
      </c>
      <c r="J427" s="85">
        <f>H427+I427</f>
        <v>34349</v>
      </c>
      <c r="K427" s="85">
        <f t="shared" si="132"/>
        <v>34349</v>
      </c>
      <c r="L427" s="87">
        <f t="shared" si="133"/>
        <v>40.297349181064412</v>
      </c>
    </row>
    <row r="428" spans="1:12" x14ac:dyDescent="0.2">
      <c r="A428" s="20">
        <v>28</v>
      </c>
      <c r="B428" s="21" t="s">
        <v>45</v>
      </c>
      <c r="C428" s="84">
        <f>[1]Capital!$C$19</f>
        <v>0</v>
      </c>
      <c r="D428" s="84">
        <f>[1]Capital!$D$19</f>
        <v>0</v>
      </c>
      <c r="E428" s="84">
        <f>[1]Capital!$E$19</f>
        <v>0</v>
      </c>
      <c r="F428" s="84">
        <f>[1]Capital!$F$19</f>
        <v>0</v>
      </c>
      <c r="G428" s="85">
        <f t="shared" ref="G428:G435" si="135">SUM(C428:F428)</f>
        <v>0</v>
      </c>
      <c r="H428" s="84">
        <f>[1]Capital!$H$19</f>
        <v>0</v>
      </c>
      <c r="I428" s="84">
        <f>[1]Capital!$I$19</f>
        <v>0</v>
      </c>
      <c r="J428" s="85">
        <f t="shared" ref="J428:J435" si="136">H428+I428</f>
        <v>0</v>
      </c>
      <c r="K428" s="85" t="e">
        <f t="shared" si="132"/>
        <v>#DIV/0!</v>
      </c>
      <c r="L428" s="87" t="e">
        <f t="shared" si="133"/>
        <v>#DIV/0!</v>
      </c>
    </row>
    <row r="429" spans="1:12" x14ac:dyDescent="0.2">
      <c r="A429" s="20">
        <v>29</v>
      </c>
      <c r="B429" s="21" t="s">
        <v>46</v>
      </c>
      <c r="C429" s="84">
        <f>[1]Equitas!$C$19</f>
        <v>0</v>
      </c>
      <c r="D429" s="84">
        <f>[1]Equitas!$D$19</f>
        <v>2</v>
      </c>
      <c r="E429" s="84">
        <f>[1]Equitas!$E$19</f>
        <v>1</v>
      </c>
      <c r="F429" s="84">
        <f>[1]Equitas!$F$19</f>
        <v>0</v>
      </c>
      <c r="G429" s="85">
        <f t="shared" si="135"/>
        <v>3</v>
      </c>
      <c r="H429" s="84">
        <f>[1]Equitas!$H$19</f>
        <v>700</v>
      </c>
      <c r="I429" s="84">
        <f>[1]Equitas!$I$19</f>
        <v>1500</v>
      </c>
      <c r="J429" s="85">
        <f t="shared" si="136"/>
        <v>2200</v>
      </c>
      <c r="K429" s="85">
        <f t="shared" si="132"/>
        <v>733.33333333333337</v>
      </c>
      <c r="L429" s="87">
        <f t="shared" si="133"/>
        <v>214.28571428571428</v>
      </c>
    </row>
    <row r="430" spans="1:12" x14ac:dyDescent="0.2">
      <c r="A430" s="20">
        <v>30</v>
      </c>
      <c r="B430" s="21" t="s">
        <v>47</v>
      </c>
      <c r="C430" s="84">
        <f>[1]ESAF!$C$19</f>
        <v>0</v>
      </c>
      <c r="D430" s="84">
        <f>[1]ESAF!$D$19</f>
        <v>4</v>
      </c>
      <c r="E430" s="84">
        <f>[1]ESAF!$E$19</f>
        <v>1</v>
      </c>
      <c r="F430" s="84">
        <f>[1]ESAF!$F$19</f>
        <v>0</v>
      </c>
      <c r="G430" s="85">
        <f t="shared" si="135"/>
        <v>5</v>
      </c>
      <c r="H430" s="84">
        <f>[1]ESAF!$H$19</f>
        <v>561</v>
      </c>
      <c r="I430" s="84">
        <f>[1]ESAF!$I$19</f>
        <v>11160</v>
      </c>
      <c r="J430" s="85">
        <f t="shared" si="136"/>
        <v>11721</v>
      </c>
      <c r="K430" s="85">
        <f t="shared" si="132"/>
        <v>2344.1999999999998</v>
      </c>
      <c r="L430" s="87">
        <f t="shared" si="133"/>
        <v>1989.3048128342248</v>
      </c>
    </row>
    <row r="431" spans="1:12" x14ac:dyDescent="0.2">
      <c r="A431" s="20">
        <v>31</v>
      </c>
      <c r="B431" s="21" t="s">
        <v>48</v>
      </c>
      <c r="C431" s="84">
        <f>[1]Fincare!$C$19</f>
        <v>0</v>
      </c>
      <c r="D431" s="84">
        <f>[1]Fincare!$D$19</f>
        <v>0</v>
      </c>
      <c r="E431" s="84">
        <f>[1]Fincare!$E$19</f>
        <v>0</v>
      </c>
      <c r="F431" s="84">
        <f>[1]Fincare!$F$19</f>
        <v>0</v>
      </c>
      <c r="G431" s="85">
        <f t="shared" si="135"/>
        <v>0</v>
      </c>
      <c r="H431" s="84">
        <f>[1]Fincare!$H$19</f>
        <v>0</v>
      </c>
      <c r="I431" s="84">
        <f>[1]Fincare!$I$19</f>
        <v>0</v>
      </c>
      <c r="J431" s="85">
        <f t="shared" si="136"/>
        <v>0</v>
      </c>
      <c r="K431" s="85" t="e">
        <f t="shared" si="132"/>
        <v>#DIV/0!</v>
      </c>
      <c r="L431" s="87" t="e">
        <f t="shared" si="133"/>
        <v>#DIV/0!</v>
      </c>
    </row>
    <row r="432" spans="1:12" x14ac:dyDescent="0.2">
      <c r="A432" s="20">
        <v>32</v>
      </c>
      <c r="B432" s="21" t="s">
        <v>49</v>
      </c>
      <c r="C432" s="84">
        <f>[1]Jana!$C$19</f>
        <v>0</v>
      </c>
      <c r="D432" s="84">
        <f>[1]Jana!$D$19</f>
        <v>0</v>
      </c>
      <c r="E432" s="84">
        <f>[1]Jana!$E$19</f>
        <v>0</v>
      </c>
      <c r="F432" s="84">
        <f>[1]Jana!$F$19</f>
        <v>0</v>
      </c>
      <c r="G432" s="85">
        <f t="shared" si="135"/>
        <v>0</v>
      </c>
      <c r="H432" s="84">
        <f>[1]Jana!$H$19</f>
        <v>0</v>
      </c>
      <c r="I432" s="84">
        <f>[1]Jana!$I$19</f>
        <v>0</v>
      </c>
      <c r="J432" s="85">
        <f t="shared" si="136"/>
        <v>0</v>
      </c>
      <c r="K432" s="85" t="e">
        <f t="shared" si="132"/>
        <v>#DIV/0!</v>
      </c>
      <c r="L432" s="87" t="e">
        <f t="shared" si="133"/>
        <v>#DIV/0!</v>
      </c>
    </row>
    <row r="433" spans="1:12" x14ac:dyDescent="0.2">
      <c r="A433" s="20">
        <v>33</v>
      </c>
      <c r="B433" s="21" t="s">
        <v>50</v>
      </c>
      <c r="C433" s="84">
        <f>[1]Suryoday!$C$19</f>
        <v>0</v>
      </c>
      <c r="D433" s="84">
        <f>[1]Suryoday!$D$19</f>
        <v>0</v>
      </c>
      <c r="E433" s="84">
        <f>[1]Suryoday!$E$19</f>
        <v>0</v>
      </c>
      <c r="F433" s="84">
        <f>[1]Suryoday!$F$19</f>
        <v>0</v>
      </c>
      <c r="G433" s="85">
        <f t="shared" si="135"/>
        <v>0</v>
      </c>
      <c r="H433" s="84">
        <f>[1]Suryoday!$H$19</f>
        <v>0</v>
      </c>
      <c r="I433" s="84">
        <f>[1]Suryoday!$I$19</f>
        <v>0</v>
      </c>
      <c r="J433" s="85">
        <f t="shared" si="136"/>
        <v>0</v>
      </c>
      <c r="K433" s="85" t="e">
        <f t="shared" si="132"/>
        <v>#DIV/0!</v>
      </c>
      <c r="L433" s="87" t="e">
        <f t="shared" si="133"/>
        <v>#DIV/0!</v>
      </c>
    </row>
    <row r="434" spans="1:12" x14ac:dyDescent="0.2">
      <c r="A434" s="20">
        <v>34</v>
      </c>
      <c r="B434" s="21" t="s">
        <v>51</v>
      </c>
      <c r="C434" s="84">
        <f>[1]Ujjivan!$C$19</f>
        <v>0</v>
      </c>
      <c r="D434" s="84">
        <f>[1]Ujjivan!$D$19</f>
        <v>0</v>
      </c>
      <c r="E434" s="84">
        <f>[1]Ujjivan!$E$19</f>
        <v>0</v>
      </c>
      <c r="F434" s="84">
        <f>[1]Ujjivan!$F$19</f>
        <v>0</v>
      </c>
      <c r="G434" s="85">
        <f t="shared" si="135"/>
        <v>0</v>
      </c>
      <c r="H434" s="84">
        <f>[1]Ujjivan!$H$19</f>
        <v>0</v>
      </c>
      <c r="I434" s="84">
        <f>[1]Ujjivan!$I$19</f>
        <v>0</v>
      </c>
      <c r="J434" s="85">
        <f t="shared" si="136"/>
        <v>0</v>
      </c>
      <c r="K434" s="85" t="e">
        <f t="shared" si="132"/>
        <v>#DIV/0!</v>
      </c>
      <c r="L434" s="87" t="e">
        <f t="shared" si="133"/>
        <v>#DIV/0!</v>
      </c>
    </row>
    <row r="435" spans="1:12" x14ac:dyDescent="0.2">
      <c r="A435" s="20">
        <v>35</v>
      </c>
      <c r="B435" s="21" t="s">
        <v>52</v>
      </c>
      <c r="C435" s="84">
        <f>[1]Utkarsh!$C$19</f>
        <v>0</v>
      </c>
      <c r="D435" s="84">
        <f>[1]Utkarsh!$D$19</f>
        <v>0</v>
      </c>
      <c r="E435" s="84">
        <f>[1]Utkarsh!$E$19</f>
        <v>0</v>
      </c>
      <c r="F435" s="84">
        <f>[1]Utkarsh!$F$19</f>
        <v>0</v>
      </c>
      <c r="G435" s="85">
        <f t="shared" si="135"/>
        <v>0</v>
      </c>
      <c r="H435" s="84">
        <f>[1]Utkarsh!$H$19</f>
        <v>0</v>
      </c>
      <c r="I435" s="84">
        <f>[1]Utkarsh!$I$19</f>
        <v>0</v>
      </c>
      <c r="J435" s="85">
        <f t="shared" si="136"/>
        <v>0</v>
      </c>
      <c r="K435" s="85" t="e">
        <f t="shared" si="132"/>
        <v>#DIV/0!</v>
      </c>
      <c r="L435" s="87" t="e">
        <f t="shared" si="133"/>
        <v>#DIV/0!</v>
      </c>
    </row>
    <row r="436" spans="1:12" x14ac:dyDescent="0.2">
      <c r="A436" s="16"/>
      <c r="B436" s="22" t="s">
        <v>53</v>
      </c>
      <c r="C436" s="89">
        <f>SUM(C427:C435)</f>
        <v>0</v>
      </c>
      <c r="D436" s="89">
        <f t="shared" ref="D436:J436" si="137">SUM(D427:D435)</f>
        <v>6</v>
      </c>
      <c r="E436" s="89">
        <f t="shared" si="137"/>
        <v>3</v>
      </c>
      <c r="F436" s="89">
        <f t="shared" si="137"/>
        <v>0</v>
      </c>
      <c r="G436" s="89">
        <f t="shared" si="137"/>
        <v>9</v>
      </c>
      <c r="H436" s="89">
        <f t="shared" si="137"/>
        <v>25744</v>
      </c>
      <c r="I436" s="89">
        <f t="shared" si="137"/>
        <v>22526</v>
      </c>
      <c r="J436" s="89">
        <f t="shared" si="137"/>
        <v>48270</v>
      </c>
      <c r="K436" s="89">
        <f t="shared" si="132"/>
        <v>5363.333333333333</v>
      </c>
      <c r="L436" s="90">
        <f t="shared" si="133"/>
        <v>87.5</v>
      </c>
    </row>
    <row r="437" spans="1:12" x14ac:dyDescent="0.2">
      <c r="A437" s="23">
        <v>36</v>
      </c>
      <c r="B437" s="24" t="s">
        <v>54</v>
      </c>
      <c r="C437" s="84">
        <f>[1]DBS!$C$19</f>
        <v>0</v>
      </c>
      <c r="D437" s="84">
        <f>[1]DBS!$D$19</f>
        <v>0</v>
      </c>
      <c r="E437" s="84">
        <f>[1]DBS!$E$19</f>
        <v>0</v>
      </c>
      <c r="F437" s="84">
        <f>[1]DBS!$F$19</f>
        <v>0</v>
      </c>
      <c r="G437" s="85">
        <f>SUM(C437:F437)</f>
        <v>0</v>
      </c>
      <c r="H437" s="84">
        <f>[1]DBS!$H$19</f>
        <v>0</v>
      </c>
      <c r="I437" s="84">
        <f>[1]DBS!$I$19</f>
        <v>0</v>
      </c>
      <c r="J437" s="85">
        <f>H437+I437</f>
        <v>0</v>
      </c>
      <c r="K437" s="85" t="e">
        <f t="shared" si="132"/>
        <v>#DIV/0!</v>
      </c>
      <c r="L437" s="87" t="e">
        <f t="shared" si="133"/>
        <v>#DIV/0!</v>
      </c>
    </row>
    <row r="438" spans="1:12" x14ac:dyDescent="0.2">
      <c r="A438" s="16"/>
      <c r="B438" s="22" t="s">
        <v>55</v>
      </c>
      <c r="C438" s="89">
        <f t="shared" ref="C438:J438" si="138">C437</f>
        <v>0</v>
      </c>
      <c r="D438" s="89">
        <f t="shared" si="138"/>
        <v>0</v>
      </c>
      <c r="E438" s="89">
        <f t="shared" si="138"/>
        <v>0</v>
      </c>
      <c r="F438" s="89">
        <f t="shared" si="138"/>
        <v>0</v>
      </c>
      <c r="G438" s="89">
        <f t="shared" si="138"/>
        <v>0</v>
      </c>
      <c r="H438" s="89">
        <f t="shared" si="138"/>
        <v>0</v>
      </c>
      <c r="I438" s="89">
        <f t="shared" si="138"/>
        <v>0</v>
      </c>
      <c r="J438" s="89">
        <f t="shared" si="138"/>
        <v>0</v>
      </c>
      <c r="K438" s="89" t="e">
        <f t="shared" si="132"/>
        <v>#DIV/0!</v>
      </c>
      <c r="L438" s="90" t="e">
        <f t="shared" si="133"/>
        <v>#DIV/0!</v>
      </c>
    </row>
    <row r="439" spans="1:12" x14ac:dyDescent="0.2">
      <c r="A439" s="23">
        <v>37</v>
      </c>
      <c r="B439" s="24" t="s">
        <v>56</v>
      </c>
      <c r="C439" s="84">
        <f>[1]IPPB!$C$19</f>
        <v>0</v>
      </c>
      <c r="D439" s="84">
        <f>[1]IPPB!$D$19</f>
        <v>0</v>
      </c>
      <c r="E439" s="84">
        <f>[1]IPPB!$E$19</f>
        <v>1</v>
      </c>
      <c r="F439" s="84">
        <f>[1]IPPB!$F$19</f>
        <v>0</v>
      </c>
      <c r="G439" s="85">
        <f>SUM(C439:F439)</f>
        <v>1</v>
      </c>
      <c r="H439" s="84">
        <f>[1]IPPB!$H$19</f>
        <v>758.01207890000001</v>
      </c>
      <c r="I439" s="84">
        <f>[1]IPPB!$I$19</f>
        <v>0</v>
      </c>
      <c r="J439" s="85">
        <f>H439+I439</f>
        <v>758.01207890000001</v>
      </c>
      <c r="K439" s="85">
        <f t="shared" si="132"/>
        <v>758.01207890000001</v>
      </c>
      <c r="L439" s="87">
        <f t="shared" si="133"/>
        <v>0</v>
      </c>
    </row>
    <row r="440" spans="1:12" x14ac:dyDescent="0.2">
      <c r="A440" s="16"/>
      <c r="B440" s="22" t="s">
        <v>117</v>
      </c>
      <c r="C440" s="89">
        <f t="shared" ref="C440:J440" si="139">C439</f>
        <v>0</v>
      </c>
      <c r="D440" s="89">
        <f t="shared" si="139"/>
        <v>0</v>
      </c>
      <c r="E440" s="89">
        <f t="shared" si="139"/>
        <v>1</v>
      </c>
      <c r="F440" s="89">
        <f t="shared" si="139"/>
        <v>0</v>
      </c>
      <c r="G440" s="89">
        <f t="shared" si="139"/>
        <v>1</v>
      </c>
      <c r="H440" s="89">
        <f t="shared" si="139"/>
        <v>758.01207890000001</v>
      </c>
      <c r="I440" s="89">
        <f t="shared" si="139"/>
        <v>0</v>
      </c>
      <c r="J440" s="89">
        <f t="shared" si="139"/>
        <v>758.01207890000001</v>
      </c>
      <c r="K440" s="89">
        <f t="shared" si="132"/>
        <v>758.01207890000001</v>
      </c>
      <c r="L440" s="90">
        <f t="shared" si="133"/>
        <v>0</v>
      </c>
    </row>
    <row r="441" spans="1:12" x14ac:dyDescent="0.2">
      <c r="A441" s="25">
        <v>38</v>
      </c>
      <c r="B441" s="26" t="s">
        <v>58</v>
      </c>
      <c r="C441" s="11">
        <f>[1]MGB!$C$19</f>
        <v>0</v>
      </c>
      <c r="D441" s="11">
        <f>[1]MGB!$D$19</f>
        <v>0</v>
      </c>
      <c r="E441" s="11">
        <f>[1]MGB!$E$19</f>
        <v>0</v>
      </c>
      <c r="F441" s="11">
        <f>[1]MGB!$F$19</f>
        <v>0</v>
      </c>
      <c r="G441" s="12">
        <f>SUM(C441:F441)</f>
        <v>0</v>
      </c>
      <c r="H441" s="11">
        <f>[1]MGB!$H$19</f>
        <v>0</v>
      </c>
      <c r="I441" s="11">
        <f>[1]MGB!$I$19</f>
        <v>0</v>
      </c>
      <c r="J441" s="12">
        <f>H441+I441</f>
        <v>0</v>
      </c>
      <c r="K441" s="12" t="e">
        <f t="shared" si="132"/>
        <v>#DIV/0!</v>
      </c>
      <c r="L441" s="15" t="e">
        <f t="shared" si="133"/>
        <v>#DIV/0!</v>
      </c>
    </row>
    <row r="442" spans="1:12" x14ac:dyDescent="0.2">
      <c r="A442" s="25">
        <v>39</v>
      </c>
      <c r="B442" s="26" t="s">
        <v>59</v>
      </c>
      <c r="C442" s="11">
        <f>[1]VKGB!$C$19</f>
        <v>20</v>
      </c>
      <c r="D442" s="11">
        <f>[1]VKGB!$D$19</f>
        <v>14</v>
      </c>
      <c r="E442" s="11">
        <f>[1]VKGB!$E$19</f>
        <v>3</v>
      </c>
      <c r="F442" s="11">
        <f>[1]VKGB!$F$19</f>
        <v>0</v>
      </c>
      <c r="G442" s="12">
        <f>SUM(C442:F442)</f>
        <v>37</v>
      </c>
      <c r="H442" s="11">
        <f>[1]VKGB!$H$19</f>
        <v>58845.000000000007</v>
      </c>
      <c r="I442" s="11">
        <f>[1]VKGB!$I$19</f>
        <v>23170</v>
      </c>
      <c r="J442" s="12">
        <f>H442+I442</f>
        <v>82015</v>
      </c>
      <c r="K442" s="12">
        <f t="shared" si="132"/>
        <v>2216.6216216216217</v>
      </c>
      <c r="L442" s="15">
        <f t="shared" si="133"/>
        <v>39.374628260684844</v>
      </c>
    </row>
    <row r="443" spans="1:12" x14ac:dyDescent="0.2">
      <c r="A443" s="27" t="s">
        <v>118</v>
      </c>
      <c r="B443" s="91" t="s">
        <v>60</v>
      </c>
      <c r="C443" s="89">
        <f t="shared" ref="C443:J443" si="140">SUM(C441:C442)</f>
        <v>20</v>
      </c>
      <c r="D443" s="89">
        <f t="shared" si="140"/>
        <v>14</v>
      </c>
      <c r="E443" s="89">
        <f t="shared" si="140"/>
        <v>3</v>
      </c>
      <c r="F443" s="89">
        <f t="shared" si="140"/>
        <v>0</v>
      </c>
      <c r="G443" s="89">
        <f t="shared" si="140"/>
        <v>37</v>
      </c>
      <c r="H443" s="89">
        <f t="shared" si="140"/>
        <v>58845.000000000007</v>
      </c>
      <c r="I443" s="89">
        <f t="shared" si="140"/>
        <v>23170</v>
      </c>
      <c r="J443" s="89">
        <f t="shared" si="140"/>
        <v>82015</v>
      </c>
      <c r="K443" s="89">
        <f t="shared" si="132"/>
        <v>2216.6216216216217</v>
      </c>
      <c r="L443" s="90">
        <f t="shared" si="133"/>
        <v>39.374628260684844</v>
      </c>
    </row>
    <row r="444" spans="1:12" x14ac:dyDescent="0.2">
      <c r="A444" s="27"/>
      <c r="B444" s="91" t="s">
        <v>21</v>
      </c>
      <c r="C444" s="89">
        <f>SUM(C411,C426,C436,C438,C440,C443,N431)</f>
        <v>85</v>
      </c>
      <c r="D444" s="89">
        <f t="shared" ref="D444:J444" si="141">SUM(D411,D426,D436,D438,D440,D443,O431)</f>
        <v>88</v>
      </c>
      <c r="E444" s="89">
        <f t="shared" si="141"/>
        <v>43</v>
      </c>
      <c r="F444" s="89">
        <f t="shared" si="141"/>
        <v>1</v>
      </c>
      <c r="G444" s="89">
        <f t="shared" si="141"/>
        <v>217</v>
      </c>
      <c r="H444" s="89">
        <f t="shared" si="141"/>
        <v>1544405.4720788999</v>
      </c>
      <c r="I444" s="89">
        <f t="shared" si="141"/>
        <v>512204.72</v>
      </c>
      <c r="J444" s="89">
        <f t="shared" si="141"/>
        <v>2056610.1920788998</v>
      </c>
      <c r="K444" s="89">
        <f t="shared" si="132"/>
        <v>9477.4663229442394</v>
      </c>
      <c r="L444" s="90">
        <f t="shared" si="133"/>
        <v>33.165171275295293</v>
      </c>
    </row>
    <row r="445" spans="1:12" x14ac:dyDescent="0.2">
      <c r="A445" s="29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</row>
    <row r="446" spans="1:12" x14ac:dyDescent="0.2">
      <c r="A446" s="25">
        <v>40</v>
      </c>
      <c r="B446" s="26" t="s">
        <v>61</v>
      </c>
      <c r="C446" s="11">
        <f>[1]MSCOOP!$C$19</f>
        <v>53</v>
      </c>
      <c r="D446" s="11">
        <f>[1]MSCOOP!$D$19</f>
        <v>8</v>
      </c>
      <c r="E446" s="11">
        <f>[1]MSCOOP!$E$19</f>
        <v>21</v>
      </c>
      <c r="F446" s="11">
        <f>[1]MSCOOP!$F$19</f>
        <v>0</v>
      </c>
      <c r="G446" s="12">
        <f>SUM(C446:F446)</f>
        <v>82</v>
      </c>
      <c r="H446" s="11">
        <f>[1]MSCOOP!$H$19</f>
        <v>347347</v>
      </c>
      <c r="I446" s="11">
        <f>[1]MSCOOP!$I$19</f>
        <v>177099</v>
      </c>
      <c r="J446" s="12">
        <f>H446+I446</f>
        <v>524446</v>
      </c>
      <c r="K446" s="12">
        <f>J446/G446</f>
        <v>6395.6829268292686</v>
      </c>
      <c r="L446" s="15">
        <f>I446/H446*100</f>
        <v>50.986189602904297</v>
      </c>
    </row>
    <row r="447" spans="1:12" x14ac:dyDescent="0.2">
      <c r="A447" s="2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</row>
    <row r="448" spans="1:12" x14ac:dyDescent="0.2">
      <c r="A448" s="27"/>
      <c r="B448" s="91" t="s">
        <v>62</v>
      </c>
      <c r="C448" s="89">
        <f>C444+C446</f>
        <v>138</v>
      </c>
      <c r="D448" s="89">
        <f t="shared" ref="D448:J448" si="142">D444+D446</f>
        <v>96</v>
      </c>
      <c r="E448" s="89">
        <f t="shared" si="142"/>
        <v>64</v>
      </c>
      <c r="F448" s="89">
        <f t="shared" si="142"/>
        <v>1</v>
      </c>
      <c r="G448" s="89">
        <f t="shared" si="142"/>
        <v>299</v>
      </c>
      <c r="H448" s="89">
        <f t="shared" si="142"/>
        <v>1891752.4720788999</v>
      </c>
      <c r="I448" s="89">
        <f t="shared" si="142"/>
        <v>689303.72</v>
      </c>
      <c r="J448" s="89">
        <f t="shared" si="142"/>
        <v>2581056.1920788996</v>
      </c>
      <c r="K448" s="89">
        <f>J448/G448</f>
        <v>8632.2949567856176</v>
      </c>
      <c r="L448" s="90">
        <f>I448/H448*100</f>
        <v>36.437310386728598</v>
      </c>
    </row>
    <row r="449" spans="1:12" ht="18" x14ac:dyDescent="0.2">
      <c r="A449" s="106" t="s">
        <v>127</v>
      </c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</row>
    <row r="450" spans="1:12" ht="15" x14ac:dyDescent="0.2">
      <c r="A450" s="98" t="s">
        <v>0</v>
      </c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</row>
    <row r="451" spans="1:12" x14ac:dyDescent="0.2">
      <c r="A451" s="99" t="str">
        <f>$A$3</f>
        <v>Position as of 30.09.2021</v>
      </c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</row>
    <row r="452" spans="1:12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 t="s">
        <v>116</v>
      </c>
    </row>
    <row r="453" spans="1:12" ht="38.25" x14ac:dyDescent="0.2">
      <c r="A453" s="4" t="s">
        <v>3</v>
      </c>
      <c r="B453" s="4" t="s">
        <v>4</v>
      </c>
      <c r="C453" s="4" t="s">
        <v>5</v>
      </c>
      <c r="D453" s="4" t="s">
        <v>6</v>
      </c>
      <c r="E453" s="4" t="s">
        <v>7</v>
      </c>
      <c r="F453" s="4" t="s">
        <v>8</v>
      </c>
      <c r="G453" s="4" t="s">
        <v>9</v>
      </c>
      <c r="H453" s="4" t="s">
        <v>10</v>
      </c>
      <c r="I453" s="5" t="s">
        <v>11</v>
      </c>
      <c r="J453" s="4" t="s">
        <v>12</v>
      </c>
      <c r="K453" s="4" t="s">
        <v>13</v>
      </c>
      <c r="L453" s="4" t="s">
        <v>14</v>
      </c>
    </row>
    <row r="454" spans="1:12" x14ac:dyDescent="0.2">
      <c r="A454" s="7">
        <v>1</v>
      </c>
      <c r="B454" s="8">
        <v>2</v>
      </c>
      <c r="C454" s="8">
        <v>3</v>
      </c>
      <c r="D454" s="8">
        <v>4</v>
      </c>
      <c r="E454" s="8">
        <v>7</v>
      </c>
      <c r="F454" s="8">
        <v>8</v>
      </c>
      <c r="G454" s="8">
        <v>9</v>
      </c>
      <c r="H454" s="8">
        <v>10</v>
      </c>
      <c r="I454" s="8">
        <v>11</v>
      </c>
      <c r="J454" s="8">
        <v>12</v>
      </c>
      <c r="K454" s="8">
        <v>13</v>
      </c>
      <c r="L454" s="8">
        <v>14</v>
      </c>
    </row>
    <row r="455" spans="1:12" x14ac:dyDescent="0.2">
      <c r="A455" s="9">
        <v>1</v>
      </c>
      <c r="B455" s="10" t="s">
        <v>15</v>
      </c>
      <c r="C455" s="84">
        <f>[1]BoB!$C$20</f>
        <v>3</v>
      </c>
      <c r="D455" s="84">
        <f>[1]BoB!$D$20</f>
        <v>3</v>
      </c>
      <c r="E455" s="84">
        <f>[1]BoB!$E$20</f>
        <v>3</v>
      </c>
      <c r="F455" s="84">
        <f>[1]BoB!$F$20</f>
        <v>0</v>
      </c>
      <c r="G455" s="85">
        <f t="shared" ref="G455:G466" si="143">SUM(C455:F455)</f>
        <v>9</v>
      </c>
      <c r="H455" s="84">
        <f>[1]BoB!$H$20</f>
        <v>78300</v>
      </c>
      <c r="I455" s="84">
        <f>[1]BoB!$I$20</f>
        <v>39300</v>
      </c>
      <c r="J455" s="86">
        <f t="shared" ref="J455:J466" si="144">H455+I455</f>
        <v>117600</v>
      </c>
      <c r="K455" s="86">
        <f t="shared" ref="K455:K466" si="145">J455/G455</f>
        <v>13066.666666666666</v>
      </c>
      <c r="L455" s="87">
        <f t="shared" ref="L455:L466" si="146">I455/H455*100</f>
        <v>50.191570881226056</v>
      </c>
    </row>
    <row r="456" spans="1:12" x14ac:dyDescent="0.2">
      <c r="A456" s="9">
        <v>2</v>
      </c>
      <c r="B456" s="10" t="s">
        <v>16</v>
      </c>
      <c r="C456" s="84">
        <f>[1]BoI!$C$20</f>
        <v>1</v>
      </c>
      <c r="D456" s="84">
        <f>[1]BoI!$D$20</f>
        <v>2</v>
      </c>
      <c r="E456" s="84">
        <f>[1]BoI!$E$20</f>
        <v>1</v>
      </c>
      <c r="F456" s="84">
        <f>[1]BoI!$F$20</f>
        <v>0</v>
      </c>
      <c r="G456" s="85">
        <f t="shared" si="143"/>
        <v>4</v>
      </c>
      <c r="H456" s="84">
        <f>[1]BoI!$H$20</f>
        <v>17940</v>
      </c>
      <c r="I456" s="84">
        <f>[1]BoI!$I$20</f>
        <v>13228</v>
      </c>
      <c r="J456" s="85">
        <f t="shared" si="144"/>
        <v>31168</v>
      </c>
      <c r="K456" s="85">
        <f t="shared" si="145"/>
        <v>7792</v>
      </c>
      <c r="L456" s="87">
        <f t="shared" si="146"/>
        <v>73.734671125975467</v>
      </c>
    </row>
    <row r="457" spans="1:12" x14ac:dyDescent="0.2">
      <c r="A457" s="9">
        <v>3</v>
      </c>
      <c r="B457" s="10" t="s">
        <v>17</v>
      </c>
      <c r="C457" s="84">
        <f>[1]BoM!$C$20</f>
        <v>4</v>
      </c>
      <c r="D457" s="84">
        <f>[1]BoM!$D$20</f>
        <v>3</v>
      </c>
      <c r="E457" s="84">
        <f>[1]BoM!$E$20</f>
        <v>3</v>
      </c>
      <c r="F457" s="84">
        <f>[1]BoM!$F$20</f>
        <v>0</v>
      </c>
      <c r="G457" s="85">
        <f t="shared" si="143"/>
        <v>10</v>
      </c>
      <c r="H457" s="84">
        <f>[1]BoM!$H$20</f>
        <v>97426.78</v>
      </c>
      <c r="I457" s="84">
        <f>[1]BoM!$I$20</f>
        <v>49758.91</v>
      </c>
      <c r="J457" s="85">
        <f t="shared" si="144"/>
        <v>147185.69</v>
      </c>
      <c r="K457" s="85">
        <f t="shared" si="145"/>
        <v>14718.569</v>
      </c>
      <c r="L457" s="87">
        <f t="shared" si="146"/>
        <v>51.073134101322047</v>
      </c>
    </row>
    <row r="458" spans="1:12" x14ac:dyDescent="0.2">
      <c r="A458" s="9">
        <v>4</v>
      </c>
      <c r="B458" s="10" t="s">
        <v>18</v>
      </c>
      <c r="C458" s="84">
        <f>[1]Canara!$C$20</f>
        <v>3</v>
      </c>
      <c r="D458" s="84">
        <f>[1]Canara!$D$20</f>
        <v>0</v>
      </c>
      <c r="E458" s="84">
        <f>[1]Canara!$E$20</f>
        <v>3</v>
      </c>
      <c r="F458" s="84">
        <f>[1]Canara!$F$20</f>
        <v>0</v>
      </c>
      <c r="G458" s="85">
        <f t="shared" si="143"/>
        <v>6</v>
      </c>
      <c r="H458" s="84">
        <f>[1]Canara!$H$20</f>
        <v>25011.41</v>
      </c>
      <c r="I458" s="84">
        <f>[1]Canara!$I$20</f>
        <v>12609.41</v>
      </c>
      <c r="J458" s="85">
        <f t="shared" si="144"/>
        <v>37620.82</v>
      </c>
      <c r="K458" s="85">
        <f t="shared" si="145"/>
        <v>6270.1366666666663</v>
      </c>
      <c r="L458" s="87">
        <f t="shared" si="146"/>
        <v>50.414630762519984</v>
      </c>
    </row>
    <row r="459" spans="1:12" x14ac:dyDescent="0.2">
      <c r="A459" s="9">
        <v>5</v>
      </c>
      <c r="B459" s="10" t="s">
        <v>19</v>
      </c>
      <c r="C459" s="84">
        <f>[1]CBI!$C$20</f>
        <v>14</v>
      </c>
      <c r="D459" s="84">
        <f>[1]CBI!$D$20</f>
        <v>7</v>
      </c>
      <c r="E459" s="84">
        <f>[1]CBI!$E$20</f>
        <v>2</v>
      </c>
      <c r="F459" s="84">
        <f>[1]CBI!$F$20</f>
        <v>0</v>
      </c>
      <c r="G459" s="85">
        <f t="shared" si="143"/>
        <v>23</v>
      </c>
      <c r="H459" s="84">
        <f>[1]CBI!$H$20</f>
        <v>109496</v>
      </c>
      <c r="I459" s="84">
        <f>[1]CBI!$I$20</f>
        <v>45240</v>
      </c>
      <c r="J459" s="85">
        <f t="shared" si="144"/>
        <v>154736</v>
      </c>
      <c r="K459" s="85">
        <f t="shared" si="145"/>
        <v>6727.652173913043</v>
      </c>
      <c r="L459" s="87">
        <f t="shared" si="146"/>
        <v>41.316577774530579</v>
      </c>
    </row>
    <row r="460" spans="1:12" x14ac:dyDescent="0.2">
      <c r="A460" s="9">
        <v>6</v>
      </c>
      <c r="B460" s="10" t="s">
        <v>20</v>
      </c>
      <c r="C460" s="84">
        <f>[1]Indian!$C$20</f>
        <v>0</v>
      </c>
      <c r="D460" s="84">
        <f>[1]Indian!$D$20</f>
        <v>0</v>
      </c>
      <c r="E460" s="84">
        <f>[1]Indian!$E$20</f>
        <v>2</v>
      </c>
      <c r="F460" s="84">
        <f>[1]Indian!$F$20</f>
        <v>0</v>
      </c>
      <c r="G460" s="85">
        <f t="shared" si="143"/>
        <v>2</v>
      </c>
      <c r="H460" s="84">
        <f>[1]Indian!$H$20</f>
        <v>2355</v>
      </c>
      <c r="I460" s="84">
        <f>[1]Indian!$I$20</f>
        <v>1721</v>
      </c>
      <c r="J460" s="86">
        <f t="shared" si="144"/>
        <v>4076</v>
      </c>
      <c r="K460" s="86">
        <f t="shared" si="145"/>
        <v>2038</v>
      </c>
      <c r="L460" s="87">
        <f t="shared" si="146"/>
        <v>73.078556263269633</v>
      </c>
    </row>
    <row r="461" spans="1:12" x14ac:dyDescent="0.2">
      <c r="A461" s="9">
        <v>7</v>
      </c>
      <c r="B461" s="10" t="s">
        <v>22</v>
      </c>
      <c r="C461" s="84">
        <f>[1]IOB!$C$20</f>
        <v>0</v>
      </c>
      <c r="D461" s="84">
        <f>[1]IOB!$D$20</f>
        <v>0</v>
      </c>
      <c r="E461" s="84">
        <f>[1]IOB!$E$20</f>
        <v>0</v>
      </c>
      <c r="F461" s="84">
        <f>[1]IOB!$F$20</f>
        <v>0</v>
      </c>
      <c r="G461" s="85">
        <f t="shared" si="143"/>
        <v>0</v>
      </c>
      <c r="H461" s="84">
        <f>[1]IOB!$H$20</f>
        <v>0</v>
      </c>
      <c r="I461" s="84">
        <f>[1]IOB!$I$20</f>
        <v>0</v>
      </c>
      <c r="J461" s="85">
        <f t="shared" si="144"/>
        <v>0</v>
      </c>
      <c r="K461" s="85" t="e">
        <f t="shared" si="145"/>
        <v>#DIV/0!</v>
      </c>
      <c r="L461" s="87" t="e">
        <f t="shared" si="146"/>
        <v>#DIV/0!</v>
      </c>
    </row>
    <row r="462" spans="1:12" x14ac:dyDescent="0.2">
      <c r="A462" s="9">
        <v>8</v>
      </c>
      <c r="B462" s="10" t="s">
        <v>23</v>
      </c>
      <c r="C462" s="84">
        <f>[1]PSB!$C$20</f>
        <v>0</v>
      </c>
      <c r="D462" s="84">
        <f>[1]PSB!$D$20</f>
        <v>0</v>
      </c>
      <c r="E462" s="84">
        <f>[1]PSB!$E$20</f>
        <v>0</v>
      </c>
      <c r="F462" s="84">
        <f>[1]PSB!$F$20</f>
        <v>0</v>
      </c>
      <c r="G462" s="85">
        <f t="shared" si="143"/>
        <v>0</v>
      </c>
      <c r="H462" s="84">
        <f>[1]PSB!$H$20</f>
        <v>0</v>
      </c>
      <c r="I462" s="84">
        <f>[1]PSB!$I$20</f>
        <v>0</v>
      </c>
      <c r="J462" s="85">
        <f t="shared" si="144"/>
        <v>0</v>
      </c>
      <c r="K462" s="85" t="e">
        <f t="shared" si="145"/>
        <v>#DIV/0!</v>
      </c>
      <c r="L462" s="87" t="e">
        <f t="shared" si="146"/>
        <v>#DIV/0!</v>
      </c>
    </row>
    <row r="463" spans="1:12" x14ac:dyDescent="0.2">
      <c r="A463" s="9">
        <v>9</v>
      </c>
      <c r="B463" s="10" t="s">
        <v>24</v>
      </c>
      <c r="C463" s="84">
        <f>[1]PNB!$C$20</f>
        <v>1</v>
      </c>
      <c r="D463" s="84">
        <f>[1]PNB!$D$20</f>
        <v>0</v>
      </c>
      <c r="E463" s="84">
        <f>[1]PNB!$E$20</f>
        <v>1</v>
      </c>
      <c r="F463" s="84">
        <f>[1]PNB!$F$20</f>
        <v>0</v>
      </c>
      <c r="G463" s="85">
        <f t="shared" si="143"/>
        <v>2</v>
      </c>
      <c r="H463" s="84">
        <f>[1]PNB!$H$20</f>
        <v>20746.259999999998</v>
      </c>
      <c r="I463" s="84">
        <f>[1]PNB!$I$20</f>
        <v>15809.82</v>
      </c>
      <c r="J463" s="85">
        <f t="shared" si="144"/>
        <v>36556.080000000002</v>
      </c>
      <c r="K463" s="85">
        <f t="shared" si="145"/>
        <v>18278.04</v>
      </c>
      <c r="L463" s="87">
        <f t="shared" si="146"/>
        <v>76.205638992281024</v>
      </c>
    </row>
    <row r="464" spans="1:12" x14ac:dyDescent="0.2">
      <c r="A464" s="9">
        <v>10</v>
      </c>
      <c r="B464" s="10" t="s">
        <v>25</v>
      </c>
      <c r="C464" s="84">
        <f>[1]SBI!$C$20</f>
        <v>12</v>
      </c>
      <c r="D464" s="84">
        <f>[1]SBI!$D$20</f>
        <v>8</v>
      </c>
      <c r="E464" s="84">
        <f>[1]SBI!$E$20</f>
        <v>8</v>
      </c>
      <c r="F464" s="84">
        <f>[1]SBI!$F$20</f>
        <v>0</v>
      </c>
      <c r="G464" s="85">
        <f t="shared" si="143"/>
        <v>28</v>
      </c>
      <c r="H464" s="84">
        <f>[1]SBI!$H$20</f>
        <v>389086</v>
      </c>
      <c r="I464" s="84">
        <f>[1]SBI!$I$20</f>
        <v>165723</v>
      </c>
      <c r="J464" s="85">
        <f t="shared" si="144"/>
        <v>554809</v>
      </c>
      <c r="K464" s="85">
        <f t="shared" si="145"/>
        <v>19814.607142857141</v>
      </c>
      <c r="L464" s="87">
        <f t="shared" si="146"/>
        <v>42.592897200104865</v>
      </c>
    </row>
    <row r="465" spans="1:12" x14ac:dyDescent="0.2">
      <c r="A465" s="9">
        <v>11</v>
      </c>
      <c r="B465" s="10" t="s">
        <v>26</v>
      </c>
      <c r="C465" s="84">
        <f>[1]UCO!$C$20</f>
        <v>0</v>
      </c>
      <c r="D465" s="84">
        <f>[1]UCO!$D$20</f>
        <v>0</v>
      </c>
      <c r="E465" s="84">
        <f>[1]UCO!$E$20</f>
        <v>1</v>
      </c>
      <c r="F465" s="84">
        <f>[1]UCO!$F$20</f>
        <v>0</v>
      </c>
      <c r="G465" s="85">
        <f t="shared" si="143"/>
        <v>1</v>
      </c>
      <c r="H465" s="84">
        <f>[1]UCO!$H$20</f>
        <v>3403</v>
      </c>
      <c r="I465" s="84">
        <f>[1]UCO!$I$20</f>
        <v>2154</v>
      </c>
      <c r="J465" s="85">
        <f t="shared" si="144"/>
        <v>5557</v>
      </c>
      <c r="K465" s="85">
        <f t="shared" si="145"/>
        <v>5557</v>
      </c>
      <c r="L465" s="87">
        <f t="shared" si="146"/>
        <v>63.297090802233328</v>
      </c>
    </row>
    <row r="466" spans="1:12" x14ac:dyDescent="0.2">
      <c r="A466" s="9">
        <v>12</v>
      </c>
      <c r="B466" s="10" t="s">
        <v>27</v>
      </c>
      <c r="C466" s="84">
        <f>[1]Union!$C$20</f>
        <v>2</v>
      </c>
      <c r="D466" s="84">
        <f>[1]Union!$D$20</f>
        <v>4</v>
      </c>
      <c r="E466" s="84">
        <f>[1]Union!$E$20</f>
        <v>4</v>
      </c>
      <c r="F466" s="84">
        <f>[1]Union!$F$20</f>
        <v>0</v>
      </c>
      <c r="G466" s="85">
        <f t="shared" si="143"/>
        <v>10</v>
      </c>
      <c r="H466" s="84">
        <f>[1]Union!$H$20</f>
        <v>115300</v>
      </c>
      <c r="I466" s="84">
        <f>[1]Union!$I$20</f>
        <v>54500</v>
      </c>
      <c r="J466" s="85">
        <f t="shared" si="144"/>
        <v>169800</v>
      </c>
      <c r="K466" s="85">
        <f t="shared" si="145"/>
        <v>16980</v>
      </c>
      <c r="L466" s="87">
        <f t="shared" si="146"/>
        <v>47.267996530789247</v>
      </c>
    </row>
    <row r="467" spans="1:12" x14ac:dyDescent="0.2">
      <c r="A467" s="16"/>
      <c r="B467" s="17" t="s">
        <v>28</v>
      </c>
      <c r="C467" s="88">
        <f t="shared" ref="C467:J467" si="147">SUM(C455:C466)</f>
        <v>40</v>
      </c>
      <c r="D467" s="88">
        <f t="shared" si="147"/>
        <v>27</v>
      </c>
      <c r="E467" s="88">
        <f t="shared" si="147"/>
        <v>28</v>
      </c>
      <c r="F467" s="88">
        <f t="shared" si="147"/>
        <v>0</v>
      </c>
      <c r="G467" s="88">
        <f t="shared" si="147"/>
        <v>95</v>
      </c>
      <c r="H467" s="89">
        <f t="shared" si="147"/>
        <v>859064.45</v>
      </c>
      <c r="I467" s="89">
        <f t="shared" si="147"/>
        <v>400044.14</v>
      </c>
      <c r="J467" s="89">
        <f t="shared" si="147"/>
        <v>1259108.5899999999</v>
      </c>
      <c r="K467" s="89">
        <f>J467/G467</f>
        <v>13253.774631578946</v>
      </c>
      <c r="L467" s="90">
        <f>I467/H467*100</f>
        <v>46.567418777485209</v>
      </c>
    </row>
    <row r="468" spans="1:12" x14ac:dyDescent="0.2">
      <c r="A468" s="9">
        <v>13</v>
      </c>
      <c r="B468" s="10" t="s">
        <v>29</v>
      </c>
      <c r="C468" s="84">
        <f>[1]AXIS!$C$20</f>
        <v>1</v>
      </c>
      <c r="D468" s="84">
        <f>[1]AXIS!$D$20</f>
        <v>2</v>
      </c>
      <c r="E468" s="84">
        <f>[1]AXIS!$E$20</f>
        <v>2</v>
      </c>
      <c r="F468" s="84">
        <f>[1]AXIS!$F$20</f>
        <v>0</v>
      </c>
      <c r="G468" s="85">
        <f t="shared" ref="G468:G481" si="148">SUM(C468:F468)</f>
        <v>5</v>
      </c>
      <c r="H468" s="84">
        <f>[1]AXIS!$H$20</f>
        <v>21237</v>
      </c>
      <c r="I468" s="84">
        <f>[1]AXIS!$I$20</f>
        <v>24148</v>
      </c>
      <c r="J468" s="85">
        <f t="shared" ref="J468:J481" si="149">H468+I468</f>
        <v>45385</v>
      </c>
      <c r="K468" s="85">
        <f t="shared" ref="K468:K500" si="150">J468/G468</f>
        <v>9077</v>
      </c>
      <c r="L468" s="87">
        <f t="shared" ref="L468:L500" si="151">I468/H468*100</f>
        <v>113.70720911616519</v>
      </c>
    </row>
    <row r="469" spans="1:12" x14ac:dyDescent="0.2">
      <c r="A469" s="9">
        <v>14</v>
      </c>
      <c r="B469" s="10" t="s">
        <v>30</v>
      </c>
      <c r="C469" s="84">
        <f>[1]Bandhan!$C$20</f>
        <v>0</v>
      </c>
      <c r="D469" s="84">
        <f>[1]Bandhan!$D$20</f>
        <v>2</v>
      </c>
      <c r="E469" s="84">
        <f>[1]Bandhan!$E$20</f>
        <v>3</v>
      </c>
      <c r="F469" s="84">
        <f>[1]Bandhan!$F$20</f>
        <v>0</v>
      </c>
      <c r="G469" s="85">
        <f t="shared" si="148"/>
        <v>5</v>
      </c>
      <c r="H469" s="84">
        <f>[1]Bandhan!$H$20</f>
        <v>1440.9</v>
      </c>
      <c r="I469" s="84">
        <f>[1]Bandhan!$I$20</f>
        <v>7718.2699999999995</v>
      </c>
      <c r="J469" s="85">
        <f t="shared" si="149"/>
        <v>9159.17</v>
      </c>
      <c r="K469" s="85">
        <f t="shared" si="150"/>
        <v>1831.8340000000001</v>
      </c>
      <c r="L469" s="87">
        <f t="shared" si="151"/>
        <v>535.65618710528133</v>
      </c>
    </row>
    <row r="470" spans="1:12" x14ac:dyDescent="0.2">
      <c r="A470" s="9">
        <v>15</v>
      </c>
      <c r="B470" s="10" t="s">
        <v>31</v>
      </c>
      <c r="C470" s="84">
        <f>[1]CSB!$C$20</f>
        <v>0</v>
      </c>
      <c r="D470" s="84">
        <f>[1]CSB!$D$20</f>
        <v>0</v>
      </c>
      <c r="E470" s="84">
        <f>[1]CSB!$E$20</f>
        <v>0</v>
      </c>
      <c r="F470" s="84">
        <f>[1]CSB!$F$20</f>
        <v>0</v>
      </c>
      <c r="G470" s="85">
        <f t="shared" si="148"/>
        <v>0</v>
      </c>
      <c r="H470" s="84">
        <f>[1]CSB!$H$20</f>
        <v>0</v>
      </c>
      <c r="I470" s="84">
        <f>[1]CSB!$I$20</f>
        <v>0</v>
      </c>
      <c r="J470" s="85">
        <f t="shared" si="149"/>
        <v>0</v>
      </c>
      <c r="K470" s="85" t="e">
        <f t="shared" si="150"/>
        <v>#DIV/0!</v>
      </c>
      <c r="L470" s="87" t="e">
        <f t="shared" si="151"/>
        <v>#DIV/0!</v>
      </c>
    </row>
    <row r="471" spans="1:12" x14ac:dyDescent="0.2">
      <c r="A471" s="9">
        <v>16</v>
      </c>
      <c r="B471" s="10" t="s">
        <v>120</v>
      </c>
      <c r="C471" s="84">
        <f>[1]DCB!$C$20</f>
        <v>1</v>
      </c>
      <c r="D471" s="84">
        <f>[1]DCB!$D$20</f>
        <v>0</v>
      </c>
      <c r="E471" s="84">
        <f>[1]DCB!$E$20</f>
        <v>0</v>
      </c>
      <c r="F471" s="84">
        <f>[1]DCB!$F$20</f>
        <v>0</v>
      </c>
      <c r="G471" s="85">
        <f t="shared" si="148"/>
        <v>1</v>
      </c>
      <c r="H471" s="84">
        <f>[1]DCB!$H$20</f>
        <v>375.91</v>
      </c>
      <c r="I471" s="84">
        <f>[1]DCB!$I$20</f>
        <v>3434.48</v>
      </c>
      <c r="J471" s="85">
        <f t="shared" si="149"/>
        <v>3810.39</v>
      </c>
      <c r="K471" s="85">
        <f t="shared" si="150"/>
        <v>3810.39</v>
      </c>
      <c r="L471" s="87">
        <f t="shared" si="151"/>
        <v>913.64422335133406</v>
      </c>
    </row>
    <row r="472" spans="1:12" x14ac:dyDescent="0.2">
      <c r="A472" s="9">
        <v>17</v>
      </c>
      <c r="B472" s="10" t="s">
        <v>33</v>
      </c>
      <c r="C472" s="84">
        <f>[1]Federal!$C$20</f>
        <v>0</v>
      </c>
      <c r="D472" s="84">
        <f>[1]Federal!$D$20</f>
        <v>0</v>
      </c>
      <c r="E472" s="84">
        <f>[1]Federal!$E$20</f>
        <v>0</v>
      </c>
      <c r="F472" s="84">
        <f>[1]Federal!$F$20</f>
        <v>0</v>
      </c>
      <c r="G472" s="85">
        <f t="shared" si="148"/>
        <v>0</v>
      </c>
      <c r="H472" s="84">
        <f>[1]Federal!$H$20</f>
        <v>0</v>
      </c>
      <c r="I472" s="84">
        <f>[1]Federal!$I$20</f>
        <v>0</v>
      </c>
      <c r="J472" s="85">
        <f t="shared" si="149"/>
        <v>0</v>
      </c>
      <c r="K472" s="85" t="e">
        <f t="shared" si="150"/>
        <v>#DIV/0!</v>
      </c>
      <c r="L472" s="87" t="e">
        <f t="shared" si="151"/>
        <v>#DIV/0!</v>
      </c>
    </row>
    <row r="473" spans="1:12" x14ac:dyDescent="0.2">
      <c r="A473" s="9">
        <v>18</v>
      </c>
      <c r="B473" s="10" t="s">
        <v>34</v>
      </c>
      <c r="C473" s="84">
        <f>[1]HDFC!$C$20</f>
        <v>1</v>
      </c>
      <c r="D473" s="84">
        <f>[1]HDFC!$D$20</f>
        <v>1</v>
      </c>
      <c r="E473" s="84">
        <f>[1]HDFC!$E$20</f>
        <v>3</v>
      </c>
      <c r="F473" s="84">
        <f>[1]HDFC!$F$20</f>
        <v>0</v>
      </c>
      <c r="G473" s="85">
        <f t="shared" si="148"/>
        <v>5</v>
      </c>
      <c r="H473" s="84">
        <f>[1]HDFC!$H$20</f>
        <v>72397.600000000006</v>
      </c>
      <c r="I473" s="84">
        <f>[1]HDFC!$I$20</f>
        <v>72960.44</v>
      </c>
      <c r="J473" s="85">
        <f t="shared" si="149"/>
        <v>145358.04</v>
      </c>
      <c r="K473" s="85">
        <f t="shared" si="150"/>
        <v>29071.608</v>
      </c>
      <c r="L473" s="87">
        <f t="shared" si="151"/>
        <v>100.77742908604705</v>
      </c>
    </row>
    <row r="474" spans="1:12" x14ac:dyDescent="0.2">
      <c r="A474" s="9">
        <v>19</v>
      </c>
      <c r="B474" s="10" t="s">
        <v>35</v>
      </c>
      <c r="C474" s="84">
        <f>[1]ICICI!$C$20</f>
        <v>0</v>
      </c>
      <c r="D474" s="84">
        <f>[1]ICICI!$D$20</f>
        <v>3</v>
      </c>
      <c r="E474" s="84">
        <f>[1]ICICI!$E$20</f>
        <v>3</v>
      </c>
      <c r="F474" s="84">
        <f>[1]ICICI!$F$20</f>
        <v>0</v>
      </c>
      <c r="G474" s="85">
        <f t="shared" si="148"/>
        <v>6</v>
      </c>
      <c r="H474" s="84">
        <f>[1]ICICI!$H$20</f>
        <v>30800</v>
      </c>
      <c r="I474" s="84">
        <f>[1]ICICI!$I$20</f>
        <v>33600</v>
      </c>
      <c r="J474" s="85">
        <f t="shared" si="149"/>
        <v>64400</v>
      </c>
      <c r="K474" s="85">
        <f t="shared" si="150"/>
        <v>10733.333333333334</v>
      </c>
      <c r="L474" s="87">
        <f t="shared" si="151"/>
        <v>109.09090909090908</v>
      </c>
    </row>
    <row r="475" spans="1:12" x14ac:dyDescent="0.2">
      <c r="A475" s="9">
        <v>20</v>
      </c>
      <c r="B475" s="10" t="s">
        <v>36</v>
      </c>
      <c r="C475" s="84">
        <f>[1]IDBI!$C$20</f>
        <v>0</v>
      </c>
      <c r="D475" s="84">
        <f>[1]IDBI!$D$20</f>
        <v>1</v>
      </c>
      <c r="E475" s="84">
        <f>[1]IDBI!$E$20</f>
        <v>1</v>
      </c>
      <c r="F475" s="84">
        <f>[1]IDBI!$F$20</f>
        <v>0</v>
      </c>
      <c r="G475" s="85">
        <f t="shared" si="148"/>
        <v>2</v>
      </c>
      <c r="H475" s="84">
        <f>[1]IDBI!$H$20</f>
        <v>23680</v>
      </c>
      <c r="I475" s="84">
        <f>[1]IDBI!$I$20</f>
        <v>12718</v>
      </c>
      <c r="J475" s="86">
        <f t="shared" si="149"/>
        <v>36398</v>
      </c>
      <c r="K475" s="86">
        <f t="shared" si="150"/>
        <v>18199</v>
      </c>
      <c r="L475" s="87">
        <f t="shared" si="151"/>
        <v>53.707770270270274</v>
      </c>
    </row>
    <row r="476" spans="1:12" x14ac:dyDescent="0.2">
      <c r="A476" s="9">
        <v>21</v>
      </c>
      <c r="B476" s="10" t="s">
        <v>37</v>
      </c>
      <c r="C476" s="84">
        <f>[1]IDFC!$C$20</f>
        <v>0</v>
      </c>
      <c r="D476" s="84">
        <f>[1]IDFC!$D$20</f>
        <v>0</v>
      </c>
      <c r="E476" s="84">
        <f>[1]IDFC!$E$20</f>
        <v>0</v>
      </c>
      <c r="F476" s="84">
        <f>[1]IDFC!$F$20</f>
        <v>0</v>
      </c>
      <c r="G476" s="85">
        <f t="shared" si="148"/>
        <v>0</v>
      </c>
      <c r="H476" s="84">
        <f>[1]IDFC!$H$20</f>
        <v>0</v>
      </c>
      <c r="I476" s="84">
        <f>[1]IDFC!$I$20</f>
        <v>2200</v>
      </c>
      <c r="J476" s="86">
        <f t="shared" si="149"/>
        <v>2200</v>
      </c>
      <c r="K476" s="86" t="e">
        <f t="shared" si="150"/>
        <v>#DIV/0!</v>
      </c>
      <c r="L476" s="87" t="e">
        <f t="shared" si="151"/>
        <v>#DIV/0!</v>
      </c>
    </row>
    <row r="477" spans="1:12" x14ac:dyDescent="0.2">
      <c r="A477" s="9">
        <v>22</v>
      </c>
      <c r="B477" s="10" t="s">
        <v>38</v>
      </c>
      <c r="C477" s="84">
        <f>[1]IndusInd!$C$20</f>
        <v>0</v>
      </c>
      <c r="D477" s="84">
        <f>[1]IndusInd!$D$20</f>
        <v>0</v>
      </c>
      <c r="E477" s="84">
        <f>[1]IndusInd!$E$20</f>
        <v>1</v>
      </c>
      <c r="F477" s="84">
        <f>[1]IndusInd!$F$20</f>
        <v>0</v>
      </c>
      <c r="G477" s="85">
        <f t="shared" si="148"/>
        <v>1</v>
      </c>
      <c r="H477" s="84">
        <f>[1]IndusInd!$H$20</f>
        <v>1297</v>
      </c>
      <c r="I477" s="84">
        <f>[1]IndusInd!$I$20</f>
        <v>6745.9999999999991</v>
      </c>
      <c r="J477" s="85">
        <f t="shared" si="149"/>
        <v>8042.9999999999991</v>
      </c>
      <c r="K477" s="85">
        <f t="shared" si="150"/>
        <v>8042.9999999999991</v>
      </c>
      <c r="L477" s="87">
        <f t="shared" si="151"/>
        <v>520.12336160370069</v>
      </c>
    </row>
    <row r="478" spans="1:12" x14ac:dyDescent="0.2">
      <c r="A478" s="9">
        <v>23</v>
      </c>
      <c r="B478" s="10" t="s">
        <v>39</v>
      </c>
      <c r="C478" s="84">
        <f>[1]Karnatak!$C$20</f>
        <v>0</v>
      </c>
      <c r="D478" s="84">
        <f>[1]Karnatak!$D$20</f>
        <v>0</v>
      </c>
      <c r="E478" s="84">
        <f>[1]Karnatak!$E$20</f>
        <v>0</v>
      </c>
      <c r="F478" s="84">
        <f>[1]Karnatak!$F$20</f>
        <v>0</v>
      </c>
      <c r="G478" s="85">
        <f t="shared" si="148"/>
        <v>0</v>
      </c>
      <c r="H478" s="84">
        <f>[1]Karnatak!$H$20</f>
        <v>0</v>
      </c>
      <c r="I478" s="84">
        <f>[1]Karnatak!$I$20</f>
        <v>0</v>
      </c>
      <c r="J478" s="85">
        <f t="shared" si="149"/>
        <v>0</v>
      </c>
      <c r="K478" s="85" t="e">
        <f t="shared" si="150"/>
        <v>#DIV/0!</v>
      </c>
      <c r="L478" s="87" t="e">
        <f t="shared" si="151"/>
        <v>#DIV/0!</v>
      </c>
    </row>
    <row r="479" spans="1:12" x14ac:dyDescent="0.2">
      <c r="A479" s="9">
        <v>24</v>
      </c>
      <c r="B479" s="10" t="s">
        <v>40</v>
      </c>
      <c r="C479" s="84">
        <f>[1]Kotak!$C$20</f>
        <v>0</v>
      </c>
      <c r="D479" s="84">
        <f>[1]Kotak!$D$20</f>
        <v>0</v>
      </c>
      <c r="E479" s="84">
        <f>[1]Kotak!$E$20</f>
        <v>1</v>
      </c>
      <c r="F479" s="84">
        <f>[1]Kotak!$F$20</f>
        <v>0</v>
      </c>
      <c r="G479" s="85">
        <f t="shared" si="148"/>
        <v>1</v>
      </c>
      <c r="H479" s="84">
        <f>[1]Kotak!$H$20</f>
        <v>3019</v>
      </c>
      <c r="I479" s="84">
        <f>[1]Kotak!$I$20</f>
        <v>1279</v>
      </c>
      <c r="J479" s="85">
        <f t="shared" si="149"/>
        <v>4298</v>
      </c>
      <c r="K479" s="85">
        <f t="shared" si="150"/>
        <v>4298</v>
      </c>
      <c r="L479" s="87">
        <f t="shared" si="151"/>
        <v>42.365021530308049</v>
      </c>
    </row>
    <row r="480" spans="1:12" x14ac:dyDescent="0.2">
      <c r="A480" s="9">
        <v>25</v>
      </c>
      <c r="B480" s="10" t="s">
        <v>41</v>
      </c>
      <c r="C480" s="84">
        <f>[1]Ratnakar!$C$20</f>
        <v>0</v>
      </c>
      <c r="D480" s="84">
        <f>[1]Ratnakar!$D$20</f>
        <v>0</v>
      </c>
      <c r="E480" s="84">
        <f>[1]Ratnakar!$E$20</f>
        <v>0</v>
      </c>
      <c r="F480" s="84">
        <f>[1]Ratnakar!$F$20</f>
        <v>0</v>
      </c>
      <c r="G480" s="85">
        <f t="shared" si="148"/>
        <v>0</v>
      </c>
      <c r="H480" s="84">
        <f>[1]Ratnakar!$H$20</f>
        <v>0</v>
      </c>
      <c r="I480" s="84">
        <f>[1]Ratnakar!$I$20</f>
        <v>0</v>
      </c>
      <c r="J480" s="85">
        <f t="shared" si="149"/>
        <v>0</v>
      </c>
      <c r="K480" s="85" t="e">
        <f t="shared" si="150"/>
        <v>#DIV/0!</v>
      </c>
      <c r="L480" s="87" t="e">
        <f t="shared" si="151"/>
        <v>#DIV/0!</v>
      </c>
    </row>
    <row r="481" spans="1:12" x14ac:dyDescent="0.2">
      <c r="A481" s="9">
        <v>26</v>
      </c>
      <c r="B481" s="10" t="s">
        <v>42</v>
      </c>
      <c r="C481" s="84">
        <f>[1]Yes!$C$20</f>
        <v>0</v>
      </c>
      <c r="D481" s="84">
        <f>[1]Yes!$D$20</f>
        <v>0</v>
      </c>
      <c r="E481" s="84">
        <f>[1]Yes!$E$20</f>
        <v>1</v>
      </c>
      <c r="F481" s="84">
        <f>[1]Yes!$F$20</f>
        <v>0</v>
      </c>
      <c r="G481" s="85">
        <f t="shared" si="148"/>
        <v>1</v>
      </c>
      <c r="H481" s="84">
        <f>[1]Yes!$H$20</f>
        <v>800</v>
      </c>
      <c r="I481" s="84">
        <f>[1]Yes!$I$20</f>
        <v>200</v>
      </c>
      <c r="J481" s="85">
        <f t="shared" si="149"/>
        <v>1000</v>
      </c>
      <c r="K481" s="85">
        <f t="shared" si="150"/>
        <v>1000</v>
      </c>
      <c r="L481" s="87">
        <f t="shared" si="151"/>
        <v>25</v>
      </c>
    </row>
    <row r="482" spans="1:12" x14ac:dyDescent="0.2">
      <c r="A482" s="16"/>
      <c r="B482" s="17" t="s">
        <v>43</v>
      </c>
      <c r="C482" s="89">
        <f>SUM(C468:C481)</f>
        <v>3</v>
      </c>
      <c r="D482" s="89">
        <f t="shared" ref="D482:J482" si="152">SUM(D468:D481)</f>
        <v>9</v>
      </c>
      <c r="E482" s="89">
        <f t="shared" si="152"/>
        <v>15</v>
      </c>
      <c r="F482" s="89">
        <f t="shared" si="152"/>
        <v>0</v>
      </c>
      <c r="G482" s="89">
        <f t="shared" si="152"/>
        <v>27</v>
      </c>
      <c r="H482" s="89">
        <f t="shared" si="152"/>
        <v>155047.41</v>
      </c>
      <c r="I482" s="89">
        <f t="shared" si="152"/>
        <v>165004.19</v>
      </c>
      <c r="J482" s="89">
        <f t="shared" si="152"/>
        <v>320051.59999999998</v>
      </c>
      <c r="K482" s="89">
        <f t="shared" si="150"/>
        <v>11853.762962962963</v>
      </c>
      <c r="L482" s="90">
        <f t="shared" si="151"/>
        <v>106.42176480084382</v>
      </c>
    </row>
    <row r="483" spans="1:12" x14ac:dyDescent="0.2">
      <c r="A483" s="20">
        <v>27</v>
      </c>
      <c r="B483" s="21" t="s">
        <v>44</v>
      </c>
      <c r="C483" s="84">
        <f>[1]AU!$C$20</f>
        <v>0</v>
      </c>
      <c r="D483" s="84">
        <f>[1]AU!$D$20</f>
        <v>0</v>
      </c>
      <c r="E483" s="84">
        <f>[1]AU!$E$20</f>
        <v>1</v>
      </c>
      <c r="F483" s="84">
        <f>[1]AU!$F$20</f>
        <v>0</v>
      </c>
      <c r="G483" s="85">
        <f>SUM(C483:F483)</f>
        <v>1</v>
      </c>
      <c r="H483" s="84">
        <f>[1]AU!$H$20</f>
        <v>2686</v>
      </c>
      <c r="I483" s="84">
        <f>[1]AU!$I$20</f>
        <v>3033</v>
      </c>
      <c r="J483" s="85">
        <f>H483+I483</f>
        <v>5719</v>
      </c>
      <c r="K483" s="85">
        <f t="shared" si="150"/>
        <v>5719</v>
      </c>
      <c r="L483" s="87">
        <f t="shared" si="151"/>
        <v>112.91883842144452</v>
      </c>
    </row>
    <row r="484" spans="1:12" x14ac:dyDescent="0.2">
      <c r="A484" s="20">
        <v>28</v>
      </c>
      <c r="B484" s="21" t="s">
        <v>45</v>
      </c>
      <c r="C484" s="84">
        <f>[1]Capital!$C$20</f>
        <v>0</v>
      </c>
      <c r="D484" s="84">
        <f>[1]Capital!$D$20</f>
        <v>0</v>
      </c>
      <c r="E484" s="84">
        <f>[1]Capital!$E$20</f>
        <v>0</v>
      </c>
      <c r="F484" s="84">
        <f>[1]Capital!$F$20</f>
        <v>0</v>
      </c>
      <c r="G484" s="85">
        <f t="shared" ref="G484:G491" si="153">SUM(C484:F484)</f>
        <v>0</v>
      </c>
      <c r="H484" s="84">
        <f>[1]Capital!$H$20</f>
        <v>0</v>
      </c>
      <c r="I484" s="84">
        <f>[1]Capital!$I$20</f>
        <v>0</v>
      </c>
      <c r="J484" s="85">
        <f t="shared" ref="J484:J491" si="154">H484+I484</f>
        <v>0</v>
      </c>
      <c r="K484" s="85" t="e">
        <f t="shared" si="150"/>
        <v>#DIV/0!</v>
      </c>
      <c r="L484" s="87" t="e">
        <f t="shared" si="151"/>
        <v>#DIV/0!</v>
      </c>
    </row>
    <row r="485" spans="1:12" x14ac:dyDescent="0.2">
      <c r="A485" s="20">
        <v>29</v>
      </c>
      <c r="B485" s="21" t="s">
        <v>46</v>
      </c>
      <c r="C485" s="84">
        <f>[1]Equitas!$C$20</f>
        <v>1</v>
      </c>
      <c r="D485" s="84">
        <f>[1]Equitas!$D$20</f>
        <v>0</v>
      </c>
      <c r="E485" s="84">
        <f>[1]Equitas!$E$20</f>
        <v>3</v>
      </c>
      <c r="F485" s="84">
        <f>[1]Equitas!$F$20</f>
        <v>0</v>
      </c>
      <c r="G485" s="85">
        <f t="shared" si="153"/>
        <v>4</v>
      </c>
      <c r="H485" s="84">
        <f>[1]Equitas!$H$20</f>
        <v>2000</v>
      </c>
      <c r="I485" s="84">
        <f>[1]Equitas!$I$20</f>
        <v>5200</v>
      </c>
      <c r="J485" s="85">
        <f t="shared" si="154"/>
        <v>7200</v>
      </c>
      <c r="K485" s="85">
        <f t="shared" si="150"/>
        <v>1800</v>
      </c>
      <c r="L485" s="87">
        <f t="shared" si="151"/>
        <v>260</v>
      </c>
    </row>
    <row r="486" spans="1:12" x14ac:dyDescent="0.2">
      <c r="A486" s="20">
        <v>30</v>
      </c>
      <c r="B486" s="21" t="s">
        <v>47</v>
      </c>
      <c r="C486" s="84">
        <f>[1]ESAF!$C$20</f>
        <v>0</v>
      </c>
      <c r="D486" s="84">
        <f>[1]ESAF!$D$20</f>
        <v>0</v>
      </c>
      <c r="E486" s="84">
        <f>[1]ESAF!$E$20</f>
        <v>0</v>
      </c>
      <c r="F486" s="84">
        <f>[1]ESAF!$F$20</f>
        <v>0</v>
      </c>
      <c r="G486" s="85">
        <f t="shared" si="153"/>
        <v>0</v>
      </c>
      <c r="H486" s="84">
        <f>[1]ESAF!$H$20</f>
        <v>0</v>
      </c>
      <c r="I486" s="84">
        <f>[1]ESAF!$I$20</f>
        <v>0</v>
      </c>
      <c r="J486" s="85">
        <f t="shared" si="154"/>
        <v>0</v>
      </c>
      <c r="K486" s="85" t="e">
        <f t="shared" si="150"/>
        <v>#DIV/0!</v>
      </c>
      <c r="L486" s="87" t="e">
        <f t="shared" si="151"/>
        <v>#DIV/0!</v>
      </c>
    </row>
    <row r="487" spans="1:12" x14ac:dyDescent="0.2">
      <c r="A487" s="20">
        <v>31</v>
      </c>
      <c r="B487" s="21" t="s">
        <v>48</v>
      </c>
      <c r="C487" s="84">
        <f>[1]Fincare!$C$20</f>
        <v>0</v>
      </c>
      <c r="D487" s="84">
        <f>[1]Fincare!$D$20</f>
        <v>2</v>
      </c>
      <c r="E487" s="84">
        <f>[1]Fincare!$E$20</f>
        <v>1</v>
      </c>
      <c r="F487" s="84">
        <f>[1]Fincare!$F$20</f>
        <v>0</v>
      </c>
      <c r="G487" s="85">
        <f t="shared" si="153"/>
        <v>3</v>
      </c>
      <c r="H487" s="84">
        <f>[1]Fincare!$H$20</f>
        <v>580</v>
      </c>
      <c r="I487" s="84">
        <f>[1]Fincare!$I$20</f>
        <v>1110</v>
      </c>
      <c r="J487" s="85">
        <f t="shared" si="154"/>
        <v>1690</v>
      </c>
      <c r="K487" s="85">
        <f t="shared" si="150"/>
        <v>563.33333333333337</v>
      </c>
      <c r="L487" s="87">
        <f t="shared" si="151"/>
        <v>191.37931034482759</v>
      </c>
    </row>
    <row r="488" spans="1:12" x14ac:dyDescent="0.2">
      <c r="A488" s="20">
        <v>32</v>
      </c>
      <c r="B488" s="21" t="s">
        <v>49</v>
      </c>
      <c r="C488" s="84">
        <f>[1]Jana!$C$20</f>
        <v>0</v>
      </c>
      <c r="D488" s="84">
        <f>[1]Jana!$D$20</f>
        <v>0</v>
      </c>
      <c r="E488" s="84">
        <f>[1]Jana!$E$20</f>
        <v>0</v>
      </c>
      <c r="F488" s="84">
        <f>[1]Jana!$F$20</f>
        <v>0</v>
      </c>
      <c r="G488" s="85">
        <f t="shared" si="153"/>
        <v>0</v>
      </c>
      <c r="H488" s="84">
        <f>[1]Jana!$H$20</f>
        <v>0</v>
      </c>
      <c r="I488" s="84">
        <f>[1]Jana!$I$20</f>
        <v>0</v>
      </c>
      <c r="J488" s="85">
        <f t="shared" si="154"/>
        <v>0</v>
      </c>
      <c r="K488" s="85" t="e">
        <f t="shared" si="150"/>
        <v>#DIV/0!</v>
      </c>
      <c r="L488" s="87" t="e">
        <f t="shared" si="151"/>
        <v>#DIV/0!</v>
      </c>
    </row>
    <row r="489" spans="1:12" x14ac:dyDescent="0.2">
      <c r="A489" s="20">
        <v>33</v>
      </c>
      <c r="B489" s="21" t="s">
        <v>50</v>
      </c>
      <c r="C489" s="84">
        <f>[1]Suryoday!$C$20</f>
        <v>1</v>
      </c>
      <c r="D489" s="84">
        <f>[1]Suryoday!$D$20</f>
        <v>0</v>
      </c>
      <c r="E489" s="84">
        <f>[1]Suryoday!$E$20</f>
        <v>2</v>
      </c>
      <c r="F489" s="84">
        <f>[1]Suryoday!$F$20</f>
        <v>0</v>
      </c>
      <c r="G489" s="85">
        <f t="shared" si="153"/>
        <v>3</v>
      </c>
      <c r="H489" s="84">
        <f>[1]Suryoday!$H$20</f>
        <v>57.999999999999993</v>
      </c>
      <c r="I489" s="84">
        <f>[1]Suryoday!$I$20</f>
        <v>1832.9999999999998</v>
      </c>
      <c r="J489" s="85">
        <f t="shared" si="154"/>
        <v>1890.9999999999998</v>
      </c>
      <c r="K489" s="85">
        <f t="shared" si="150"/>
        <v>630.33333333333326</v>
      </c>
      <c r="L489" s="87">
        <f t="shared" si="151"/>
        <v>3160.344827586207</v>
      </c>
    </row>
    <row r="490" spans="1:12" x14ac:dyDescent="0.2">
      <c r="A490" s="20">
        <v>34</v>
      </c>
      <c r="B490" s="21" t="s">
        <v>51</v>
      </c>
      <c r="C490" s="84">
        <f>[1]Ujjivan!$C$20</f>
        <v>0</v>
      </c>
      <c r="D490" s="84">
        <f>[1]Ujjivan!$D$20</f>
        <v>0</v>
      </c>
      <c r="E490" s="84">
        <f>[1]Ujjivan!$E$20</f>
        <v>0</v>
      </c>
      <c r="F490" s="84">
        <f>[1]Ujjivan!$F$20</f>
        <v>0</v>
      </c>
      <c r="G490" s="85">
        <f t="shared" si="153"/>
        <v>0</v>
      </c>
      <c r="H490" s="84">
        <f>[1]Ujjivan!$H$20</f>
        <v>0</v>
      </c>
      <c r="I490" s="84">
        <f>[1]Ujjivan!$I$20</f>
        <v>0</v>
      </c>
      <c r="J490" s="85">
        <f t="shared" si="154"/>
        <v>0</v>
      </c>
      <c r="K490" s="85" t="e">
        <f t="shared" si="150"/>
        <v>#DIV/0!</v>
      </c>
      <c r="L490" s="87" t="e">
        <f t="shared" si="151"/>
        <v>#DIV/0!</v>
      </c>
    </row>
    <row r="491" spans="1:12" x14ac:dyDescent="0.2">
      <c r="A491" s="20">
        <v>35</v>
      </c>
      <c r="B491" s="21" t="s">
        <v>52</v>
      </c>
      <c r="C491" s="84">
        <f>[1]Utkarsh!$C$20</f>
        <v>0</v>
      </c>
      <c r="D491" s="84">
        <f>[1]Utkarsh!$D$20</f>
        <v>0</v>
      </c>
      <c r="E491" s="84">
        <f>[1]Utkarsh!$E$20</f>
        <v>0</v>
      </c>
      <c r="F491" s="84">
        <f>[1]Utkarsh!$F$20</f>
        <v>0</v>
      </c>
      <c r="G491" s="85">
        <f t="shared" si="153"/>
        <v>0</v>
      </c>
      <c r="H491" s="84">
        <f>[1]Utkarsh!$H$20</f>
        <v>0</v>
      </c>
      <c r="I491" s="84">
        <f>[1]Utkarsh!$I$20</f>
        <v>0</v>
      </c>
      <c r="J491" s="85">
        <f t="shared" si="154"/>
        <v>0</v>
      </c>
      <c r="K491" s="85" t="e">
        <f t="shared" si="150"/>
        <v>#DIV/0!</v>
      </c>
      <c r="L491" s="87" t="e">
        <f t="shared" si="151"/>
        <v>#DIV/0!</v>
      </c>
    </row>
    <row r="492" spans="1:12" x14ac:dyDescent="0.2">
      <c r="A492" s="16"/>
      <c r="B492" s="22" t="s">
        <v>53</v>
      </c>
      <c r="C492" s="89">
        <f>SUM(C483:C491)</f>
        <v>2</v>
      </c>
      <c r="D492" s="89">
        <f t="shared" ref="D492:J492" si="155">SUM(D483:D491)</f>
        <v>2</v>
      </c>
      <c r="E492" s="89">
        <f t="shared" si="155"/>
        <v>7</v>
      </c>
      <c r="F492" s="89">
        <f t="shared" si="155"/>
        <v>0</v>
      </c>
      <c r="G492" s="89">
        <f t="shared" si="155"/>
        <v>11</v>
      </c>
      <c r="H492" s="89">
        <f t="shared" si="155"/>
        <v>5324</v>
      </c>
      <c r="I492" s="89">
        <f t="shared" si="155"/>
        <v>11176</v>
      </c>
      <c r="J492" s="89">
        <f t="shared" si="155"/>
        <v>16500</v>
      </c>
      <c r="K492" s="89">
        <f t="shared" si="150"/>
        <v>1500</v>
      </c>
      <c r="L492" s="90">
        <f t="shared" si="151"/>
        <v>209.91735537190084</v>
      </c>
    </row>
    <row r="493" spans="1:12" x14ac:dyDescent="0.2">
      <c r="A493" s="23">
        <v>36</v>
      </c>
      <c r="B493" s="24" t="s">
        <v>54</v>
      </c>
      <c r="C493" s="84">
        <f>[1]DBS!$C$20</f>
        <v>0</v>
      </c>
      <c r="D493" s="84">
        <f>[1]DBS!$D$20</f>
        <v>0</v>
      </c>
      <c r="E493" s="84">
        <f>[1]DBS!$E$20</f>
        <v>0</v>
      </c>
      <c r="F493" s="84">
        <f>[1]DBS!$F$20</f>
        <v>0</v>
      </c>
      <c r="G493" s="85">
        <f>SUM(C493:F493)</f>
        <v>0</v>
      </c>
      <c r="H493" s="84">
        <f>[1]DBS!$H$20</f>
        <v>0</v>
      </c>
      <c r="I493" s="84">
        <f>[1]DBS!$I$20</f>
        <v>0</v>
      </c>
      <c r="J493" s="85">
        <f>H493+I493</f>
        <v>0</v>
      </c>
      <c r="K493" s="85" t="e">
        <f t="shared" si="150"/>
        <v>#DIV/0!</v>
      </c>
      <c r="L493" s="87" t="e">
        <f t="shared" si="151"/>
        <v>#DIV/0!</v>
      </c>
    </row>
    <row r="494" spans="1:12" x14ac:dyDescent="0.2">
      <c r="A494" s="16"/>
      <c r="B494" s="22" t="s">
        <v>55</v>
      </c>
      <c r="C494" s="89">
        <f t="shared" ref="C494:J494" si="156">C493</f>
        <v>0</v>
      </c>
      <c r="D494" s="89">
        <f t="shared" si="156"/>
        <v>0</v>
      </c>
      <c r="E494" s="89">
        <f t="shared" si="156"/>
        <v>0</v>
      </c>
      <c r="F494" s="89">
        <f t="shared" si="156"/>
        <v>0</v>
      </c>
      <c r="G494" s="89">
        <f t="shared" si="156"/>
        <v>0</v>
      </c>
      <c r="H494" s="89">
        <f t="shared" si="156"/>
        <v>0</v>
      </c>
      <c r="I494" s="89">
        <f t="shared" si="156"/>
        <v>0</v>
      </c>
      <c r="J494" s="89">
        <f t="shared" si="156"/>
        <v>0</v>
      </c>
      <c r="K494" s="89" t="e">
        <f t="shared" si="150"/>
        <v>#DIV/0!</v>
      </c>
      <c r="L494" s="90" t="e">
        <f t="shared" si="151"/>
        <v>#DIV/0!</v>
      </c>
    </row>
    <row r="495" spans="1:12" x14ac:dyDescent="0.2">
      <c r="A495" s="23">
        <v>37</v>
      </c>
      <c r="B495" s="24" t="s">
        <v>56</v>
      </c>
      <c r="C495" s="84">
        <f>[1]IPPB!$C$20</f>
        <v>0</v>
      </c>
      <c r="D495" s="84">
        <f>[1]IPPB!$D$20</f>
        <v>0</v>
      </c>
      <c r="E495" s="84">
        <f>[1]IPPB!$E$20</f>
        <v>1</v>
      </c>
      <c r="F495" s="84">
        <f>[1]IPPB!$F$20</f>
        <v>0</v>
      </c>
      <c r="G495" s="85">
        <f>SUM(C495:F495)</f>
        <v>1</v>
      </c>
      <c r="H495" s="84">
        <f>[1]IPPB!$H$20</f>
        <v>359.48013029999998</v>
      </c>
      <c r="I495" s="84">
        <f>[1]IPPB!$I$20</f>
        <v>0</v>
      </c>
      <c r="J495" s="85">
        <f>H495+I495</f>
        <v>359.48013029999998</v>
      </c>
      <c r="K495" s="85">
        <f t="shared" si="150"/>
        <v>359.48013029999998</v>
      </c>
      <c r="L495" s="87">
        <f t="shared" si="151"/>
        <v>0</v>
      </c>
    </row>
    <row r="496" spans="1:12" x14ac:dyDescent="0.2">
      <c r="A496" s="16"/>
      <c r="B496" s="22" t="s">
        <v>117</v>
      </c>
      <c r="C496" s="89">
        <f t="shared" ref="C496:J496" si="157">C495</f>
        <v>0</v>
      </c>
      <c r="D496" s="89">
        <f t="shared" si="157"/>
        <v>0</v>
      </c>
      <c r="E496" s="89">
        <f t="shared" si="157"/>
        <v>1</v>
      </c>
      <c r="F496" s="89">
        <f t="shared" si="157"/>
        <v>0</v>
      </c>
      <c r="G496" s="89">
        <f t="shared" si="157"/>
        <v>1</v>
      </c>
      <c r="H496" s="89">
        <f t="shared" si="157"/>
        <v>359.48013029999998</v>
      </c>
      <c r="I496" s="89">
        <f t="shared" si="157"/>
        <v>0</v>
      </c>
      <c r="J496" s="89">
        <f t="shared" si="157"/>
        <v>359.48013029999998</v>
      </c>
      <c r="K496" s="89">
        <f t="shared" si="150"/>
        <v>359.48013029999998</v>
      </c>
      <c r="L496" s="90">
        <f t="shared" si="151"/>
        <v>0</v>
      </c>
    </row>
    <row r="497" spans="1:13" x14ac:dyDescent="0.2">
      <c r="A497" s="25">
        <v>38</v>
      </c>
      <c r="B497" s="26" t="s">
        <v>58</v>
      </c>
      <c r="C497" s="11">
        <f>[1]MGB!$C$20</f>
        <v>1</v>
      </c>
      <c r="D497" s="11">
        <f>[1]MGB!$D$20</f>
        <v>1</v>
      </c>
      <c r="E497" s="11">
        <f>[1]MGB!$E$20</f>
        <v>2</v>
      </c>
      <c r="F497" s="11">
        <f>[1]MGB!$F$20</f>
        <v>0</v>
      </c>
      <c r="G497" s="12">
        <f>SUM(C497:F497)</f>
        <v>4</v>
      </c>
      <c r="H497" s="11">
        <f>[1]MGB!$H$20</f>
        <v>5807</v>
      </c>
      <c r="I497" s="11">
        <f>[1]MGB!$I$20</f>
        <v>6391</v>
      </c>
      <c r="J497" s="12">
        <f>H497+I497</f>
        <v>12198</v>
      </c>
      <c r="K497" s="12">
        <f t="shared" si="150"/>
        <v>3049.5</v>
      </c>
      <c r="L497" s="15">
        <f t="shared" si="151"/>
        <v>110.05682796624762</v>
      </c>
    </row>
    <row r="498" spans="1:13" x14ac:dyDescent="0.2">
      <c r="A498" s="25">
        <v>39</v>
      </c>
      <c r="B498" s="26" t="s">
        <v>59</v>
      </c>
      <c r="C498" s="11">
        <f>[1]VKGB!$C$20</f>
        <v>0</v>
      </c>
      <c r="D498" s="11">
        <f>[1]VKGB!$D$20</f>
        <v>0</v>
      </c>
      <c r="E498" s="11">
        <f>[1]VKGB!$E$20</f>
        <v>0</v>
      </c>
      <c r="F498" s="11">
        <f>[1]VKGB!$F$20</f>
        <v>0</v>
      </c>
      <c r="G498" s="12">
        <f>SUM(C498:F498)</f>
        <v>0</v>
      </c>
      <c r="H498" s="11">
        <f>[1]VKGB!$H$20</f>
        <v>0</v>
      </c>
      <c r="I498" s="11">
        <f>[1]VKGB!$I$20</f>
        <v>0</v>
      </c>
      <c r="J498" s="12">
        <f>H498+I498</f>
        <v>0</v>
      </c>
      <c r="K498" s="12" t="e">
        <f t="shared" si="150"/>
        <v>#DIV/0!</v>
      </c>
      <c r="L498" s="15" t="e">
        <f t="shared" si="151"/>
        <v>#DIV/0!</v>
      </c>
    </row>
    <row r="499" spans="1:13" x14ac:dyDescent="0.2">
      <c r="A499" s="27" t="s">
        <v>118</v>
      </c>
      <c r="B499" s="91" t="s">
        <v>60</v>
      </c>
      <c r="C499" s="89">
        <f t="shared" ref="C499:J499" si="158">SUM(C497:C498)</f>
        <v>1</v>
      </c>
      <c r="D499" s="89">
        <f t="shared" si="158"/>
        <v>1</v>
      </c>
      <c r="E499" s="89">
        <f t="shared" si="158"/>
        <v>2</v>
      </c>
      <c r="F499" s="89">
        <f t="shared" si="158"/>
        <v>0</v>
      </c>
      <c r="G499" s="89">
        <f t="shared" si="158"/>
        <v>4</v>
      </c>
      <c r="H499" s="89">
        <f t="shared" si="158"/>
        <v>5807</v>
      </c>
      <c r="I499" s="89">
        <f t="shared" si="158"/>
        <v>6391</v>
      </c>
      <c r="J499" s="89">
        <f t="shared" si="158"/>
        <v>12198</v>
      </c>
      <c r="K499" s="89">
        <f t="shared" si="150"/>
        <v>3049.5</v>
      </c>
      <c r="L499" s="90">
        <f t="shared" si="151"/>
        <v>110.05682796624762</v>
      </c>
    </row>
    <row r="500" spans="1:13" x14ac:dyDescent="0.2">
      <c r="A500" s="27"/>
      <c r="B500" s="91" t="s">
        <v>21</v>
      </c>
      <c r="C500" s="89">
        <f>SUM(C467,C482,C492,C494,C496,C499,)</f>
        <v>46</v>
      </c>
      <c r="D500" s="89">
        <f t="shared" ref="D500:J500" si="159">SUM(D467,D482,D492,D494,D496,D499,)</f>
        <v>39</v>
      </c>
      <c r="E500" s="89">
        <f t="shared" si="159"/>
        <v>53</v>
      </c>
      <c r="F500" s="89">
        <f t="shared" si="159"/>
        <v>0</v>
      </c>
      <c r="G500" s="89">
        <f t="shared" si="159"/>
        <v>138</v>
      </c>
      <c r="H500" s="89">
        <f t="shared" si="159"/>
        <v>1025602.3401303</v>
      </c>
      <c r="I500" s="89">
        <f t="shared" si="159"/>
        <v>582615.33000000007</v>
      </c>
      <c r="J500" s="89">
        <f t="shared" si="159"/>
        <v>1608217.6701302999</v>
      </c>
      <c r="K500" s="89">
        <f t="shared" si="150"/>
        <v>11653.751232828259</v>
      </c>
      <c r="L500" s="90">
        <f t="shared" si="151"/>
        <v>56.807137347793137</v>
      </c>
    </row>
    <row r="501" spans="1:13" x14ac:dyDescent="0.2">
      <c r="A501" s="29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</row>
    <row r="502" spans="1:13" x14ac:dyDescent="0.2">
      <c r="A502" s="25">
        <v>40</v>
      </c>
      <c r="B502" s="26" t="s">
        <v>61</v>
      </c>
      <c r="C502" s="11">
        <f>[1]MSCOOP!$C$20</f>
        <v>61</v>
      </c>
      <c r="D502" s="11">
        <f>[1]MSCOOP!$D$20</f>
        <v>14</v>
      </c>
      <c r="E502" s="11">
        <f>[1]MSCOOP!$E$20</f>
        <v>8</v>
      </c>
      <c r="F502" s="11">
        <f>[1]MSCOOP!$F$20</f>
        <v>0</v>
      </c>
      <c r="G502" s="12">
        <f>SUM(C502:F502)</f>
        <v>83</v>
      </c>
      <c r="H502" s="11">
        <f>[1]MSCOOP!$H$20</f>
        <v>60799</v>
      </c>
      <c r="I502" s="11">
        <f>[1]MSCOOP!$I$20</f>
        <v>44409</v>
      </c>
      <c r="J502" s="12">
        <f>H502+I502</f>
        <v>105208</v>
      </c>
      <c r="K502" s="12">
        <f>J502/G502</f>
        <v>1267.566265060241</v>
      </c>
      <c r="L502" s="15">
        <f>I502/H502*100</f>
        <v>73.042319774996301</v>
      </c>
    </row>
    <row r="503" spans="1:13" x14ac:dyDescent="0.2">
      <c r="A503" s="29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</row>
    <row r="504" spans="1:13" x14ac:dyDescent="0.2">
      <c r="A504" s="27"/>
      <c r="B504" s="91" t="s">
        <v>62</v>
      </c>
      <c r="C504" s="89">
        <f>C500+C502</f>
        <v>107</v>
      </c>
      <c r="D504" s="89">
        <f t="shared" ref="D504:J504" si="160">D500+D502</f>
        <v>53</v>
      </c>
      <c r="E504" s="89">
        <f t="shared" si="160"/>
        <v>61</v>
      </c>
      <c r="F504" s="89">
        <f t="shared" si="160"/>
        <v>0</v>
      </c>
      <c r="G504" s="89">
        <f t="shared" si="160"/>
        <v>221</v>
      </c>
      <c r="H504" s="89">
        <f t="shared" si="160"/>
        <v>1086401.3401303</v>
      </c>
      <c r="I504" s="89">
        <f t="shared" si="160"/>
        <v>627024.33000000007</v>
      </c>
      <c r="J504" s="89">
        <f t="shared" si="160"/>
        <v>1713425.6701302999</v>
      </c>
      <c r="K504" s="89">
        <f>J504/G504</f>
        <v>7753.0573309063338</v>
      </c>
      <c r="L504" s="90">
        <f>I504/H504*100</f>
        <v>57.715717648580636</v>
      </c>
      <c r="M504" s="93"/>
    </row>
    <row r="505" spans="1:13" ht="18" x14ac:dyDescent="0.2">
      <c r="A505" s="106" t="s">
        <v>128</v>
      </c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</row>
    <row r="506" spans="1:13" ht="15" x14ac:dyDescent="0.2">
      <c r="A506" s="98" t="s">
        <v>0</v>
      </c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</row>
    <row r="507" spans="1:13" x14ac:dyDescent="0.2">
      <c r="A507" s="99" t="str">
        <f>$A$3</f>
        <v>Position as of 30.09.2021</v>
      </c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</row>
    <row r="508" spans="1:13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 t="s">
        <v>116</v>
      </c>
    </row>
    <row r="509" spans="1:13" ht="38.25" x14ac:dyDescent="0.2">
      <c r="A509" s="4" t="s">
        <v>3</v>
      </c>
      <c r="B509" s="4" t="s">
        <v>4</v>
      </c>
      <c r="C509" s="4" t="s">
        <v>5</v>
      </c>
      <c r="D509" s="4" t="s">
        <v>6</v>
      </c>
      <c r="E509" s="4" t="s">
        <v>7</v>
      </c>
      <c r="F509" s="4" t="s">
        <v>8</v>
      </c>
      <c r="G509" s="4" t="s">
        <v>9</v>
      </c>
      <c r="H509" s="4" t="s">
        <v>10</v>
      </c>
      <c r="I509" s="5" t="s">
        <v>11</v>
      </c>
      <c r="J509" s="4" t="s">
        <v>12</v>
      </c>
      <c r="K509" s="4" t="s">
        <v>13</v>
      </c>
      <c r="L509" s="4" t="s">
        <v>14</v>
      </c>
    </row>
    <row r="510" spans="1:13" x14ac:dyDescent="0.2">
      <c r="A510" s="7">
        <v>1</v>
      </c>
      <c r="B510" s="8">
        <v>2</v>
      </c>
      <c r="C510" s="8">
        <v>3</v>
      </c>
      <c r="D510" s="8">
        <v>4</v>
      </c>
      <c r="E510" s="8">
        <v>7</v>
      </c>
      <c r="F510" s="8">
        <v>8</v>
      </c>
      <c r="G510" s="8">
        <v>9</v>
      </c>
      <c r="H510" s="8">
        <v>10</v>
      </c>
      <c r="I510" s="8">
        <v>11</v>
      </c>
      <c r="J510" s="8">
        <v>12</v>
      </c>
      <c r="K510" s="8">
        <v>13</v>
      </c>
      <c r="L510" s="8">
        <v>14</v>
      </c>
    </row>
    <row r="511" spans="1:13" x14ac:dyDescent="0.2">
      <c r="A511" s="9">
        <v>1</v>
      </c>
      <c r="B511" s="10" t="s">
        <v>15</v>
      </c>
      <c r="C511" s="84">
        <f>[1]BoB!$C$21</f>
        <v>0</v>
      </c>
      <c r="D511" s="84">
        <f>[1]BoB!$D$21</f>
        <v>1</v>
      </c>
      <c r="E511" s="84">
        <f>[1]BoB!$E$21</f>
        <v>0</v>
      </c>
      <c r="F511" s="84">
        <f>[1]BoB!$F$21</f>
        <v>0</v>
      </c>
      <c r="G511" s="85">
        <f t="shared" ref="G511:G522" si="161">SUM(C511:F511)</f>
        <v>1</v>
      </c>
      <c r="H511" s="84">
        <f>[1]BoB!$H$21</f>
        <v>8600</v>
      </c>
      <c r="I511" s="84">
        <f>[1]BoB!$I$21</f>
        <v>2000</v>
      </c>
      <c r="J511" s="86">
        <f t="shared" ref="J511:J522" si="162">H511+I511</f>
        <v>10600</v>
      </c>
      <c r="K511" s="86">
        <f t="shared" ref="K511:K522" si="163">J511/G511</f>
        <v>10600</v>
      </c>
      <c r="L511" s="87">
        <f t="shared" ref="L511:L522" si="164">I511/H511*100</f>
        <v>23.255813953488371</v>
      </c>
    </row>
    <row r="512" spans="1:13" x14ac:dyDescent="0.2">
      <c r="A512" s="9">
        <v>2</v>
      </c>
      <c r="B512" s="10" t="s">
        <v>16</v>
      </c>
      <c r="C512" s="84">
        <f>[1]BoI!$C$21</f>
        <v>5</v>
      </c>
      <c r="D512" s="84">
        <f>[1]BoI!$D$21</f>
        <v>7</v>
      </c>
      <c r="E512" s="84">
        <f>[1]BoI!$E$21</f>
        <v>0</v>
      </c>
      <c r="F512" s="84">
        <f>[1]BoI!$F$21</f>
        <v>0</v>
      </c>
      <c r="G512" s="85">
        <f t="shared" si="161"/>
        <v>12</v>
      </c>
      <c r="H512" s="84">
        <f>[1]BoI!$H$21</f>
        <v>85036</v>
      </c>
      <c r="I512" s="84">
        <f>[1]BoI!$I$21</f>
        <v>32691</v>
      </c>
      <c r="J512" s="85">
        <f t="shared" si="162"/>
        <v>117727</v>
      </c>
      <c r="K512" s="85">
        <f t="shared" si="163"/>
        <v>9810.5833333333339</v>
      </c>
      <c r="L512" s="87">
        <f t="shared" si="164"/>
        <v>38.443717954748578</v>
      </c>
    </row>
    <row r="513" spans="1:12" x14ac:dyDescent="0.2">
      <c r="A513" s="9">
        <v>3</v>
      </c>
      <c r="B513" s="10" t="s">
        <v>17</v>
      </c>
      <c r="C513" s="84">
        <f>[1]BoM!$C$21</f>
        <v>7</v>
      </c>
      <c r="D513" s="84">
        <f>[1]BoM!$D$21</f>
        <v>5</v>
      </c>
      <c r="E513" s="84">
        <f>[1]BoM!$E$21</f>
        <v>0</v>
      </c>
      <c r="F513" s="84">
        <f>[1]BoM!$F$21</f>
        <v>0</v>
      </c>
      <c r="G513" s="85">
        <f t="shared" si="161"/>
        <v>12</v>
      </c>
      <c r="H513" s="84">
        <f>[1]BoM!$H$21</f>
        <v>96079.71</v>
      </c>
      <c r="I513" s="84">
        <f>[1]BoM!$I$21</f>
        <v>17344.509999999998</v>
      </c>
      <c r="J513" s="85">
        <f t="shared" si="162"/>
        <v>113424.22</v>
      </c>
      <c r="K513" s="85">
        <f t="shared" si="163"/>
        <v>9452.0183333333334</v>
      </c>
      <c r="L513" s="87">
        <f t="shared" si="164"/>
        <v>18.052208941929567</v>
      </c>
    </row>
    <row r="514" spans="1:12" x14ac:dyDescent="0.2">
      <c r="A514" s="9">
        <v>4</v>
      </c>
      <c r="B514" s="10" t="s">
        <v>18</v>
      </c>
      <c r="C514" s="84">
        <f>[1]Canara!$C$21</f>
        <v>0</v>
      </c>
      <c r="D514" s="84">
        <f>[1]Canara!$D$21</f>
        <v>1</v>
      </c>
      <c r="E514" s="84">
        <f>[1]Canara!$E$21</f>
        <v>0</v>
      </c>
      <c r="F514" s="84">
        <f>[1]Canara!$F$21</f>
        <v>0</v>
      </c>
      <c r="G514" s="85">
        <f t="shared" si="161"/>
        <v>1</v>
      </c>
      <c r="H514" s="84">
        <f>[1]Canara!$H$21</f>
        <v>3931.88</v>
      </c>
      <c r="I514" s="84">
        <f>[1]Canara!$I$21</f>
        <v>1190.98</v>
      </c>
      <c r="J514" s="85">
        <f t="shared" si="162"/>
        <v>5122.8600000000006</v>
      </c>
      <c r="K514" s="85">
        <f t="shared" si="163"/>
        <v>5122.8600000000006</v>
      </c>
      <c r="L514" s="87">
        <f t="shared" si="164"/>
        <v>30.290344567992921</v>
      </c>
    </row>
    <row r="515" spans="1:12" x14ac:dyDescent="0.2">
      <c r="A515" s="9">
        <v>5</v>
      </c>
      <c r="B515" s="10" t="s">
        <v>19</v>
      </c>
      <c r="C515" s="84">
        <f>[1]CBI!$C$21</f>
        <v>0</v>
      </c>
      <c r="D515" s="84">
        <f>[1]CBI!$D$21</f>
        <v>1</v>
      </c>
      <c r="E515" s="84">
        <f>[1]CBI!$E$21</f>
        <v>0</v>
      </c>
      <c r="F515" s="84">
        <f>[1]CBI!$F$21</f>
        <v>0</v>
      </c>
      <c r="G515" s="85">
        <f t="shared" si="161"/>
        <v>1</v>
      </c>
      <c r="H515" s="84">
        <f>[1]CBI!$H$21</f>
        <v>5746</v>
      </c>
      <c r="I515" s="84">
        <f>[1]CBI!$I$21</f>
        <v>1525</v>
      </c>
      <c r="J515" s="85">
        <f t="shared" si="162"/>
        <v>7271</v>
      </c>
      <c r="K515" s="85">
        <f t="shared" si="163"/>
        <v>7271</v>
      </c>
      <c r="L515" s="87">
        <f t="shared" si="164"/>
        <v>26.540201879568396</v>
      </c>
    </row>
    <row r="516" spans="1:12" x14ac:dyDescent="0.2">
      <c r="A516" s="9">
        <v>6</v>
      </c>
      <c r="B516" s="10" t="s">
        <v>20</v>
      </c>
      <c r="C516" s="84">
        <f>[1]Indian!$C$21</f>
        <v>0</v>
      </c>
      <c r="D516" s="84">
        <f>[1]Indian!$D$21</f>
        <v>0</v>
      </c>
      <c r="E516" s="84">
        <f>[1]Indian!$E$21</f>
        <v>0</v>
      </c>
      <c r="F516" s="84">
        <f>[1]Indian!$F$21</f>
        <v>0</v>
      </c>
      <c r="G516" s="85">
        <f t="shared" si="161"/>
        <v>0</v>
      </c>
      <c r="H516" s="84">
        <f>[1]Indian!$H$21</f>
        <v>0</v>
      </c>
      <c r="I516" s="84">
        <f>[1]Indian!$I$21</f>
        <v>0</v>
      </c>
      <c r="J516" s="86">
        <f t="shared" si="162"/>
        <v>0</v>
      </c>
      <c r="K516" s="86" t="e">
        <f t="shared" si="163"/>
        <v>#DIV/0!</v>
      </c>
      <c r="L516" s="87" t="e">
        <f t="shared" si="164"/>
        <v>#DIV/0!</v>
      </c>
    </row>
    <row r="517" spans="1:12" x14ac:dyDescent="0.2">
      <c r="A517" s="9">
        <v>7</v>
      </c>
      <c r="B517" s="10" t="s">
        <v>22</v>
      </c>
      <c r="C517" s="84">
        <f>[1]IOB!$C$21</f>
        <v>0</v>
      </c>
      <c r="D517" s="84">
        <f>[1]IOB!$D$21</f>
        <v>0</v>
      </c>
      <c r="E517" s="84">
        <f>[1]IOB!$E$21</f>
        <v>0</v>
      </c>
      <c r="F517" s="84">
        <f>[1]IOB!$F$21</f>
        <v>0</v>
      </c>
      <c r="G517" s="85">
        <f t="shared" si="161"/>
        <v>0</v>
      </c>
      <c r="H517" s="84">
        <f>[1]IOB!$H$21</f>
        <v>0</v>
      </c>
      <c r="I517" s="84">
        <f>[1]IOB!$I$21</f>
        <v>0</v>
      </c>
      <c r="J517" s="85">
        <f t="shared" si="162"/>
        <v>0</v>
      </c>
      <c r="K517" s="85" t="e">
        <f t="shared" si="163"/>
        <v>#DIV/0!</v>
      </c>
      <c r="L517" s="87" t="e">
        <f t="shared" si="164"/>
        <v>#DIV/0!</v>
      </c>
    </row>
    <row r="518" spans="1:12" x14ac:dyDescent="0.2">
      <c r="A518" s="9">
        <v>8</v>
      </c>
      <c r="B518" s="10" t="s">
        <v>23</v>
      </c>
      <c r="C518" s="84">
        <f>[1]PSB!$C$21</f>
        <v>0</v>
      </c>
      <c r="D518" s="84">
        <f>[1]PSB!$D$21</f>
        <v>0</v>
      </c>
      <c r="E518" s="84">
        <f>[1]PSB!$E$21</f>
        <v>0</v>
      </c>
      <c r="F518" s="84">
        <f>[1]PSB!$F$21</f>
        <v>0</v>
      </c>
      <c r="G518" s="85">
        <f t="shared" si="161"/>
        <v>0</v>
      </c>
      <c r="H518" s="84">
        <f>[1]PSB!$H$21</f>
        <v>0</v>
      </c>
      <c r="I518" s="84">
        <f>[1]PSB!$I$21</f>
        <v>0</v>
      </c>
      <c r="J518" s="85">
        <f t="shared" si="162"/>
        <v>0</v>
      </c>
      <c r="K518" s="85" t="e">
        <f t="shared" si="163"/>
        <v>#DIV/0!</v>
      </c>
      <c r="L518" s="87" t="e">
        <f t="shared" si="164"/>
        <v>#DIV/0!</v>
      </c>
    </row>
    <row r="519" spans="1:12" x14ac:dyDescent="0.2">
      <c r="A519" s="9">
        <v>9</v>
      </c>
      <c r="B519" s="10" t="s">
        <v>24</v>
      </c>
      <c r="C519" s="84">
        <f>[1]PNB!$C$21</f>
        <v>0</v>
      </c>
      <c r="D519" s="84">
        <f>[1]PNB!$D$21</f>
        <v>0</v>
      </c>
      <c r="E519" s="84">
        <f>[1]PNB!$E$21</f>
        <v>0</v>
      </c>
      <c r="F519" s="84">
        <f>[1]PNB!$F$21</f>
        <v>0</v>
      </c>
      <c r="G519" s="85">
        <f t="shared" si="161"/>
        <v>0</v>
      </c>
      <c r="H519" s="84">
        <f>[1]PNB!$H$21</f>
        <v>0</v>
      </c>
      <c r="I519" s="84">
        <f>[1]PNB!$I$21</f>
        <v>0</v>
      </c>
      <c r="J519" s="85">
        <f t="shared" si="162"/>
        <v>0</v>
      </c>
      <c r="K519" s="85" t="e">
        <f t="shared" si="163"/>
        <v>#DIV/0!</v>
      </c>
      <c r="L519" s="87" t="e">
        <f t="shared" si="164"/>
        <v>#DIV/0!</v>
      </c>
    </row>
    <row r="520" spans="1:12" x14ac:dyDescent="0.2">
      <c r="A520" s="9">
        <v>10</v>
      </c>
      <c r="B520" s="10" t="s">
        <v>25</v>
      </c>
      <c r="C520" s="84">
        <f>[1]SBI!$C$21</f>
        <v>6</v>
      </c>
      <c r="D520" s="84">
        <f>[1]SBI!$D$21</f>
        <v>6</v>
      </c>
      <c r="E520" s="84">
        <f>[1]SBI!$E$21</f>
        <v>0</v>
      </c>
      <c r="F520" s="84">
        <f>[1]SBI!$F$21</f>
        <v>0</v>
      </c>
      <c r="G520" s="85">
        <f t="shared" si="161"/>
        <v>12</v>
      </c>
      <c r="H520" s="84">
        <f>[1]SBI!$H$21</f>
        <v>127810</v>
      </c>
      <c r="I520" s="84">
        <f>[1]SBI!$I$21</f>
        <v>37538</v>
      </c>
      <c r="J520" s="85">
        <f t="shared" si="162"/>
        <v>165348</v>
      </c>
      <c r="K520" s="85">
        <f t="shared" si="163"/>
        <v>13779</v>
      </c>
      <c r="L520" s="87">
        <f t="shared" si="164"/>
        <v>29.370158829512562</v>
      </c>
    </row>
    <row r="521" spans="1:12" x14ac:dyDescent="0.2">
      <c r="A521" s="9">
        <v>11</v>
      </c>
      <c r="B521" s="10" t="s">
        <v>26</v>
      </c>
      <c r="C521" s="84">
        <f>[1]UCO!$C$21</f>
        <v>0</v>
      </c>
      <c r="D521" s="84">
        <f>[1]UCO!$D$21</f>
        <v>0</v>
      </c>
      <c r="E521" s="84">
        <f>[1]UCO!$E$21</f>
        <v>0</v>
      </c>
      <c r="F521" s="84">
        <f>[1]UCO!$F$21</f>
        <v>0</v>
      </c>
      <c r="G521" s="85">
        <f t="shared" si="161"/>
        <v>0</v>
      </c>
      <c r="H521" s="84">
        <f>[1]UCO!$H$21</f>
        <v>0</v>
      </c>
      <c r="I521" s="84">
        <f>[1]UCO!$I$21</f>
        <v>0</v>
      </c>
      <c r="J521" s="85">
        <f t="shared" si="162"/>
        <v>0</v>
      </c>
      <c r="K521" s="85" t="e">
        <f t="shared" si="163"/>
        <v>#DIV/0!</v>
      </c>
      <c r="L521" s="87" t="e">
        <f t="shared" si="164"/>
        <v>#DIV/0!</v>
      </c>
    </row>
    <row r="522" spans="1:12" x14ac:dyDescent="0.2">
      <c r="A522" s="9">
        <v>12</v>
      </c>
      <c r="B522" s="10" t="s">
        <v>27</v>
      </c>
      <c r="C522" s="84">
        <f>[1]Union!$C$21</f>
        <v>0</v>
      </c>
      <c r="D522" s="84">
        <f>[1]Union!$D$21</f>
        <v>2</v>
      </c>
      <c r="E522" s="84">
        <f>[1]Union!$E$21</f>
        <v>0</v>
      </c>
      <c r="F522" s="84">
        <f>[1]Union!$F$21</f>
        <v>0</v>
      </c>
      <c r="G522" s="85">
        <f t="shared" si="161"/>
        <v>2</v>
      </c>
      <c r="H522" s="84">
        <f>[1]Union!$H$21</f>
        <v>12300</v>
      </c>
      <c r="I522" s="84">
        <f>[1]Union!$I$21</f>
        <v>5300</v>
      </c>
      <c r="J522" s="85">
        <f t="shared" si="162"/>
        <v>17600</v>
      </c>
      <c r="K522" s="85">
        <f t="shared" si="163"/>
        <v>8800</v>
      </c>
      <c r="L522" s="87">
        <f t="shared" si="164"/>
        <v>43.089430894308947</v>
      </c>
    </row>
    <row r="523" spans="1:12" x14ac:dyDescent="0.2">
      <c r="A523" s="16"/>
      <c r="B523" s="17" t="s">
        <v>28</v>
      </c>
      <c r="C523" s="88">
        <f t="shared" ref="C523:J523" si="165">SUM(C511:C522)</f>
        <v>18</v>
      </c>
      <c r="D523" s="88">
        <f t="shared" si="165"/>
        <v>23</v>
      </c>
      <c r="E523" s="88">
        <f t="shared" si="165"/>
        <v>0</v>
      </c>
      <c r="F523" s="88">
        <f t="shared" si="165"/>
        <v>0</v>
      </c>
      <c r="G523" s="88">
        <f t="shared" si="165"/>
        <v>41</v>
      </c>
      <c r="H523" s="89">
        <f t="shared" si="165"/>
        <v>339503.59</v>
      </c>
      <c r="I523" s="89">
        <f t="shared" si="165"/>
        <v>97589.489999999991</v>
      </c>
      <c r="J523" s="89">
        <f t="shared" si="165"/>
        <v>437093.08</v>
      </c>
      <c r="K523" s="89">
        <f>J523/G523</f>
        <v>10660.806829268293</v>
      </c>
      <c r="L523" s="90">
        <f>I523/H523*100</f>
        <v>28.744759370585736</v>
      </c>
    </row>
    <row r="524" spans="1:12" x14ac:dyDescent="0.2">
      <c r="A524" s="9">
        <v>13</v>
      </c>
      <c r="B524" s="10" t="s">
        <v>29</v>
      </c>
      <c r="C524" s="84">
        <f>[1]AXIS!$C$21</f>
        <v>1</v>
      </c>
      <c r="D524" s="84">
        <f>[1]AXIS!$D$21</f>
        <v>1</v>
      </c>
      <c r="E524" s="84">
        <f>[1]AXIS!$E$21</f>
        <v>0</v>
      </c>
      <c r="F524" s="84">
        <f>[1]AXIS!$F$21</f>
        <v>0</v>
      </c>
      <c r="G524" s="85">
        <f t="shared" ref="G524:G537" si="166">SUM(C524:F524)</f>
        <v>2</v>
      </c>
      <c r="H524" s="84">
        <f>[1]AXIS!$H$21</f>
        <v>16061.000000000002</v>
      </c>
      <c r="I524" s="84">
        <f>[1]AXIS!$I$21</f>
        <v>1312</v>
      </c>
      <c r="J524" s="85">
        <f t="shared" ref="J524:J537" si="167">H524+I524</f>
        <v>17373</v>
      </c>
      <c r="K524" s="85">
        <f t="shared" ref="K524:K556" si="168">J524/G524</f>
        <v>8686.5</v>
      </c>
      <c r="L524" s="87">
        <f t="shared" ref="L524:L556" si="169">I524/H524*100</f>
        <v>8.1688562356017673</v>
      </c>
    </row>
    <row r="525" spans="1:12" x14ac:dyDescent="0.2">
      <c r="A525" s="9">
        <v>14</v>
      </c>
      <c r="B525" s="10" t="s">
        <v>30</v>
      </c>
      <c r="C525" s="84">
        <f>[1]Bandhan!$C$21</f>
        <v>0</v>
      </c>
      <c r="D525" s="84">
        <f>[1]Bandhan!$D$21</f>
        <v>0</v>
      </c>
      <c r="E525" s="84">
        <f>[1]Bandhan!$E$21</f>
        <v>0</v>
      </c>
      <c r="F525" s="84">
        <f>[1]Bandhan!$F$21</f>
        <v>0</v>
      </c>
      <c r="G525" s="85">
        <f t="shared" si="166"/>
        <v>0</v>
      </c>
      <c r="H525" s="84">
        <f>[1]Bandhan!$H$21</f>
        <v>0</v>
      </c>
      <c r="I525" s="84">
        <f>[1]Bandhan!$I$21</f>
        <v>0</v>
      </c>
      <c r="J525" s="85">
        <f t="shared" si="167"/>
        <v>0</v>
      </c>
      <c r="K525" s="85" t="e">
        <f t="shared" si="168"/>
        <v>#DIV/0!</v>
      </c>
      <c r="L525" s="87" t="e">
        <f t="shared" si="169"/>
        <v>#DIV/0!</v>
      </c>
    </row>
    <row r="526" spans="1:12" x14ac:dyDescent="0.2">
      <c r="A526" s="9">
        <v>15</v>
      </c>
      <c r="B526" s="10" t="s">
        <v>31</v>
      </c>
      <c r="C526" s="84">
        <f>[1]CSB!$C$21</f>
        <v>0</v>
      </c>
      <c r="D526" s="84">
        <f>[1]CSB!$D$21</f>
        <v>0</v>
      </c>
      <c r="E526" s="84">
        <f>[1]CSB!$E$21</f>
        <v>0</v>
      </c>
      <c r="F526" s="84">
        <f>[1]CSB!$F$21</f>
        <v>0</v>
      </c>
      <c r="G526" s="85">
        <f t="shared" si="166"/>
        <v>0</v>
      </c>
      <c r="H526" s="84">
        <f>[1]CSB!$H$21</f>
        <v>0</v>
      </c>
      <c r="I526" s="84">
        <f>[1]CSB!$I$21</f>
        <v>0</v>
      </c>
      <c r="J526" s="85">
        <f t="shared" si="167"/>
        <v>0</v>
      </c>
      <c r="K526" s="85" t="e">
        <f t="shared" si="168"/>
        <v>#DIV/0!</v>
      </c>
      <c r="L526" s="87" t="e">
        <f t="shared" si="169"/>
        <v>#DIV/0!</v>
      </c>
    </row>
    <row r="527" spans="1:12" x14ac:dyDescent="0.2">
      <c r="A527" s="9">
        <v>16</v>
      </c>
      <c r="B527" s="10" t="s">
        <v>120</v>
      </c>
      <c r="C527" s="84">
        <f>[1]DCB!$C$21</f>
        <v>0</v>
      </c>
      <c r="D527" s="84">
        <f>[1]DCB!$D$21</f>
        <v>0</v>
      </c>
      <c r="E527" s="84">
        <f>[1]DCB!$E$21</f>
        <v>0</v>
      </c>
      <c r="F527" s="84">
        <f>[1]DCB!$F$21</f>
        <v>0</v>
      </c>
      <c r="G527" s="85">
        <f t="shared" si="166"/>
        <v>0</v>
      </c>
      <c r="H527" s="84">
        <f>[1]DCB!$H$21</f>
        <v>0</v>
      </c>
      <c r="I527" s="84">
        <f>[1]DCB!$I$21</f>
        <v>0</v>
      </c>
      <c r="J527" s="85">
        <f t="shared" si="167"/>
        <v>0</v>
      </c>
      <c r="K527" s="85" t="e">
        <f t="shared" si="168"/>
        <v>#DIV/0!</v>
      </c>
      <c r="L527" s="87" t="e">
        <f t="shared" si="169"/>
        <v>#DIV/0!</v>
      </c>
    </row>
    <row r="528" spans="1:12" x14ac:dyDescent="0.2">
      <c r="A528" s="9">
        <v>17</v>
      </c>
      <c r="B528" s="10" t="s">
        <v>33</v>
      </c>
      <c r="C528" s="84">
        <f>[1]Federal!$C$21</f>
        <v>0</v>
      </c>
      <c r="D528" s="84">
        <f>[1]Federal!$D$21</f>
        <v>0</v>
      </c>
      <c r="E528" s="84">
        <f>[1]Federal!$E$21</f>
        <v>0</v>
      </c>
      <c r="F528" s="84">
        <f>[1]Federal!$F$21</f>
        <v>0</v>
      </c>
      <c r="G528" s="85">
        <f t="shared" si="166"/>
        <v>0</v>
      </c>
      <c r="H528" s="84">
        <f>[1]Federal!$H$21</f>
        <v>0</v>
      </c>
      <c r="I528" s="84">
        <f>[1]Federal!$I$21</f>
        <v>0</v>
      </c>
      <c r="J528" s="85">
        <f t="shared" si="167"/>
        <v>0</v>
      </c>
      <c r="K528" s="85" t="e">
        <f t="shared" si="168"/>
        <v>#DIV/0!</v>
      </c>
      <c r="L528" s="87" t="e">
        <f t="shared" si="169"/>
        <v>#DIV/0!</v>
      </c>
    </row>
    <row r="529" spans="1:12" x14ac:dyDescent="0.2">
      <c r="A529" s="9">
        <v>18</v>
      </c>
      <c r="B529" s="10" t="s">
        <v>34</v>
      </c>
      <c r="C529" s="84">
        <f>[1]HDFC!$C$21</f>
        <v>0</v>
      </c>
      <c r="D529" s="84">
        <f>[1]HDFC!$D$21</f>
        <v>1</v>
      </c>
      <c r="E529" s="84">
        <f>[1]HDFC!$E$21</f>
        <v>0</v>
      </c>
      <c r="F529" s="84">
        <f>[1]HDFC!$F$21</f>
        <v>0</v>
      </c>
      <c r="G529" s="85">
        <f t="shared" si="166"/>
        <v>1</v>
      </c>
      <c r="H529" s="84">
        <f>[1]HDFC!$H$21</f>
        <v>1628.43</v>
      </c>
      <c r="I529" s="84">
        <f>[1]HDFC!$I$21</f>
        <v>225.72</v>
      </c>
      <c r="J529" s="85">
        <f t="shared" si="167"/>
        <v>1854.15</v>
      </c>
      <c r="K529" s="85">
        <f t="shared" si="168"/>
        <v>1854.15</v>
      </c>
      <c r="L529" s="87">
        <f t="shared" si="169"/>
        <v>13.861203736113925</v>
      </c>
    </row>
    <row r="530" spans="1:12" x14ac:dyDescent="0.2">
      <c r="A530" s="9">
        <v>19</v>
      </c>
      <c r="B530" s="10" t="s">
        <v>35</v>
      </c>
      <c r="C530" s="84">
        <f>[1]ICICI!$C$21</f>
        <v>0</v>
      </c>
      <c r="D530" s="84">
        <f>[1]ICICI!$D$21</f>
        <v>1</v>
      </c>
      <c r="E530" s="84">
        <f>[1]ICICI!$E$21</f>
        <v>0</v>
      </c>
      <c r="F530" s="84">
        <f>[1]ICICI!$F$21</f>
        <v>0</v>
      </c>
      <c r="G530" s="85">
        <f t="shared" si="166"/>
        <v>1</v>
      </c>
      <c r="H530" s="84">
        <f>[1]ICICI!$H$21</f>
        <v>9000</v>
      </c>
      <c r="I530" s="84">
        <f>[1]ICICI!$I$21</f>
        <v>1700</v>
      </c>
      <c r="J530" s="85">
        <f t="shared" si="167"/>
        <v>10700</v>
      </c>
      <c r="K530" s="85">
        <f t="shared" si="168"/>
        <v>10700</v>
      </c>
      <c r="L530" s="87">
        <f t="shared" si="169"/>
        <v>18.888888888888889</v>
      </c>
    </row>
    <row r="531" spans="1:12" x14ac:dyDescent="0.2">
      <c r="A531" s="9">
        <v>20</v>
      </c>
      <c r="B531" s="10" t="s">
        <v>36</v>
      </c>
      <c r="C531" s="84">
        <f>[1]IDBI!$C$21</f>
        <v>2</v>
      </c>
      <c r="D531" s="84">
        <f>[1]IDBI!$D$21</f>
        <v>1</v>
      </c>
      <c r="E531" s="84">
        <f>[1]IDBI!$E$21</f>
        <v>0</v>
      </c>
      <c r="F531" s="84">
        <f>[1]IDBI!$F$21</f>
        <v>0</v>
      </c>
      <c r="G531" s="85">
        <f t="shared" si="166"/>
        <v>3</v>
      </c>
      <c r="H531" s="84">
        <f>[1]IDBI!$H$21</f>
        <v>10547</v>
      </c>
      <c r="I531" s="84">
        <f>[1]IDBI!$I$21</f>
        <v>3726</v>
      </c>
      <c r="J531" s="86">
        <f t="shared" si="167"/>
        <v>14273</v>
      </c>
      <c r="K531" s="86">
        <f t="shared" si="168"/>
        <v>4757.666666666667</v>
      </c>
      <c r="L531" s="87">
        <f t="shared" si="169"/>
        <v>35.327581302740114</v>
      </c>
    </row>
    <row r="532" spans="1:12" x14ac:dyDescent="0.2">
      <c r="A532" s="9">
        <v>21</v>
      </c>
      <c r="B532" s="10" t="s">
        <v>37</v>
      </c>
      <c r="C532" s="84">
        <f>[1]IDFC!$C$21</f>
        <v>0</v>
      </c>
      <c r="D532" s="84">
        <f>[1]IDFC!$D$21</f>
        <v>0</v>
      </c>
      <c r="E532" s="84">
        <f>[1]IDFC!$E$21</f>
        <v>0</v>
      </c>
      <c r="F532" s="84">
        <f>[1]IDFC!$F$21</f>
        <v>0</v>
      </c>
      <c r="G532" s="85">
        <f t="shared" si="166"/>
        <v>0</v>
      </c>
      <c r="H532" s="84">
        <f>[1]IDFC!$H$21</f>
        <v>0</v>
      </c>
      <c r="I532" s="84">
        <f>[1]IDFC!$I$21</f>
        <v>0</v>
      </c>
      <c r="J532" s="86">
        <f t="shared" si="167"/>
        <v>0</v>
      </c>
      <c r="K532" s="86" t="e">
        <f t="shared" si="168"/>
        <v>#DIV/0!</v>
      </c>
      <c r="L532" s="87" t="e">
        <f t="shared" si="169"/>
        <v>#DIV/0!</v>
      </c>
    </row>
    <row r="533" spans="1:12" x14ac:dyDescent="0.2">
      <c r="A533" s="9">
        <v>22</v>
      </c>
      <c r="B533" s="10" t="s">
        <v>38</v>
      </c>
      <c r="C533" s="84">
        <f>[1]IndusInd!$C$21</f>
        <v>0</v>
      </c>
      <c r="D533" s="84">
        <f>[1]IndusInd!$D$21</f>
        <v>1</v>
      </c>
      <c r="E533" s="84">
        <f>[1]IndusInd!$E$21</f>
        <v>0</v>
      </c>
      <c r="F533" s="84">
        <f>[1]IndusInd!$F$21</f>
        <v>0</v>
      </c>
      <c r="G533" s="85">
        <f t="shared" si="166"/>
        <v>1</v>
      </c>
      <c r="H533" s="84">
        <f>[1]IndusInd!$H$21</f>
        <v>17</v>
      </c>
      <c r="I533" s="84">
        <f>[1]IndusInd!$I$21</f>
        <v>37</v>
      </c>
      <c r="J533" s="85">
        <f t="shared" si="167"/>
        <v>54</v>
      </c>
      <c r="K533" s="85">
        <f t="shared" si="168"/>
        <v>54</v>
      </c>
      <c r="L533" s="87">
        <f t="shared" si="169"/>
        <v>217.64705882352939</v>
      </c>
    </row>
    <row r="534" spans="1:12" x14ac:dyDescent="0.2">
      <c r="A534" s="9">
        <v>23</v>
      </c>
      <c r="B534" s="10" t="s">
        <v>39</v>
      </c>
      <c r="C534" s="84">
        <f>[1]Karnatak!$C$21</f>
        <v>0</v>
      </c>
      <c r="D534" s="84">
        <f>[1]Karnatak!$D$21</f>
        <v>0</v>
      </c>
      <c r="E534" s="84">
        <f>[1]Karnatak!$E$21</f>
        <v>0</v>
      </c>
      <c r="F534" s="84">
        <f>[1]Karnatak!$F$21</f>
        <v>0</v>
      </c>
      <c r="G534" s="85">
        <f t="shared" si="166"/>
        <v>0</v>
      </c>
      <c r="H534" s="84">
        <f>[1]Karnatak!$H$21</f>
        <v>0</v>
      </c>
      <c r="I534" s="84">
        <f>[1]Karnatak!$I$21</f>
        <v>0</v>
      </c>
      <c r="J534" s="85">
        <f t="shared" si="167"/>
        <v>0</v>
      </c>
      <c r="K534" s="85" t="e">
        <f t="shared" si="168"/>
        <v>#DIV/0!</v>
      </c>
      <c r="L534" s="87" t="e">
        <f t="shared" si="169"/>
        <v>#DIV/0!</v>
      </c>
    </row>
    <row r="535" spans="1:12" x14ac:dyDescent="0.2">
      <c r="A535" s="9">
        <v>24</v>
      </c>
      <c r="B535" s="10" t="s">
        <v>40</v>
      </c>
      <c r="C535" s="84">
        <f>[1]Kotak!$C$21</f>
        <v>0</v>
      </c>
      <c r="D535" s="84">
        <f>[1]Kotak!$D$21</f>
        <v>0</v>
      </c>
      <c r="E535" s="84">
        <f>[1]Kotak!$E$21</f>
        <v>0</v>
      </c>
      <c r="F535" s="84">
        <f>[1]Kotak!$F$21</f>
        <v>0</v>
      </c>
      <c r="G535" s="85">
        <f t="shared" si="166"/>
        <v>0</v>
      </c>
      <c r="H535" s="84">
        <f>[1]Kotak!$H$21</f>
        <v>0</v>
      </c>
      <c r="I535" s="84">
        <f>[1]Kotak!$I$21</f>
        <v>0</v>
      </c>
      <c r="J535" s="85">
        <f t="shared" si="167"/>
        <v>0</v>
      </c>
      <c r="K535" s="85" t="e">
        <f t="shared" si="168"/>
        <v>#DIV/0!</v>
      </c>
      <c r="L535" s="87" t="e">
        <f t="shared" si="169"/>
        <v>#DIV/0!</v>
      </c>
    </row>
    <row r="536" spans="1:12" x14ac:dyDescent="0.2">
      <c r="A536" s="9">
        <v>25</v>
      </c>
      <c r="B536" s="10" t="s">
        <v>41</v>
      </c>
      <c r="C536" s="84">
        <f>[1]Ratnakar!$C$21</f>
        <v>0</v>
      </c>
      <c r="D536" s="84">
        <f>[1]Ratnakar!$D$21</f>
        <v>0</v>
      </c>
      <c r="E536" s="84">
        <f>[1]Ratnakar!$E$21</f>
        <v>0</v>
      </c>
      <c r="F536" s="84">
        <f>[1]Ratnakar!$F$21</f>
        <v>0</v>
      </c>
      <c r="G536" s="85">
        <f t="shared" si="166"/>
        <v>0</v>
      </c>
      <c r="H536" s="84">
        <f>[1]Ratnakar!$H$21</f>
        <v>0</v>
      </c>
      <c r="I536" s="84">
        <f>[1]Ratnakar!$I$21</f>
        <v>0</v>
      </c>
      <c r="J536" s="85">
        <f t="shared" si="167"/>
        <v>0</v>
      </c>
      <c r="K536" s="85" t="e">
        <f t="shared" si="168"/>
        <v>#DIV/0!</v>
      </c>
      <c r="L536" s="87" t="e">
        <f t="shared" si="169"/>
        <v>#DIV/0!</v>
      </c>
    </row>
    <row r="537" spans="1:12" x14ac:dyDescent="0.2">
      <c r="A537" s="9">
        <v>26</v>
      </c>
      <c r="B537" s="10" t="s">
        <v>42</v>
      </c>
      <c r="C537" s="84">
        <f>[1]Yes!$C$21</f>
        <v>0</v>
      </c>
      <c r="D537" s="84">
        <f>[1]Yes!$D$21</f>
        <v>0</v>
      </c>
      <c r="E537" s="84">
        <f>[1]Yes!$E$21</f>
        <v>0</v>
      </c>
      <c r="F537" s="84">
        <f>[1]Yes!$F$21</f>
        <v>0</v>
      </c>
      <c r="G537" s="85">
        <f t="shared" si="166"/>
        <v>0</v>
      </c>
      <c r="H537" s="84">
        <f>[1]Yes!$H$21</f>
        <v>0</v>
      </c>
      <c r="I537" s="84">
        <f>[1]Yes!$I$21</f>
        <v>0</v>
      </c>
      <c r="J537" s="85">
        <f t="shared" si="167"/>
        <v>0</v>
      </c>
      <c r="K537" s="85" t="e">
        <f t="shared" si="168"/>
        <v>#DIV/0!</v>
      </c>
      <c r="L537" s="87" t="e">
        <f t="shared" si="169"/>
        <v>#DIV/0!</v>
      </c>
    </row>
    <row r="538" spans="1:12" x14ac:dyDescent="0.2">
      <c r="A538" s="16"/>
      <c r="B538" s="17" t="s">
        <v>43</v>
      </c>
      <c r="C538" s="89">
        <f>SUM(C524:C537)</f>
        <v>3</v>
      </c>
      <c r="D538" s="89">
        <f t="shared" ref="D538:J538" si="170">SUM(D524:D537)</f>
        <v>5</v>
      </c>
      <c r="E538" s="89">
        <f t="shared" si="170"/>
        <v>0</v>
      </c>
      <c r="F538" s="89">
        <f t="shared" si="170"/>
        <v>0</v>
      </c>
      <c r="G538" s="89">
        <f t="shared" si="170"/>
        <v>8</v>
      </c>
      <c r="H538" s="89">
        <f t="shared" si="170"/>
        <v>37253.43</v>
      </c>
      <c r="I538" s="89">
        <f t="shared" si="170"/>
        <v>7000.72</v>
      </c>
      <c r="J538" s="89">
        <f t="shared" si="170"/>
        <v>44254.15</v>
      </c>
      <c r="K538" s="89">
        <f t="shared" si="168"/>
        <v>5531.7687500000002</v>
      </c>
      <c r="L538" s="90">
        <f t="shared" si="169"/>
        <v>18.792148803479307</v>
      </c>
    </row>
    <row r="539" spans="1:12" x14ac:dyDescent="0.2">
      <c r="A539" s="20">
        <v>27</v>
      </c>
      <c r="B539" s="21" t="s">
        <v>44</v>
      </c>
      <c r="C539" s="84">
        <f>[1]AU!$C$21</f>
        <v>0</v>
      </c>
      <c r="D539" s="84">
        <f>[1]AU!$D$21</f>
        <v>0</v>
      </c>
      <c r="E539" s="84">
        <f>[1]AU!$E$21</f>
        <v>0</v>
      </c>
      <c r="F539" s="84">
        <f>[1]AU!$F$21</f>
        <v>0</v>
      </c>
      <c r="G539" s="85">
        <f>SUM(C539:F539)</f>
        <v>0</v>
      </c>
      <c r="H539" s="84">
        <f>[1]AU!$H$21</f>
        <v>0</v>
      </c>
      <c r="I539" s="84">
        <f>[1]AU!$I$21</f>
        <v>0</v>
      </c>
      <c r="J539" s="85">
        <f>H539+I539</f>
        <v>0</v>
      </c>
      <c r="K539" s="85" t="e">
        <f t="shared" si="168"/>
        <v>#DIV/0!</v>
      </c>
      <c r="L539" s="87" t="e">
        <f t="shared" si="169"/>
        <v>#DIV/0!</v>
      </c>
    </row>
    <row r="540" spans="1:12" x14ac:dyDescent="0.2">
      <c r="A540" s="20">
        <v>28</v>
      </c>
      <c r="B540" s="21" t="s">
        <v>45</v>
      </c>
      <c r="C540" s="84">
        <f>[1]Capital!$C$21</f>
        <v>0</v>
      </c>
      <c r="D540" s="84">
        <f>[1]Capital!$D$21</f>
        <v>0</v>
      </c>
      <c r="E540" s="84">
        <f>[1]Capital!$E$21</f>
        <v>0</v>
      </c>
      <c r="F540" s="84">
        <f>[1]Capital!$F$21</f>
        <v>0</v>
      </c>
      <c r="G540" s="85">
        <f t="shared" ref="G540:G547" si="171">SUM(C540:F540)</f>
        <v>0</v>
      </c>
      <c r="H540" s="84">
        <f>[1]Capital!$H$21</f>
        <v>0</v>
      </c>
      <c r="I540" s="84">
        <f>[1]Capital!$I$21</f>
        <v>0</v>
      </c>
      <c r="J540" s="85">
        <f t="shared" ref="J540:J547" si="172">H540+I540</f>
        <v>0</v>
      </c>
      <c r="K540" s="85" t="e">
        <f t="shared" si="168"/>
        <v>#DIV/0!</v>
      </c>
      <c r="L540" s="87" t="e">
        <f t="shared" si="169"/>
        <v>#DIV/0!</v>
      </c>
    </row>
    <row r="541" spans="1:12" x14ac:dyDescent="0.2">
      <c r="A541" s="20">
        <v>29</v>
      </c>
      <c r="B541" s="21" t="s">
        <v>46</v>
      </c>
      <c r="C541" s="84">
        <f>[1]Equitas!$C$21</f>
        <v>0</v>
      </c>
      <c r="D541" s="84">
        <f>[1]Equitas!$D$21</f>
        <v>0</v>
      </c>
      <c r="E541" s="84">
        <f>[1]Equitas!$E$21</f>
        <v>0</v>
      </c>
      <c r="F541" s="84">
        <f>[1]Equitas!$F$21</f>
        <v>0</v>
      </c>
      <c r="G541" s="85">
        <f t="shared" si="171"/>
        <v>0</v>
      </c>
      <c r="H541" s="84">
        <f>[1]Equitas!$H$21</f>
        <v>0</v>
      </c>
      <c r="I541" s="84">
        <f>[1]Equitas!$I$21</f>
        <v>0</v>
      </c>
      <c r="J541" s="85">
        <f t="shared" si="172"/>
        <v>0</v>
      </c>
      <c r="K541" s="85" t="e">
        <f t="shared" si="168"/>
        <v>#DIV/0!</v>
      </c>
      <c r="L541" s="87" t="e">
        <f t="shared" si="169"/>
        <v>#DIV/0!</v>
      </c>
    </row>
    <row r="542" spans="1:12" x14ac:dyDescent="0.2">
      <c r="A542" s="20">
        <v>30</v>
      </c>
      <c r="B542" s="21" t="s">
        <v>47</v>
      </c>
      <c r="C542" s="84">
        <f>[1]ESAF!$C$21</f>
        <v>2</v>
      </c>
      <c r="D542" s="84">
        <f>[1]ESAF!$D$21</f>
        <v>1</v>
      </c>
      <c r="E542" s="84">
        <f>[1]ESAF!$E$21</f>
        <v>0</v>
      </c>
      <c r="F542" s="84">
        <f>[1]ESAF!$F$21</f>
        <v>0</v>
      </c>
      <c r="G542" s="85">
        <f t="shared" si="171"/>
        <v>3</v>
      </c>
      <c r="H542" s="84">
        <f>[1]ESAF!$H$21</f>
        <v>247.00000000000003</v>
      </c>
      <c r="I542" s="84">
        <f>[1]ESAF!$I$21</f>
        <v>2183</v>
      </c>
      <c r="J542" s="85">
        <f t="shared" si="172"/>
        <v>2430</v>
      </c>
      <c r="K542" s="85">
        <f t="shared" si="168"/>
        <v>810</v>
      </c>
      <c r="L542" s="87">
        <f t="shared" si="169"/>
        <v>883.80566801619432</v>
      </c>
    </row>
    <row r="543" spans="1:12" x14ac:dyDescent="0.2">
      <c r="A543" s="20">
        <v>31</v>
      </c>
      <c r="B543" s="21" t="s">
        <v>48</v>
      </c>
      <c r="C543" s="84">
        <f>[1]Fincare!$C$21</f>
        <v>0</v>
      </c>
      <c r="D543" s="84">
        <f>[1]Fincare!$D$21</f>
        <v>0</v>
      </c>
      <c r="E543" s="84">
        <f>[1]Fincare!$E$21</f>
        <v>0</v>
      </c>
      <c r="F543" s="84">
        <f>[1]Fincare!$F$21</f>
        <v>0</v>
      </c>
      <c r="G543" s="85">
        <f t="shared" si="171"/>
        <v>0</v>
      </c>
      <c r="H543" s="84">
        <f>[1]Fincare!$H$21</f>
        <v>0</v>
      </c>
      <c r="I543" s="84">
        <f>[1]Fincare!$I$21</f>
        <v>0</v>
      </c>
      <c r="J543" s="85">
        <f t="shared" si="172"/>
        <v>0</v>
      </c>
      <c r="K543" s="85" t="e">
        <f t="shared" si="168"/>
        <v>#DIV/0!</v>
      </c>
      <c r="L543" s="87" t="e">
        <f t="shared" si="169"/>
        <v>#DIV/0!</v>
      </c>
    </row>
    <row r="544" spans="1:12" x14ac:dyDescent="0.2">
      <c r="A544" s="20">
        <v>32</v>
      </c>
      <c r="B544" s="21" t="s">
        <v>49</v>
      </c>
      <c r="C544" s="84">
        <f>[1]Jana!$C$21</f>
        <v>0</v>
      </c>
      <c r="D544" s="84">
        <f>[1]Jana!$D$21</f>
        <v>0</v>
      </c>
      <c r="E544" s="84">
        <f>[1]Jana!$E$21</f>
        <v>0</v>
      </c>
      <c r="F544" s="84">
        <f>[1]Jana!$F$21</f>
        <v>0</v>
      </c>
      <c r="G544" s="85">
        <f t="shared" si="171"/>
        <v>0</v>
      </c>
      <c r="H544" s="84">
        <f>[1]Jana!$H$21</f>
        <v>0</v>
      </c>
      <c r="I544" s="84">
        <f>[1]Jana!$I$21</f>
        <v>0</v>
      </c>
      <c r="J544" s="85">
        <f t="shared" si="172"/>
        <v>0</v>
      </c>
      <c r="K544" s="85" t="e">
        <f t="shared" si="168"/>
        <v>#DIV/0!</v>
      </c>
      <c r="L544" s="87" t="e">
        <f t="shared" si="169"/>
        <v>#DIV/0!</v>
      </c>
    </row>
    <row r="545" spans="1:12" x14ac:dyDescent="0.2">
      <c r="A545" s="20">
        <v>33</v>
      </c>
      <c r="B545" s="21" t="s">
        <v>50</v>
      </c>
      <c r="C545" s="84">
        <f>[1]Suryoday!$C$21</f>
        <v>0</v>
      </c>
      <c r="D545" s="84">
        <f>[1]Suryoday!$D$21</f>
        <v>0</v>
      </c>
      <c r="E545" s="84">
        <f>[1]Suryoday!$E$21</f>
        <v>0</v>
      </c>
      <c r="F545" s="84">
        <f>[1]Suryoday!$F$21</f>
        <v>0</v>
      </c>
      <c r="G545" s="85">
        <f t="shared" si="171"/>
        <v>0</v>
      </c>
      <c r="H545" s="84">
        <f>[1]Suryoday!$H$21</f>
        <v>0</v>
      </c>
      <c r="I545" s="84">
        <f>[1]Suryoday!$I$21</f>
        <v>0</v>
      </c>
      <c r="J545" s="85">
        <f t="shared" si="172"/>
        <v>0</v>
      </c>
      <c r="K545" s="85" t="e">
        <f t="shared" si="168"/>
        <v>#DIV/0!</v>
      </c>
      <c r="L545" s="87" t="e">
        <f t="shared" si="169"/>
        <v>#DIV/0!</v>
      </c>
    </row>
    <row r="546" spans="1:12" x14ac:dyDescent="0.2">
      <c r="A546" s="20">
        <v>34</v>
      </c>
      <c r="B546" s="21" t="s">
        <v>51</v>
      </c>
      <c r="C546" s="84">
        <f>[1]Ujjivan!$C$21</f>
        <v>0</v>
      </c>
      <c r="D546" s="84">
        <f>[1]Ujjivan!$D$21</f>
        <v>0</v>
      </c>
      <c r="E546" s="84">
        <f>[1]Ujjivan!$E$21</f>
        <v>0</v>
      </c>
      <c r="F546" s="84">
        <f>[1]Ujjivan!$F$21</f>
        <v>0</v>
      </c>
      <c r="G546" s="85">
        <f t="shared" si="171"/>
        <v>0</v>
      </c>
      <c r="H546" s="84">
        <f>[1]Ujjivan!$H$21</f>
        <v>0</v>
      </c>
      <c r="I546" s="84">
        <f>[1]Ujjivan!$I$21</f>
        <v>0</v>
      </c>
      <c r="J546" s="85">
        <f t="shared" si="172"/>
        <v>0</v>
      </c>
      <c r="K546" s="85" t="e">
        <f t="shared" si="168"/>
        <v>#DIV/0!</v>
      </c>
      <c r="L546" s="87" t="e">
        <f t="shared" si="169"/>
        <v>#DIV/0!</v>
      </c>
    </row>
    <row r="547" spans="1:12" x14ac:dyDescent="0.2">
      <c r="A547" s="20">
        <v>35</v>
      </c>
      <c r="B547" s="21" t="s">
        <v>52</v>
      </c>
      <c r="C547" s="84">
        <f>[1]Utkarsh!$C$21</f>
        <v>0</v>
      </c>
      <c r="D547" s="84">
        <f>[1]Utkarsh!$D$21</f>
        <v>0</v>
      </c>
      <c r="E547" s="84">
        <f>[1]Utkarsh!$E$21</f>
        <v>0</v>
      </c>
      <c r="F547" s="84">
        <f>[1]Utkarsh!$F$21</f>
        <v>0</v>
      </c>
      <c r="G547" s="85">
        <f t="shared" si="171"/>
        <v>0</v>
      </c>
      <c r="H547" s="84">
        <f>[1]Utkarsh!$H$21</f>
        <v>0</v>
      </c>
      <c r="I547" s="84">
        <f>[1]Utkarsh!$I$21</f>
        <v>0</v>
      </c>
      <c r="J547" s="85">
        <f t="shared" si="172"/>
        <v>0</v>
      </c>
      <c r="K547" s="85" t="e">
        <f t="shared" si="168"/>
        <v>#DIV/0!</v>
      </c>
      <c r="L547" s="87" t="e">
        <f t="shared" si="169"/>
        <v>#DIV/0!</v>
      </c>
    </row>
    <row r="548" spans="1:12" x14ac:dyDescent="0.2">
      <c r="A548" s="16"/>
      <c r="B548" s="22" t="s">
        <v>53</v>
      </c>
      <c r="C548" s="89">
        <f>SUM(C539:C547)</f>
        <v>2</v>
      </c>
      <c r="D548" s="89">
        <f t="shared" ref="D548:J548" si="173">SUM(D539:D547)</f>
        <v>1</v>
      </c>
      <c r="E548" s="89">
        <f t="shared" si="173"/>
        <v>0</v>
      </c>
      <c r="F548" s="89">
        <f t="shared" si="173"/>
        <v>0</v>
      </c>
      <c r="G548" s="89">
        <f t="shared" si="173"/>
        <v>3</v>
      </c>
      <c r="H548" s="89">
        <f t="shared" si="173"/>
        <v>247.00000000000003</v>
      </c>
      <c r="I548" s="89">
        <f t="shared" si="173"/>
        <v>2183</v>
      </c>
      <c r="J548" s="89">
        <f t="shared" si="173"/>
        <v>2430</v>
      </c>
      <c r="K548" s="89">
        <f t="shared" si="168"/>
        <v>810</v>
      </c>
      <c r="L548" s="90">
        <f t="shared" si="169"/>
        <v>883.80566801619432</v>
      </c>
    </row>
    <row r="549" spans="1:12" x14ac:dyDescent="0.2">
      <c r="A549" s="23">
        <v>36</v>
      </c>
      <c r="B549" s="24" t="s">
        <v>54</v>
      </c>
      <c r="C549" s="84">
        <f>[1]DBS!$C$21</f>
        <v>0</v>
      </c>
      <c r="D549" s="84">
        <f>[1]DBS!$D$21</f>
        <v>0</v>
      </c>
      <c r="E549" s="84">
        <f>[1]DBS!$E$21</f>
        <v>0</v>
      </c>
      <c r="F549" s="84">
        <f>[1]DBS!$F$21</f>
        <v>0</v>
      </c>
      <c r="G549" s="85">
        <f>SUM(C549:F549)</f>
        <v>0</v>
      </c>
      <c r="H549" s="84">
        <f>[1]DBS!$H$21</f>
        <v>0</v>
      </c>
      <c r="I549" s="84">
        <f>[1]DBS!$I$21</f>
        <v>0</v>
      </c>
      <c r="J549" s="85">
        <f>H549+I549</f>
        <v>0</v>
      </c>
      <c r="K549" s="85" t="e">
        <f t="shared" si="168"/>
        <v>#DIV/0!</v>
      </c>
      <c r="L549" s="87" t="e">
        <f t="shared" si="169"/>
        <v>#DIV/0!</v>
      </c>
    </row>
    <row r="550" spans="1:12" x14ac:dyDescent="0.2">
      <c r="A550" s="16"/>
      <c r="B550" s="22" t="s">
        <v>55</v>
      </c>
      <c r="C550" s="89">
        <f t="shared" ref="C550:J550" si="174">C549</f>
        <v>0</v>
      </c>
      <c r="D550" s="89">
        <f t="shared" si="174"/>
        <v>0</v>
      </c>
      <c r="E550" s="89">
        <f t="shared" si="174"/>
        <v>0</v>
      </c>
      <c r="F550" s="89">
        <f t="shared" si="174"/>
        <v>0</v>
      </c>
      <c r="G550" s="89">
        <f t="shared" si="174"/>
        <v>0</v>
      </c>
      <c r="H550" s="89">
        <f t="shared" si="174"/>
        <v>0</v>
      </c>
      <c r="I550" s="89">
        <f t="shared" si="174"/>
        <v>0</v>
      </c>
      <c r="J550" s="89">
        <f t="shared" si="174"/>
        <v>0</v>
      </c>
      <c r="K550" s="89" t="e">
        <f t="shared" si="168"/>
        <v>#DIV/0!</v>
      </c>
      <c r="L550" s="90" t="e">
        <f t="shared" si="169"/>
        <v>#DIV/0!</v>
      </c>
    </row>
    <row r="551" spans="1:12" x14ac:dyDescent="0.2">
      <c r="A551" s="23">
        <v>37</v>
      </c>
      <c r="B551" s="24" t="s">
        <v>56</v>
      </c>
      <c r="C551" s="84">
        <f>[1]IPPB!$C$21</f>
        <v>0</v>
      </c>
      <c r="D551" s="84">
        <f>[1]IPPB!$D$21</f>
        <v>1</v>
      </c>
      <c r="E551" s="84">
        <f>[1]IPPB!$E$21</f>
        <v>0</v>
      </c>
      <c r="F551" s="84">
        <f>[1]IPPB!$F$21</f>
        <v>0</v>
      </c>
      <c r="G551" s="85">
        <f>SUM(C551:F551)</f>
        <v>1</v>
      </c>
      <c r="H551" s="84">
        <f>[1]IPPB!$H$21</f>
        <v>61.230544900000005</v>
      </c>
      <c r="I551" s="84">
        <f>[1]IPPB!$I$21</f>
        <v>0</v>
      </c>
      <c r="J551" s="85">
        <f>H551+I551</f>
        <v>61.230544900000005</v>
      </c>
      <c r="K551" s="85">
        <f t="shared" si="168"/>
        <v>61.230544900000005</v>
      </c>
      <c r="L551" s="87">
        <f t="shared" si="169"/>
        <v>0</v>
      </c>
    </row>
    <row r="552" spans="1:12" x14ac:dyDescent="0.2">
      <c r="A552" s="16"/>
      <c r="B552" s="22" t="s">
        <v>117</v>
      </c>
      <c r="C552" s="89">
        <f t="shared" ref="C552:J552" si="175">C551</f>
        <v>0</v>
      </c>
      <c r="D552" s="89">
        <f t="shared" si="175"/>
        <v>1</v>
      </c>
      <c r="E552" s="89">
        <f t="shared" si="175"/>
        <v>0</v>
      </c>
      <c r="F552" s="89">
        <f t="shared" si="175"/>
        <v>0</v>
      </c>
      <c r="G552" s="89">
        <f t="shared" si="175"/>
        <v>1</v>
      </c>
      <c r="H552" s="89">
        <f t="shared" si="175"/>
        <v>61.230544900000005</v>
      </c>
      <c r="I552" s="89">
        <f t="shared" si="175"/>
        <v>0</v>
      </c>
      <c r="J552" s="89">
        <f t="shared" si="175"/>
        <v>61.230544900000005</v>
      </c>
      <c r="K552" s="89">
        <f t="shared" si="168"/>
        <v>61.230544900000005</v>
      </c>
      <c r="L552" s="90">
        <f t="shared" si="169"/>
        <v>0</v>
      </c>
    </row>
    <row r="553" spans="1:12" x14ac:dyDescent="0.2">
      <c r="A553" s="25">
        <v>8</v>
      </c>
      <c r="B553" s="26" t="s">
        <v>58</v>
      </c>
      <c r="C553" s="11">
        <f>[1]MGB!$C$21</f>
        <v>0</v>
      </c>
      <c r="D553" s="11">
        <f>[1]MGB!$D$21</f>
        <v>0</v>
      </c>
      <c r="E553" s="11">
        <f>[1]MGB!$E$21</f>
        <v>0</v>
      </c>
      <c r="F553" s="11">
        <f>[1]MGB!$F$21</f>
        <v>0</v>
      </c>
      <c r="G553" s="12">
        <f>SUM(C553:F553)</f>
        <v>0</v>
      </c>
      <c r="H553" s="11">
        <f>[1]MGB!$H$21</f>
        <v>0</v>
      </c>
      <c r="I553" s="11">
        <f>[1]MGB!$I$21</f>
        <v>0</v>
      </c>
      <c r="J553" s="12">
        <f>H553+I553</f>
        <v>0</v>
      </c>
      <c r="K553" s="12" t="e">
        <f t="shared" si="168"/>
        <v>#DIV/0!</v>
      </c>
      <c r="L553" s="15" t="e">
        <f t="shared" si="169"/>
        <v>#DIV/0!</v>
      </c>
    </row>
    <row r="554" spans="1:12" x14ac:dyDescent="0.2">
      <c r="A554" s="25">
        <v>39</v>
      </c>
      <c r="B554" s="26" t="s">
        <v>59</v>
      </c>
      <c r="C554" s="11">
        <f>[1]VKGB!$C$21</f>
        <v>13</v>
      </c>
      <c r="D554" s="11">
        <f>[1]VKGB!$D$21</f>
        <v>6</v>
      </c>
      <c r="E554" s="11">
        <f>[1]VKGB!$E$21</f>
        <v>0</v>
      </c>
      <c r="F554" s="11">
        <f>[1]VKGB!$F$21</f>
        <v>0</v>
      </c>
      <c r="G554" s="12">
        <f>SUM(C554:F554)</f>
        <v>19</v>
      </c>
      <c r="H554" s="11">
        <f>[1]VKGB!$H$21</f>
        <v>25354</v>
      </c>
      <c r="I554" s="11">
        <f>[1]VKGB!$I$21</f>
        <v>9017</v>
      </c>
      <c r="J554" s="12">
        <f>H554+I554</f>
        <v>34371</v>
      </c>
      <c r="K554" s="12">
        <f t="shared" si="168"/>
        <v>1809</v>
      </c>
      <c r="L554" s="15">
        <f t="shared" si="169"/>
        <v>35.564407982961264</v>
      </c>
    </row>
    <row r="555" spans="1:12" x14ac:dyDescent="0.2">
      <c r="A555" s="27" t="s">
        <v>118</v>
      </c>
      <c r="B555" s="91" t="s">
        <v>60</v>
      </c>
      <c r="C555" s="89">
        <f t="shared" ref="C555:J555" si="176">SUM(C553:C554)</f>
        <v>13</v>
      </c>
      <c r="D555" s="89">
        <f t="shared" si="176"/>
        <v>6</v>
      </c>
      <c r="E555" s="89">
        <f t="shared" si="176"/>
        <v>0</v>
      </c>
      <c r="F555" s="89">
        <f t="shared" si="176"/>
        <v>0</v>
      </c>
      <c r="G555" s="89">
        <f t="shared" si="176"/>
        <v>19</v>
      </c>
      <c r="H555" s="89">
        <f t="shared" si="176"/>
        <v>25354</v>
      </c>
      <c r="I555" s="89">
        <f t="shared" si="176"/>
        <v>9017</v>
      </c>
      <c r="J555" s="89">
        <f t="shared" si="176"/>
        <v>34371</v>
      </c>
      <c r="K555" s="89">
        <f t="shared" si="168"/>
        <v>1809</v>
      </c>
      <c r="L555" s="90">
        <f t="shared" si="169"/>
        <v>35.564407982961264</v>
      </c>
    </row>
    <row r="556" spans="1:12" x14ac:dyDescent="0.2">
      <c r="A556" s="27"/>
      <c r="B556" s="91" t="s">
        <v>21</v>
      </c>
      <c r="C556" s="89">
        <f>SUM(C523,C538,C548,C550,C552,C555,B557)</f>
        <v>36</v>
      </c>
      <c r="D556" s="89">
        <f t="shared" ref="D556:J556" si="177">SUM(D523,D538,D548,D550,D552,D555,C557)</f>
        <v>36</v>
      </c>
      <c r="E556" s="89">
        <f t="shared" si="177"/>
        <v>0</v>
      </c>
      <c r="F556" s="89">
        <f t="shared" si="177"/>
        <v>0</v>
      </c>
      <c r="G556" s="89">
        <f t="shared" si="177"/>
        <v>72</v>
      </c>
      <c r="H556" s="89">
        <f t="shared" si="177"/>
        <v>402419.25054490002</v>
      </c>
      <c r="I556" s="89">
        <f t="shared" si="177"/>
        <v>115790.20999999999</v>
      </c>
      <c r="J556" s="89">
        <f t="shared" si="177"/>
        <v>518209.46054490004</v>
      </c>
      <c r="K556" s="89">
        <f t="shared" si="168"/>
        <v>7197.3536186791671</v>
      </c>
      <c r="L556" s="90">
        <f t="shared" si="169"/>
        <v>28.773526575384512</v>
      </c>
    </row>
    <row r="557" spans="1:12" x14ac:dyDescent="0.2">
      <c r="A557" s="29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</row>
    <row r="558" spans="1:12" x14ac:dyDescent="0.2">
      <c r="A558" s="25">
        <v>40</v>
      </c>
      <c r="B558" s="26" t="s">
        <v>61</v>
      </c>
      <c r="C558" s="11">
        <f>[1]MSCOOP!$C$21</f>
        <v>44</v>
      </c>
      <c r="D558" s="11">
        <f>[1]MSCOOP!$D$21</f>
        <v>6</v>
      </c>
      <c r="E558" s="11">
        <f>[1]MSCOOP!$E$21</f>
        <v>5</v>
      </c>
      <c r="F558" s="11">
        <f>[1]MSCOOP!$F$21</f>
        <v>0</v>
      </c>
      <c r="G558" s="12">
        <f>SUM(C558:F558)</f>
        <v>55</v>
      </c>
      <c r="H558" s="11">
        <f>[1]MSCOOP!$H$21</f>
        <v>192029</v>
      </c>
      <c r="I558" s="11">
        <f>[1]MSCOOP!$I$21</f>
        <v>101131</v>
      </c>
      <c r="J558" s="12">
        <f>H558+I558</f>
        <v>293160</v>
      </c>
      <c r="K558" s="12">
        <f>J558/G558</f>
        <v>5330.181818181818</v>
      </c>
      <c r="L558" s="15">
        <f>I558/H558*100</f>
        <v>52.66444130834406</v>
      </c>
    </row>
    <row r="559" spans="1:12" x14ac:dyDescent="0.2">
      <c r="A559" s="29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</row>
    <row r="560" spans="1:12" x14ac:dyDescent="0.2">
      <c r="A560" s="27"/>
      <c r="B560" s="91" t="s">
        <v>62</v>
      </c>
      <c r="C560" s="89">
        <f>C556+C558</f>
        <v>80</v>
      </c>
      <c r="D560" s="89">
        <f t="shared" ref="D560:J560" si="178">D556+D558</f>
        <v>42</v>
      </c>
      <c r="E560" s="89">
        <f t="shared" si="178"/>
        <v>5</v>
      </c>
      <c r="F560" s="89">
        <f t="shared" si="178"/>
        <v>0</v>
      </c>
      <c r="G560" s="89">
        <f t="shared" si="178"/>
        <v>127</v>
      </c>
      <c r="H560" s="89">
        <f t="shared" si="178"/>
        <v>594448.25054490007</v>
      </c>
      <c r="I560" s="89">
        <f t="shared" si="178"/>
        <v>216921.21</v>
      </c>
      <c r="J560" s="89">
        <f t="shared" si="178"/>
        <v>811369.46054490004</v>
      </c>
      <c r="K560" s="89">
        <f>J560/G560</f>
        <v>6388.7359098023626</v>
      </c>
      <c r="L560" s="90">
        <f>I560/H560*100</f>
        <v>36.491184859432167</v>
      </c>
    </row>
    <row r="561" spans="1:12" ht="18" x14ac:dyDescent="0.2">
      <c r="A561" s="106" t="s">
        <v>129</v>
      </c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</row>
    <row r="562" spans="1:12" ht="15" x14ac:dyDescent="0.2">
      <c r="A562" s="98" t="s">
        <v>0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</row>
    <row r="563" spans="1:12" x14ac:dyDescent="0.2">
      <c r="A563" s="99" t="str">
        <f>$A$3</f>
        <v>Position as of 30.09.2021</v>
      </c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</row>
    <row r="564" spans="1:12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 t="s">
        <v>116</v>
      </c>
    </row>
    <row r="565" spans="1:12" ht="38.25" x14ac:dyDescent="0.2">
      <c r="A565" s="4" t="s">
        <v>3</v>
      </c>
      <c r="B565" s="4" t="s">
        <v>4</v>
      </c>
      <c r="C565" s="4" t="s">
        <v>5</v>
      </c>
      <c r="D565" s="4" t="s">
        <v>6</v>
      </c>
      <c r="E565" s="4" t="s">
        <v>7</v>
      </c>
      <c r="F565" s="4" t="s">
        <v>8</v>
      </c>
      <c r="G565" s="4" t="s">
        <v>9</v>
      </c>
      <c r="H565" s="4" t="s">
        <v>10</v>
      </c>
      <c r="I565" s="5" t="s">
        <v>11</v>
      </c>
      <c r="J565" s="4" t="s">
        <v>12</v>
      </c>
      <c r="K565" s="4" t="s">
        <v>13</v>
      </c>
      <c r="L565" s="4" t="s">
        <v>14</v>
      </c>
    </row>
    <row r="566" spans="1:12" x14ac:dyDescent="0.2">
      <c r="A566" s="7">
        <v>1</v>
      </c>
      <c r="B566" s="8">
        <v>2</v>
      </c>
      <c r="C566" s="8">
        <v>3</v>
      </c>
      <c r="D566" s="8">
        <v>4</v>
      </c>
      <c r="E566" s="8">
        <v>7</v>
      </c>
      <c r="F566" s="8">
        <v>8</v>
      </c>
      <c r="G566" s="8">
        <v>9</v>
      </c>
      <c r="H566" s="8">
        <v>10</v>
      </c>
      <c r="I566" s="8">
        <v>11</v>
      </c>
      <c r="J566" s="8">
        <v>12</v>
      </c>
      <c r="K566" s="8">
        <v>13</v>
      </c>
      <c r="L566" s="8">
        <v>14</v>
      </c>
    </row>
    <row r="567" spans="1:12" x14ac:dyDescent="0.2">
      <c r="A567" s="9">
        <v>1</v>
      </c>
      <c r="B567" s="10" t="s">
        <v>15</v>
      </c>
      <c r="C567" s="84">
        <f>[1]BoB!$C$22</f>
        <v>6</v>
      </c>
      <c r="D567" s="84">
        <f>[1]BoB!$D$22</f>
        <v>2</v>
      </c>
      <c r="E567" s="84">
        <f>[1]BoB!$E$22</f>
        <v>3</v>
      </c>
      <c r="F567" s="84">
        <f>[1]BoB!$F$22</f>
        <v>0</v>
      </c>
      <c r="G567" s="85">
        <f t="shared" ref="G567:G578" si="179">SUM(C567:F567)</f>
        <v>11</v>
      </c>
      <c r="H567" s="84">
        <f>[1]BoB!$H$22</f>
        <v>61700</v>
      </c>
      <c r="I567" s="84">
        <f>[1]BoB!$I$22</f>
        <v>13100</v>
      </c>
      <c r="J567" s="86">
        <f t="shared" ref="J567:J578" si="180">H567+I567</f>
        <v>74800</v>
      </c>
      <c r="K567" s="86">
        <f t="shared" ref="K567:K578" si="181">J567/G567</f>
        <v>6800</v>
      </c>
      <c r="L567" s="87">
        <f t="shared" ref="L567:L578" si="182">I567/H567*100</f>
        <v>21.231766612641813</v>
      </c>
    </row>
    <row r="568" spans="1:12" x14ac:dyDescent="0.2">
      <c r="A568" s="9">
        <v>2</v>
      </c>
      <c r="B568" s="10" t="s">
        <v>16</v>
      </c>
      <c r="C568" s="84">
        <f>[1]BoI!$C$22</f>
        <v>7</v>
      </c>
      <c r="D568" s="84">
        <f>[1]BoI!$D$22</f>
        <v>1</v>
      </c>
      <c r="E568" s="84">
        <f>[1]BoI!$E$22</f>
        <v>2</v>
      </c>
      <c r="F568" s="84">
        <f>[1]BoI!$F$22</f>
        <v>0</v>
      </c>
      <c r="G568" s="85">
        <f t="shared" si="179"/>
        <v>10</v>
      </c>
      <c r="H568" s="84">
        <f>[1]BoI!$H$22</f>
        <v>78746</v>
      </c>
      <c r="I568" s="84">
        <f>[1]BoI!$I$22</f>
        <v>29456</v>
      </c>
      <c r="J568" s="85">
        <f t="shared" si="180"/>
        <v>108202</v>
      </c>
      <c r="K568" s="85">
        <f t="shared" si="181"/>
        <v>10820.2</v>
      </c>
      <c r="L568" s="87">
        <f t="shared" si="182"/>
        <v>37.406344449241871</v>
      </c>
    </row>
    <row r="569" spans="1:12" x14ac:dyDescent="0.2">
      <c r="A569" s="9">
        <v>3</v>
      </c>
      <c r="B569" s="10" t="s">
        <v>17</v>
      </c>
      <c r="C569" s="84">
        <f>[1]BoM!$C$22</f>
        <v>6</v>
      </c>
      <c r="D569" s="84">
        <f>[1]BoM!$D$22</f>
        <v>2</v>
      </c>
      <c r="E569" s="84">
        <f>[1]BoM!$E$22</f>
        <v>1</v>
      </c>
      <c r="F569" s="84">
        <f>[1]BoM!$F$22</f>
        <v>0</v>
      </c>
      <c r="G569" s="85">
        <f t="shared" si="179"/>
        <v>9</v>
      </c>
      <c r="H569" s="84">
        <f>[1]BoM!$H$22</f>
        <v>85501.03</v>
      </c>
      <c r="I569" s="84">
        <f>[1]BoM!$I$22</f>
        <v>11575.63</v>
      </c>
      <c r="J569" s="85">
        <f t="shared" si="180"/>
        <v>97076.66</v>
      </c>
      <c r="K569" s="85">
        <f t="shared" si="181"/>
        <v>10786.295555555556</v>
      </c>
      <c r="L569" s="87">
        <f t="shared" si="182"/>
        <v>13.538585441602283</v>
      </c>
    </row>
    <row r="570" spans="1:12" x14ac:dyDescent="0.2">
      <c r="A570" s="9">
        <v>4</v>
      </c>
      <c r="B570" s="10" t="s">
        <v>18</v>
      </c>
      <c r="C570" s="84">
        <f>[1]Canara!$C$22</f>
        <v>1</v>
      </c>
      <c r="D570" s="84">
        <f>[1]Canara!$D$22</f>
        <v>3</v>
      </c>
      <c r="E570" s="84">
        <f>[1]Canara!$E$22</f>
        <v>2</v>
      </c>
      <c r="F570" s="84">
        <f>[1]Canara!$F$22</f>
        <v>0</v>
      </c>
      <c r="G570" s="85">
        <f t="shared" si="179"/>
        <v>6</v>
      </c>
      <c r="H570" s="84">
        <f>[1]Canara!$H$22</f>
        <v>27026.45</v>
      </c>
      <c r="I570" s="84">
        <f>[1]Canara!$I$22</f>
        <v>10955.12</v>
      </c>
      <c r="J570" s="85">
        <f t="shared" si="180"/>
        <v>37981.57</v>
      </c>
      <c r="K570" s="85">
        <f t="shared" si="181"/>
        <v>6330.2616666666663</v>
      </c>
      <c r="L570" s="87">
        <f t="shared" si="182"/>
        <v>40.534809418181077</v>
      </c>
    </row>
    <row r="571" spans="1:12" x14ac:dyDescent="0.2">
      <c r="A571" s="9">
        <v>5</v>
      </c>
      <c r="B571" s="10" t="s">
        <v>19</v>
      </c>
      <c r="C571" s="84">
        <f>[1]CBI!$C$22</f>
        <v>0</v>
      </c>
      <c r="D571" s="84">
        <f>[1]CBI!$D$22</f>
        <v>1</v>
      </c>
      <c r="E571" s="84">
        <f>[1]CBI!$E$22</f>
        <v>1</v>
      </c>
      <c r="F571" s="84">
        <f>[1]CBI!$F$22</f>
        <v>0</v>
      </c>
      <c r="G571" s="85">
        <f t="shared" si="179"/>
        <v>2</v>
      </c>
      <c r="H571" s="84">
        <f>[1]CBI!$H$22</f>
        <v>15918</v>
      </c>
      <c r="I571" s="84">
        <f>[1]CBI!$I$22</f>
        <v>2857</v>
      </c>
      <c r="J571" s="85">
        <f t="shared" si="180"/>
        <v>18775</v>
      </c>
      <c r="K571" s="85">
        <f t="shared" si="181"/>
        <v>9387.5</v>
      </c>
      <c r="L571" s="87">
        <f t="shared" si="182"/>
        <v>17.948234702852119</v>
      </c>
    </row>
    <row r="572" spans="1:12" x14ac:dyDescent="0.2">
      <c r="A572" s="9">
        <v>6</v>
      </c>
      <c r="B572" s="10" t="s">
        <v>20</v>
      </c>
      <c r="C572" s="84">
        <f>[1]Indian!$C$22</f>
        <v>0</v>
      </c>
      <c r="D572" s="84">
        <f>[1]Indian!$D$22</f>
        <v>0</v>
      </c>
      <c r="E572" s="84">
        <f>[1]Indian!$E$22</f>
        <v>2</v>
      </c>
      <c r="F572" s="84">
        <f>[1]Indian!$F$22</f>
        <v>0</v>
      </c>
      <c r="G572" s="85">
        <f t="shared" si="179"/>
        <v>2</v>
      </c>
      <c r="H572" s="84">
        <f>[1]Indian!$H$22</f>
        <v>5832</v>
      </c>
      <c r="I572" s="84">
        <f>[1]Indian!$I$22</f>
        <v>4551</v>
      </c>
      <c r="J572" s="86">
        <f t="shared" si="180"/>
        <v>10383</v>
      </c>
      <c r="K572" s="86">
        <f t="shared" si="181"/>
        <v>5191.5</v>
      </c>
      <c r="L572" s="87">
        <f t="shared" si="182"/>
        <v>78.034979423868307</v>
      </c>
    </row>
    <row r="573" spans="1:12" x14ac:dyDescent="0.2">
      <c r="A573" s="9">
        <v>7</v>
      </c>
      <c r="B573" s="10" t="s">
        <v>22</v>
      </c>
      <c r="C573" s="84">
        <f>[1]IOB!$C$22</f>
        <v>0</v>
      </c>
      <c r="D573" s="84">
        <f>[1]IOB!$D$22</f>
        <v>0</v>
      </c>
      <c r="E573" s="84">
        <f>[1]IOB!$E$22</f>
        <v>1</v>
      </c>
      <c r="F573" s="84">
        <f>[1]IOB!$F$22</f>
        <v>0</v>
      </c>
      <c r="G573" s="85">
        <f t="shared" si="179"/>
        <v>1</v>
      </c>
      <c r="H573" s="84">
        <f>[1]IOB!$H$22</f>
        <v>2135</v>
      </c>
      <c r="I573" s="84">
        <f>[1]IOB!$I$22</f>
        <v>710</v>
      </c>
      <c r="J573" s="85">
        <f t="shared" si="180"/>
        <v>2845</v>
      </c>
      <c r="K573" s="85">
        <f t="shared" si="181"/>
        <v>2845</v>
      </c>
      <c r="L573" s="87">
        <f t="shared" si="182"/>
        <v>33.255269320843091</v>
      </c>
    </row>
    <row r="574" spans="1:12" x14ac:dyDescent="0.2">
      <c r="A574" s="9">
        <v>8</v>
      </c>
      <c r="B574" s="10" t="s">
        <v>23</v>
      </c>
      <c r="C574" s="84">
        <f>[1]PSB!$C$22</f>
        <v>0</v>
      </c>
      <c r="D574" s="84">
        <f>[1]PSB!$D$22</f>
        <v>0</v>
      </c>
      <c r="E574" s="84">
        <f>[1]PSB!$E$22</f>
        <v>0</v>
      </c>
      <c r="F574" s="84">
        <f>[1]PSB!$F$22</f>
        <v>0</v>
      </c>
      <c r="G574" s="85">
        <f t="shared" si="179"/>
        <v>0</v>
      </c>
      <c r="H574" s="84">
        <f>[1]PSB!$H$22</f>
        <v>0</v>
      </c>
      <c r="I574" s="84">
        <f>[1]PSB!$I$22</f>
        <v>0</v>
      </c>
      <c r="J574" s="85">
        <f t="shared" si="180"/>
        <v>0</v>
      </c>
      <c r="K574" s="85" t="e">
        <f t="shared" si="181"/>
        <v>#DIV/0!</v>
      </c>
      <c r="L574" s="87" t="e">
        <f t="shared" si="182"/>
        <v>#DIV/0!</v>
      </c>
    </row>
    <row r="575" spans="1:12" x14ac:dyDescent="0.2">
      <c r="A575" s="9">
        <v>9</v>
      </c>
      <c r="B575" s="10" t="s">
        <v>24</v>
      </c>
      <c r="C575" s="84">
        <f>[1]PNB!$C$22</f>
        <v>0</v>
      </c>
      <c r="D575" s="84">
        <f>[1]PNB!$D$22</f>
        <v>1</v>
      </c>
      <c r="E575" s="84">
        <f>[1]PNB!$E$22</f>
        <v>1</v>
      </c>
      <c r="F575" s="84">
        <f>[1]PNB!$F$22</f>
        <v>0</v>
      </c>
      <c r="G575" s="85">
        <f t="shared" si="179"/>
        <v>2</v>
      </c>
      <c r="H575" s="84">
        <f>[1]PNB!$H$22</f>
        <v>22633.67</v>
      </c>
      <c r="I575" s="84">
        <f>[1]PNB!$I$22</f>
        <v>9504.61</v>
      </c>
      <c r="J575" s="85">
        <f t="shared" si="180"/>
        <v>32138.28</v>
      </c>
      <c r="K575" s="85">
        <f t="shared" si="181"/>
        <v>16069.14</v>
      </c>
      <c r="L575" s="87">
        <f t="shared" si="182"/>
        <v>41.993233973986548</v>
      </c>
    </row>
    <row r="576" spans="1:12" x14ac:dyDescent="0.2">
      <c r="A576" s="9">
        <v>10</v>
      </c>
      <c r="B576" s="10" t="s">
        <v>25</v>
      </c>
      <c r="C576" s="84">
        <f>[1]SBI!$C$22</f>
        <v>5</v>
      </c>
      <c r="D576" s="84">
        <f>[1]SBI!$D$22</f>
        <v>3</v>
      </c>
      <c r="E576" s="84">
        <f>[1]SBI!$E$22</f>
        <v>3</v>
      </c>
      <c r="F576" s="84">
        <f>[1]SBI!$F$22</f>
        <v>0</v>
      </c>
      <c r="G576" s="85">
        <f t="shared" si="179"/>
        <v>11</v>
      </c>
      <c r="H576" s="84">
        <f>[1]SBI!$H$22</f>
        <v>141547</v>
      </c>
      <c r="I576" s="84">
        <f>[1]SBI!$I$22</f>
        <v>42715</v>
      </c>
      <c r="J576" s="85">
        <f t="shared" si="180"/>
        <v>184262</v>
      </c>
      <c r="K576" s="85">
        <f t="shared" si="181"/>
        <v>16751.090909090908</v>
      </c>
      <c r="L576" s="87">
        <f t="shared" si="182"/>
        <v>30.177255611210413</v>
      </c>
    </row>
    <row r="577" spans="1:12" x14ac:dyDescent="0.2">
      <c r="A577" s="9">
        <v>11</v>
      </c>
      <c r="B577" s="10" t="s">
        <v>26</v>
      </c>
      <c r="C577" s="84">
        <f>[1]UCO!$C$22</f>
        <v>0</v>
      </c>
      <c r="D577" s="84">
        <f>[1]UCO!$D$22</f>
        <v>0</v>
      </c>
      <c r="E577" s="84">
        <f>[1]UCO!$E$22</f>
        <v>1</v>
      </c>
      <c r="F577" s="84">
        <f>[1]UCO!$F$22</f>
        <v>0</v>
      </c>
      <c r="G577" s="85">
        <f t="shared" si="179"/>
        <v>1</v>
      </c>
      <c r="H577" s="84">
        <f>[1]UCO!$H$22</f>
        <v>6057</v>
      </c>
      <c r="I577" s="84">
        <f>[1]UCO!$I$22</f>
        <v>2567</v>
      </c>
      <c r="J577" s="85">
        <f t="shared" si="180"/>
        <v>8624</v>
      </c>
      <c r="K577" s="85">
        <f t="shared" si="181"/>
        <v>8624</v>
      </c>
      <c r="L577" s="87">
        <f t="shared" si="182"/>
        <v>42.380716526333167</v>
      </c>
    </row>
    <row r="578" spans="1:12" x14ac:dyDescent="0.2">
      <c r="A578" s="9">
        <v>12</v>
      </c>
      <c r="B578" s="10" t="s">
        <v>27</v>
      </c>
      <c r="C578" s="84">
        <f>[1]Union!$C$22</f>
        <v>1</v>
      </c>
      <c r="D578" s="84">
        <f>[1]Union!$D$22</f>
        <v>1</v>
      </c>
      <c r="E578" s="84">
        <f>[1]Union!$E$22</f>
        <v>1</v>
      </c>
      <c r="F578" s="84">
        <f>[1]Union!$F$22</f>
        <v>0</v>
      </c>
      <c r="G578" s="85">
        <f t="shared" si="179"/>
        <v>3</v>
      </c>
      <c r="H578" s="84">
        <f>[1]Union!$H$22</f>
        <v>21500</v>
      </c>
      <c r="I578" s="84">
        <f>[1]Union!$I$22</f>
        <v>8600</v>
      </c>
      <c r="J578" s="85">
        <f t="shared" si="180"/>
        <v>30100</v>
      </c>
      <c r="K578" s="85">
        <f t="shared" si="181"/>
        <v>10033.333333333334</v>
      </c>
      <c r="L578" s="87">
        <f t="shared" si="182"/>
        <v>40</v>
      </c>
    </row>
    <row r="579" spans="1:12" x14ac:dyDescent="0.2">
      <c r="A579" s="16"/>
      <c r="B579" s="17" t="s">
        <v>28</v>
      </c>
      <c r="C579" s="88">
        <f t="shared" ref="C579:J579" si="183">SUM(C567:C578)</f>
        <v>26</v>
      </c>
      <c r="D579" s="88">
        <f t="shared" si="183"/>
        <v>14</v>
      </c>
      <c r="E579" s="88">
        <f t="shared" si="183"/>
        <v>18</v>
      </c>
      <c r="F579" s="88">
        <f t="shared" si="183"/>
        <v>0</v>
      </c>
      <c r="G579" s="88">
        <f t="shared" si="183"/>
        <v>58</v>
      </c>
      <c r="H579" s="89">
        <f t="shared" si="183"/>
        <v>468596.14999999997</v>
      </c>
      <c r="I579" s="89">
        <f t="shared" si="183"/>
        <v>136591.35999999999</v>
      </c>
      <c r="J579" s="89">
        <f t="shared" si="183"/>
        <v>605187.51</v>
      </c>
      <c r="K579" s="89">
        <f>J579/G579</f>
        <v>10434.267413793104</v>
      </c>
      <c r="L579" s="90">
        <f>I579/H579*100</f>
        <v>29.149057242574443</v>
      </c>
    </row>
    <row r="580" spans="1:12" x14ac:dyDescent="0.2">
      <c r="A580" s="9">
        <v>13</v>
      </c>
      <c r="B580" s="10" t="s">
        <v>29</v>
      </c>
      <c r="C580" s="84">
        <f>[1]AXIS!$C$22</f>
        <v>0</v>
      </c>
      <c r="D580" s="84">
        <f>[1]AXIS!$D$22</f>
        <v>2</v>
      </c>
      <c r="E580" s="84">
        <f>[1]AXIS!$E$22</f>
        <v>1</v>
      </c>
      <c r="F580" s="84">
        <f>[1]AXIS!$F$22</f>
        <v>0</v>
      </c>
      <c r="G580" s="85">
        <f t="shared" ref="G580:G593" si="184">SUM(C580:F580)</f>
        <v>3</v>
      </c>
      <c r="H580" s="84">
        <f>[1]AXIS!$H$22</f>
        <v>24048</v>
      </c>
      <c r="I580" s="84">
        <f>[1]AXIS!$I$22</f>
        <v>2711</v>
      </c>
      <c r="J580" s="85">
        <f t="shared" ref="J580:J593" si="185">H580+I580</f>
        <v>26759</v>
      </c>
      <c r="K580" s="85">
        <f t="shared" ref="K580:K612" si="186">J580/G580</f>
        <v>8919.6666666666661</v>
      </c>
      <c r="L580" s="87">
        <f t="shared" ref="L580:L612" si="187">I580/H580*100</f>
        <v>11.273286759813706</v>
      </c>
    </row>
    <row r="581" spans="1:12" x14ac:dyDescent="0.2">
      <c r="A581" s="9">
        <v>14</v>
      </c>
      <c r="B581" s="10" t="s">
        <v>30</v>
      </c>
      <c r="C581" s="84">
        <f>[1]Bandhan!$C$22</f>
        <v>0</v>
      </c>
      <c r="D581" s="84">
        <f>[1]Bandhan!$D$22</f>
        <v>1</v>
      </c>
      <c r="E581" s="84">
        <f>[1]Bandhan!$E$22</f>
        <v>1</v>
      </c>
      <c r="F581" s="84">
        <f>[1]Bandhan!$F$22</f>
        <v>0</v>
      </c>
      <c r="G581" s="85">
        <f t="shared" si="184"/>
        <v>2</v>
      </c>
      <c r="H581" s="84">
        <f>[1]Bandhan!$H$22</f>
        <v>44.64</v>
      </c>
      <c r="I581" s="84">
        <f>[1]Bandhan!$I$22</f>
        <v>415.45</v>
      </c>
      <c r="J581" s="85">
        <f t="shared" si="185"/>
        <v>460.09</v>
      </c>
      <c r="K581" s="85">
        <f t="shared" si="186"/>
        <v>230.04499999999999</v>
      </c>
      <c r="L581" s="87">
        <f t="shared" si="187"/>
        <v>930.66756272401426</v>
      </c>
    </row>
    <row r="582" spans="1:12" x14ac:dyDescent="0.2">
      <c r="A582" s="9">
        <v>15</v>
      </c>
      <c r="B582" s="10" t="s">
        <v>31</v>
      </c>
      <c r="C582" s="84">
        <f>[1]CSB!$C$22</f>
        <v>0</v>
      </c>
      <c r="D582" s="84">
        <f>[1]CSB!$D$22</f>
        <v>0</v>
      </c>
      <c r="E582" s="84">
        <f>[1]CSB!$E$22</f>
        <v>0</v>
      </c>
      <c r="F582" s="84">
        <f>[1]CSB!$F$22</f>
        <v>0</v>
      </c>
      <c r="G582" s="85">
        <f t="shared" si="184"/>
        <v>0</v>
      </c>
      <c r="H582" s="84">
        <f>[1]CSB!$H$22</f>
        <v>0</v>
      </c>
      <c r="I582" s="84">
        <f>[1]CSB!$I$22</f>
        <v>0</v>
      </c>
      <c r="J582" s="85">
        <f t="shared" si="185"/>
        <v>0</v>
      </c>
      <c r="K582" s="85" t="e">
        <f t="shared" si="186"/>
        <v>#DIV/0!</v>
      </c>
      <c r="L582" s="87" t="e">
        <f t="shared" si="187"/>
        <v>#DIV/0!</v>
      </c>
    </row>
    <row r="583" spans="1:12" x14ac:dyDescent="0.2">
      <c r="A583" s="9">
        <v>16</v>
      </c>
      <c r="B583" s="10" t="s">
        <v>120</v>
      </c>
      <c r="C583" s="84">
        <f>[1]DCB!$C$22</f>
        <v>0</v>
      </c>
      <c r="D583" s="84">
        <f>[1]DCB!$D$22</f>
        <v>0</v>
      </c>
      <c r="E583" s="84">
        <f>[1]DCB!$E$22</f>
        <v>0</v>
      </c>
      <c r="F583" s="84">
        <f>[1]DCB!$F$22</f>
        <v>0</v>
      </c>
      <c r="G583" s="85">
        <f t="shared" si="184"/>
        <v>0</v>
      </c>
      <c r="H583" s="84">
        <f>[1]DCB!$H$22</f>
        <v>0</v>
      </c>
      <c r="I583" s="84">
        <f>[1]DCB!$I$22</f>
        <v>0</v>
      </c>
      <c r="J583" s="85">
        <f t="shared" si="185"/>
        <v>0</v>
      </c>
      <c r="K583" s="85" t="e">
        <f t="shared" si="186"/>
        <v>#DIV/0!</v>
      </c>
      <c r="L583" s="87" t="e">
        <f t="shared" si="187"/>
        <v>#DIV/0!</v>
      </c>
    </row>
    <row r="584" spans="1:12" x14ac:dyDescent="0.2">
      <c r="A584" s="9">
        <v>17</v>
      </c>
      <c r="B584" s="10" t="s">
        <v>33</v>
      </c>
      <c r="C584" s="84">
        <f>[1]Federal!$C$22</f>
        <v>0</v>
      </c>
      <c r="D584" s="84">
        <f>[1]Federal!$D$22</f>
        <v>0</v>
      </c>
      <c r="E584" s="84">
        <f>[1]Federal!$E$22</f>
        <v>0</v>
      </c>
      <c r="F584" s="84">
        <f>[1]Federal!$F$22</f>
        <v>0</v>
      </c>
      <c r="G584" s="85">
        <f t="shared" si="184"/>
        <v>0</v>
      </c>
      <c r="H584" s="84">
        <f>[1]Federal!$H$22</f>
        <v>0</v>
      </c>
      <c r="I584" s="84">
        <f>[1]Federal!$I$22</f>
        <v>0</v>
      </c>
      <c r="J584" s="85">
        <f t="shared" si="185"/>
        <v>0</v>
      </c>
      <c r="K584" s="85" t="e">
        <f t="shared" si="186"/>
        <v>#DIV/0!</v>
      </c>
      <c r="L584" s="87" t="e">
        <f t="shared" si="187"/>
        <v>#DIV/0!</v>
      </c>
    </row>
    <row r="585" spans="1:12" x14ac:dyDescent="0.2">
      <c r="A585" s="9">
        <v>18</v>
      </c>
      <c r="B585" s="10" t="s">
        <v>34</v>
      </c>
      <c r="C585" s="84">
        <f>[1]HDFC!$C$22</f>
        <v>4</v>
      </c>
      <c r="D585" s="84">
        <f>[1]HDFC!$D$22</f>
        <v>0</v>
      </c>
      <c r="E585" s="84">
        <f>[1]HDFC!$E$22</f>
        <v>1</v>
      </c>
      <c r="F585" s="84">
        <f>[1]HDFC!$F$22</f>
        <v>0</v>
      </c>
      <c r="G585" s="85">
        <f t="shared" si="184"/>
        <v>5</v>
      </c>
      <c r="H585" s="84">
        <f>[1]HDFC!$H$22</f>
        <v>18389.439999999999</v>
      </c>
      <c r="I585" s="84">
        <f>[1]HDFC!$I$22</f>
        <v>18453.53</v>
      </c>
      <c r="J585" s="85">
        <f t="shared" si="185"/>
        <v>36842.97</v>
      </c>
      <c r="K585" s="85">
        <f t="shared" si="186"/>
        <v>7368.5940000000001</v>
      </c>
      <c r="L585" s="87">
        <f t="shared" si="187"/>
        <v>100.34851523483042</v>
      </c>
    </row>
    <row r="586" spans="1:12" x14ac:dyDescent="0.2">
      <c r="A586" s="9">
        <v>19</v>
      </c>
      <c r="B586" s="10" t="s">
        <v>35</v>
      </c>
      <c r="C586" s="84">
        <f>[1]ICICI!$C$22</f>
        <v>0</v>
      </c>
      <c r="D586" s="84">
        <f>[1]ICICI!$D$22</f>
        <v>1</v>
      </c>
      <c r="E586" s="84">
        <f>[1]ICICI!$E$22</f>
        <v>2</v>
      </c>
      <c r="F586" s="84">
        <f>[1]ICICI!$F$22</f>
        <v>0</v>
      </c>
      <c r="G586" s="85">
        <f t="shared" si="184"/>
        <v>3</v>
      </c>
      <c r="H586" s="84">
        <f>[1]ICICI!$H$22</f>
        <v>25500</v>
      </c>
      <c r="I586" s="84">
        <f>[1]ICICI!$I$22</f>
        <v>17200</v>
      </c>
      <c r="J586" s="85">
        <f t="shared" si="185"/>
        <v>42700</v>
      </c>
      <c r="K586" s="85">
        <f t="shared" si="186"/>
        <v>14233.333333333334</v>
      </c>
      <c r="L586" s="87">
        <f t="shared" si="187"/>
        <v>67.450980392156865</v>
      </c>
    </row>
    <row r="587" spans="1:12" x14ac:dyDescent="0.2">
      <c r="A587" s="9">
        <v>20</v>
      </c>
      <c r="B587" s="10" t="s">
        <v>36</v>
      </c>
      <c r="C587" s="84">
        <f>[1]IDBI!$C$22</f>
        <v>3</v>
      </c>
      <c r="D587" s="84">
        <f>[1]IDBI!$D$22</f>
        <v>0</v>
      </c>
      <c r="E587" s="84">
        <f>[1]IDBI!$E$22</f>
        <v>1</v>
      </c>
      <c r="F587" s="84">
        <f>[1]IDBI!$F$22</f>
        <v>0</v>
      </c>
      <c r="G587" s="85">
        <f t="shared" si="184"/>
        <v>4</v>
      </c>
      <c r="H587" s="84">
        <f>[1]IDBI!$H$22</f>
        <v>23446</v>
      </c>
      <c r="I587" s="84">
        <f>[1]IDBI!$I$22</f>
        <v>4071</v>
      </c>
      <c r="J587" s="86">
        <f t="shared" si="185"/>
        <v>27517</v>
      </c>
      <c r="K587" s="86">
        <f t="shared" si="186"/>
        <v>6879.25</v>
      </c>
      <c r="L587" s="87">
        <f t="shared" si="187"/>
        <v>17.363302908811736</v>
      </c>
    </row>
    <row r="588" spans="1:12" x14ac:dyDescent="0.2">
      <c r="A588" s="9">
        <v>21</v>
      </c>
      <c r="B588" s="10" t="s">
        <v>37</v>
      </c>
      <c r="C588" s="84">
        <f>[1]IDFC!$C$22</f>
        <v>0</v>
      </c>
      <c r="D588" s="84">
        <f>[1]IDFC!$D$22</f>
        <v>0</v>
      </c>
      <c r="E588" s="84">
        <f>[1]IDFC!$E$22</f>
        <v>0</v>
      </c>
      <c r="F588" s="84">
        <f>[1]IDFC!$F$22</f>
        <v>0</v>
      </c>
      <c r="G588" s="85">
        <f t="shared" si="184"/>
        <v>0</v>
      </c>
      <c r="H588" s="84">
        <f>[1]IDFC!$H$22</f>
        <v>0</v>
      </c>
      <c r="I588" s="84">
        <f>[1]IDFC!$I$22</f>
        <v>0</v>
      </c>
      <c r="J588" s="86">
        <f t="shared" si="185"/>
        <v>0</v>
      </c>
      <c r="K588" s="86" t="e">
        <f t="shared" si="186"/>
        <v>#DIV/0!</v>
      </c>
      <c r="L588" s="87" t="e">
        <f t="shared" si="187"/>
        <v>#DIV/0!</v>
      </c>
    </row>
    <row r="589" spans="1:12" x14ac:dyDescent="0.2">
      <c r="A589" s="9">
        <v>22</v>
      </c>
      <c r="B589" s="10" t="s">
        <v>38</v>
      </c>
      <c r="C589" s="84">
        <f>[1]IndusInd!$C$22</f>
        <v>0</v>
      </c>
      <c r="D589" s="84">
        <f>[1]IndusInd!$D$22</f>
        <v>0</v>
      </c>
      <c r="E589" s="84">
        <f>[1]IndusInd!$E$22</f>
        <v>1</v>
      </c>
      <c r="F589" s="84">
        <f>[1]IndusInd!$F$22</f>
        <v>0</v>
      </c>
      <c r="G589" s="85">
        <f t="shared" si="184"/>
        <v>1</v>
      </c>
      <c r="H589" s="84">
        <f>[1]IndusInd!$H$22</f>
        <v>722</v>
      </c>
      <c r="I589" s="84">
        <f>[1]IndusInd!$I$22</f>
        <v>79</v>
      </c>
      <c r="J589" s="85">
        <f t="shared" si="185"/>
        <v>801</v>
      </c>
      <c r="K589" s="85">
        <f t="shared" si="186"/>
        <v>801</v>
      </c>
      <c r="L589" s="87">
        <f t="shared" si="187"/>
        <v>10.941828254847644</v>
      </c>
    </row>
    <row r="590" spans="1:12" x14ac:dyDescent="0.2">
      <c r="A590" s="9">
        <v>23</v>
      </c>
      <c r="B590" s="10" t="s">
        <v>39</v>
      </c>
      <c r="C590" s="84">
        <f>[1]Karnatak!$C$22</f>
        <v>0</v>
      </c>
      <c r="D590" s="84">
        <f>[1]Karnatak!$D$22</f>
        <v>0</v>
      </c>
      <c r="E590" s="84">
        <f>[1]Karnatak!$E$22</f>
        <v>0</v>
      </c>
      <c r="F590" s="84">
        <f>[1]Karnatak!$F$22</f>
        <v>0</v>
      </c>
      <c r="G590" s="85">
        <f t="shared" si="184"/>
        <v>0</v>
      </c>
      <c r="H590" s="84">
        <f>[1]Karnatak!$H$22</f>
        <v>0</v>
      </c>
      <c r="I590" s="84">
        <f>[1]Karnatak!$I$22</f>
        <v>0</v>
      </c>
      <c r="J590" s="85">
        <f t="shared" si="185"/>
        <v>0</v>
      </c>
      <c r="K590" s="85" t="e">
        <f t="shared" si="186"/>
        <v>#DIV/0!</v>
      </c>
      <c r="L590" s="87" t="e">
        <f t="shared" si="187"/>
        <v>#DIV/0!</v>
      </c>
    </row>
    <row r="591" spans="1:12" x14ac:dyDescent="0.2">
      <c r="A591" s="9">
        <v>24</v>
      </c>
      <c r="B591" s="10" t="s">
        <v>40</v>
      </c>
      <c r="C591" s="84">
        <f>[1]Kotak!$C$22</f>
        <v>0</v>
      </c>
      <c r="D591" s="84">
        <f>[1]Kotak!$D$22</f>
        <v>0</v>
      </c>
      <c r="E591" s="84">
        <f>[1]Kotak!$E$22</f>
        <v>0</v>
      </c>
      <c r="F591" s="84">
        <f>[1]Kotak!$F$22</f>
        <v>0</v>
      </c>
      <c r="G591" s="85">
        <f t="shared" si="184"/>
        <v>0</v>
      </c>
      <c r="H591" s="84">
        <f>[1]Kotak!$H$22</f>
        <v>0</v>
      </c>
      <c r="I591" s="84">
        <f>[1]Kotak!$I$22</f>
        <v>0</v>
      </c>
      <c r="J591" s="85">
        <f t="shared" si="185"/>
        <v>0</v>
      </c>
      <c r="K591" s="85" t="e">
        <f t="shared" si="186"/>
        <v>#DIV/0!</v>
      </c>
      <c r="L591" s="87" t="e">
        <f t="shared" si="187"/>
        <v>#DIV/0!</v>
      </c>
    </row>
    <row r="592" spans="1:12" x14ac:dyDescent="0.2">
      <c r="A592" s="9">
        <v>25</v>
      </c>
      <c r="B592" s="10" t="s">
        <v>41</v>
      </c>
      <c r="C592" s="84">
        <f>[1]Ratnakar!$C$22</f>
        <v>0</v>
      </c>
      <c r="D592" s="84">
        <f>[1]Ratnakar!$D$22</f>
        <v>0</v>
      </c>
      <c r="E592" s="84">
        <f>[1]Ratnakar!$E$22</f>
        <v>0</v>
      </c>
      <c r="F592" s="84">
        <f>[1]Ratnakar!$F$22</f>
        <v>0</v>
      </c>
      <c r="G592" s="85">
        <f t="shared" si="184"/>
        <v>0</v>
      </c>
      <c r="H592" s="84">
        <f>[1]Ratnakar!$H$22</f>
        <v>0</v>
      </c>
      <c r="I592" s="84">
        <f>[1]Ratnakar!$I$22</f>
        <v>0</v>
      </c>
      <c r="J592" s="85">
        <f t="shared" si="185"/>
        <v>0</v>
      </c>
      <c r="K592" s="85" t="e">
        <f t="shared" si="186"/>
        <v>#DIV/0!</v>
      </c>
      <c r="L592" s="87" t="e">
        <f t="shared" si="187"/>
        <v>#DIV/0!</v>
      </c>
    </row>
    <row r="593" spans="1:12" x14ac:dyDescent="0.2">
      <c r="A593" s="9">
        <v>26</v>
      </c>
      <c r="B593" s="10" t="s">
        <v>42</v>
      </c>
      <c r="C593" s="84">
        <f>[1]Yes!$C$22</f>
        <v>0</v>
      </c>
      <c r="D593" s="84">
        <f>[1]Yes!$D$22</f>
        <v>0</v>
      </c>
      <c r="E593" s="84">
        <f>[1]Yes!$E$22</f>
        <v>0</v>
      </c>
      <c r="F593" s="84">
        <f>[1]Yes!$F$22</f>
        <v>0</v>
      </c>
      <c r="G593" s="85">
        <f t="shared" si="184"/>
        <v>0</v>
      </c>
      <c r="H593" s="84">
        <f>[1]Yes!$H$22</f>
        <v>0</v>
      </c>
      <c r="I593" s="84">
        <f>[1]Yes!$I$22</f>
        <v>0</v>
      </c>
      <c r="J593" s="85">
        <f t="shared" si="185"/>
        <v>0</v>
      </c>
      <c r="K593" s="85" t="e">
        <f t="shared" si="186"/>
        <v>#DIV/0!</v>
      </c>
      <c r="L593" s="87" t="e">
        <f t="shared" si="187"/>
        <v>#DIV/0!</v>
      </c>
    </row>
    <row r="594" spans="1:12" x14ac:dyDescent="0.2">
      <c r="A594" s="16"/>
      <c r="B594" s="17" t="s">
        <v>43</v>
      </c>
      <c r="C594" s="89">
        <f>SUM(C580:C593)</f>
        <v>7</v>
      </c>
      <c r="D594" s="89">
        <f t="shared" ref="D594:J594" si="188">SUM(D580:D593)</f>
        <v>4</v>
      </c>
      <c r="E594" s="89">
        <f t="shared" si="188"/>
        <v>7</v>
      </c>
      <c r="F594" s="89">
        <f t="shared" si="188"/>
        <v>0</v>
      </c>
      <c r="G594" s="89">
        <f t="shared" si="188"/>
        <v>18</v>
      </c>
      <c r="H594" s="89">
        <f t="shared" si="188"/>
        <v>92150.080000000002</v>
      </c>
      <c r="I594" s="89">
        <f t="shared" si="188"/>
        <v>42929.979999999996</v>
      </c>
      <c r="J594" s="89">
        <f t="shared" si="188"/>
        <v>135080.06</v>
      </c>
      <c r="K594" s="89">
        <f t="shared" si="186"/>
        <v>7504.4477777777774</v>
      </c>
      <c r="L594" s="90">
        <f t="shared" si="187"/>
        <v>46.587024124124468</v>
      </c>
    </row>
    <row r="595" spans="1:12" x14ac:dyDescent="0.2">
      <c r="A595" s="20">
        <v>27</v>
      </c>
      <c r="B595" s="21" t="s">
        <v>44</v>
      </c>
      <c r="C595" s="84">
        <f>[1]AU!$C$22</f>
        <v>0</v>
      </c>
      <c r="D595" s="84">
        <f>[1]AU!$D$22</f>
        <v>0</v>
      </c>
      <c r="E595" s="84">
        <f>[1]AU!$E$22</f>
        <v>1</v>
      </c>
      <c r="F595" s="84">
        <f>[1]AU!$F$22</f>
        <v>0</v>
      </c>
      <c r="G595" s="85">
        <f>SUM(C595:F595)</f>
        <v>1</v>
      </c>
      <c r="H595" s="84">
        <f>[1]AU!$H$22</f>
        <v>6639</v>
      </c>
      <c r="I595" s="84">
        <f>[1]AU!$I$22</f>
        <v>3513.0000000000005</v>
      </c>
      <c r="J595" s="85">
        <f>H595+I595</f>
        <v>10152</v>
      </c>
      <c r="K595" s="85">
        <f t="shared" si="186"/>
        <v>10152</v>
      </c>
      <c r="L595" s="87">
        <f t="shared" si="187"/>
        <v>52.914595571622236</v>
      </c>
    </row>
    <row r="596" spans="1:12" x14ac:dyDescent="0.2">
      <c r="A596" s="20">
        <v>28</v>
      </c>
      <c r="B596" s="21" t="s">
        <v>45</v>
      </c>
      <c r="C596" s="84">
        <f>[1]Capital!$C$22</f>
        <v>0</v>
      </c>
      <c r="D596" s="84">
        <f>[1]Capital!$D$22</f>
        <v>0</v>
      </c>
      <c r="E596" s="84">
        <f>[1]Capital!$E$22</f>
        <v>0</v>
      </c>
      <c r="F596" s="84">
        <f>[1]Capital!$F$22</f>
        <v>0</v>
      </c>
      <c r="G596" s="85">
        <f t="shared" ref="G596:G603" si="189">SUM(C596:F596)</f>
        <v>0</v>
      </c>
      <c r="H596" s="84">
        <f>[1]Capital!$H$22</f>
        <v>0</v>
      </c>
      <c r="I596" s="84">
        <f>[1]Capital!$I$22</f>
        <v>0</v>
      </c>
      <c r="J596" s="85">
        <f t="shared" ref="J596:J603" si="190">H596+I596</f>
        <v>0</v>
      </c>
      <c r="K596" s="85" t="e">
        <f t="shared" si="186"/>
        <v>#DIV/0!</v>
      </c>
      <c r="L596" s="87" t="e">
        <f t="shared" si="187"/>
        <v>#DIV/0!</v>
      </c>
    </row>
    <row r="597" spans="1:12" x14ac:dyDescent="0.2">
      <c r="A597" s="20">
        <v>29</v>
      </c>
      <c r="B597" s="21" t="s">
        <v>46</v>
      </c>
      <c r="C597" s="84">
        <f>[1]Equitas!$C$22</f>
        <v>0</v>
      </c>
      <c r="D597" s="84">
        <f>[1]Equitas!$D$22</f>
        <v>0</v>
      </c>
      <c r="E597" s="84">
        <f>[1]Equitas!$E$22</f>
        <v>1</v>
      </c>
      <c r="F597" s="84">
        <f>[1]Equitas!$F$22</f>
        <v>0</v>
      </c>
      <c r="G597" s="85">
        <f t="shared" si="189"/>
        <v>1</v>
      </c>
      <c r="H597" s="84">
        <f>[1]Equitas!$H$22</f>
        <v>0</v>
      </c>
      <c r="I597" s="84">
        <f>[1]Equitas!$I$22</f>
        <v>800</v>
      </c>
      <c r="J597" s="85">
        <f t="shared" si="190"/>
        <v>800</v>
      </c>
      <c r="K597" s="85">
        <f t="shared" si="186"/>
        <v>800</v>
      </c>
      <c r="L597" s="87" t="e">
        <f t="shared" si="187"/>
        <v>#DIV/0!</v>
      </c>
    </row>
    <row r="598" spans="1:12" x14ac:dyDescent="0.2">
      <c r="A598" s="20">
        <v>30</v>
      </c>
      <c r="B598" s="21" t="s">
        <v>47</v>
      </c>
      <c r="C598" s="84">
        <f>[1]ESAF!$C$22</f>
        <v>0</v>
      </c>
      <c r="D598" s="84">
        <f>[1]ESAF!$D$22</f>
        <v>0</v>
      </c>
      <c r="E598" s="84">
        <f>[1]ESAF!$E$22</f>
        <v>1</v>
      </c>
      <c r="F598" s="84">
        <f>[1]ESAF!$F$22</f>
        <v>0</v>
      </c>
      <c r="G598" s="85">
        <f t="shared" si="189"/>
        <v>1</v>
      </c>
      <c r="H598" s="84">
        <f>[1]ESAF!$H$22</f>
        <v>323</v>
      </c>
      <c r="I598" s="84">
        <f>[1]ESAF!$I$22</f>
        <v>2479</v>
      </c>
      <c r="J598" s="85">
        <f t="shared" si="190"/>
        <v>2802</v>
      </c>
      <c r="K598" s="85">
        <f t="shared" si="186"/>
        <v>2802</v>
      </c>
      <c r="L598" s="87">
        <f t="shared" si="187"/>
        <v>767.49226006191952</v>
      </c>
    </row>
    <row r="599" spans="1:12" x14ac:dyDescent="0.2">
      <c r="A599" s="20">
        <v>31</v>
      </c>
      <c r="B599" s="21" t="s">
        <v>48</v>
      </c>
      <c r="C599" s="84">
        <f>[1]Fincare!$C$22</f>
        <v>0</v>
      </c>
      <c r="D599" s="84">
        <f>[1]Fincare!$D$22</f>
        <v>0</v>
      </c>
      <c r="E599" s="84">
        <f>[1]Fincare!$E$22</f>
        <v>1</v>
      </c>
      <c r="F599" s="84">
        <f>[1]Fincare!$F$22</f>
        <v>0</v>
      </c>
      <c r="G599" s="85">
        <f t="shared" si="189"/>
        <v>1</v>
      </c>
      <c r="H599" s="84">
        <f>[1]Fincare!$H$22</f>
        <v>553</v>
      </c>
      <c r="I599" s="84">
        <f>[1]Fincare!$I$22</f>
        <v>1380</v>
      </c>
      <c r="J599" s="85">
        <f t="shared" si="190"/>
        <v>1933</v>
      </c>
      <c r="K599" s="85">
        <f t="shared" si="186"/>
        <v>1933</v>
      </c>
      <c r="L599" s="87">
        <f t="shared" si="187"/>
        <v>249.54792043399635</v>
      </c>
    </row>
    <row r="600" spans="1:12" x14ac:dyDescent="0.2">
      <c r="A600" s="20">
        <v>32</v>
      </c>
      <c r="B600" s="21" t="s">
        <v>49</v>
      </c>
      <c r="C600" s="84">
        <f>[1]Jana!$C$22</f>
        <v>0</v>
      </c>
      <c r="D600" s="84">
        <f>[1]Jana!$D$22</f>
        <v>0</v>
      </c>
      <c r="E600" s="84">
        <f>[1]Jana!$E$22</f>
        <v>1</v>
      </c>
      <c r="F600" s="84">
        <f>[1]Jana!$F$22</f>
        <v>0</v>
      </c>
      <c r="G600" s="85">
        <f t="shared" si="189"/>
        <v>1</v>
      </c>
      <c r="H600" s="84">
        <f>[1]Jana!$H$22</f>
        <v>37</v>
      </c>
      <c r="I600" s="84">
        <f>[1]Jana!$I$22</f>
        <v>67</v>
      </c>
      <c r="J600" s="85">
        <f t="shared" si="190"/>
        <v>104</v>
      </c>
      <c r="K600" s="85">
        <f t="shared" si="186"/>
        <v>104</v>
      </c>
      <c r="L600" s="87">
        <f t="shared" si="187"/>
        <v>181.08108108108107</v>
      </c>
    </row>
    <row r="601" spans="1:12" x14ac:dyDescent="0.2">
      <c r="A601" s="20">
        <v>33</v>
      </c>
      <c r="B601" s="21" t="s">
        <v>50</v>
      </c>
      <c r="C601" s="84">
        <f>[1]Suryoday!$C$22</f>
        <v>0</v>
      </c>
      <c r="D601" s="84">
        <f>[1]Suryoday!$D$22</f>
        <v>0</v>
      </c>
      <c r="E601" s="84">
        <f>[1]Suryoday!$E$22</f>
        <v>0</v>
      </c>
      <c r="F601" s="84">
        <f>[1]Suryoday!$F$22</f>
        <v>0</v>
      </c>
      <c r="G601" s="85">
        <f t="shared" si="189"/>
        <v>0</v>
      </c>
      <c r="H601" s="84">
        <f>[1]Suryoday!$H$22</f>
        <v>0</v>
      </c>
      <c r="I601" s="84">
        <f>[1]Suryoday!$I$22</f>
        <v>0</v>
      </c>
      <c r="J601" s="85">
        <f t="shared" si="190"/>
        <v>0</v>
      </c>
      <c r="K601" s="85" t="e">
        <f t="shared" si="186"/>
        <v>#DIV/0!</v>
      </c>
      <c r="L601" s="87" t="e">
        <f t="shared" si="187"/>
        <v>#DIV/0!</v>
      </c>
    </row>
    <row r="602" spans="1:12" x14ac:dyDescent="0.2">
      <c r="A602" s="20">
        <v>34</v>
      </c>
      <c r="B602" s="21" t="s">
        <v>51</v>
      </c>
      <c r="C602" s="84">
        <f>[1]Ujjivan!$C$22</f>
        <v>0</v>
      </c>
      <c r="D602" s="84">
        <f>[1]Ujjivan!$D$22</f>
        <v>0</v>
      </c>
      <c r="E602" s="84">
        <f>[1]Ujjivan!$E$22</f>
        <v>0</v>
      </c>
      <c r="F602" s="84">
        <f>[1]Ujjivan!$F$22</f>
        <v>0</v>
      </c>
      <c r="G602" s="85">
        <f t="shared" si="189"/>
        <v>0</v>
      </c>
      <c r="H602" s="84">
        <f>[1]Ujjivan!$H$22</f>
        <v>0</v>
      </c>
      <c r="I602" s="84">
        <f>[1]Ujjivan!$I$22</f>
        <v>0</v>
      </c>
      <c r="J602" s="85">
        <f t="shared" si="190"/>
        <v>0</v>
      </c>
      <c r="K602" s="85" t="e">
        <f t="shared" si="186"/>
        <v>#DIV/0!</v>
      </c>
      <c r="L602" s="87" t="e">
        <f t="shared" si="187"/>
        <v>#DIV/0!</v>
      </c>
    </row>
    <row r="603" spans="1:12" x14ac:dyDescent="0.2">
      <c r="A603" s="20">
        <v>35</v>
      </c>
      <c r="B603" s="21" t="s">
        <v>52</v>
      </c>
      <c r="C603" s="84">
        <f>[1]Utkarsh!$C$22</f>
        <v>1</v>
      </c>
      <c r="D603" s="84">
        <f>[1]Utkarsh!$D$22</f>
        <v>0</v>
      </c>
      <c r="E603" s="84">
        <f>[1]Utkarsh!$E$22</f>
        <v>0</v>
      </c>
      <c r="F603" s="84">
        <f>[1]Utkarsh!$F$22</f>
        <v>0</v>
      </c>
      <c r="G603" s="85">
        <f t="shared" si="189"/>
        <v>1</v>
      </c>
      <c r="H603" s="84">
        <f>[1]Utkarsh!$H$22</f>
        <v>24</v>
      </c>
      <c r="I603" s="84">
        <f>[1]Utkarsh!$I$22</f>
        <v>1144</v>
      </c>
      <c r="J603" s="85">
        <f t="shared" si="190"/>
        <v>1168</v>
      </c>
      <c r="K603" s="85">
        <f t="shared" si="186"/>
        <v>1168</v>
      </c>
      <c r="L603" s="87">
        <f t="shared" si="187"/>
        <v>4766.6666666666661</v>
      </c>
    </row>
    <row r="604" spans="1:12" x14ac:dyDescent="0.2">
      <c r="A604" s="16"/>
      <c r="B604" s="22" t="s">
        <v>53</v>
      </c>
      <c r="C604" s="89">
        <f>SUM(C595:C603)</f>
        <v>1</v>
      </c>
      <c r="D604" s="89">
        <f t="shared" ref="D604:J604" si="191">SUM(D595:D603)</f>
        <v>0</v>
      </c>
      <c r="E604" s="89">
        <f t="shared" si="191"/>
        <v>5</v>
      </c>
      <c r="F604" s="89">
        <f t="shared" si="191"/>
        <v>0</v>
      </c>
      <c r="G604" s="89">
        <f t="shared" si="191"/>
        <v>6</v>
      </c>
      <c r="H604" s="89">
        <f t="shared" si="191"/>
        <v>7576</v>
      </c>
      <c r="I604" s="89">
        <f t="shared" si="191"/>
        <v>9383</v>
      </c>
      <c r="J604" s="89">
        <f t="shared" si="191"/>
        <v>16959</v>
      </c>
      <c r="K604" s="89">
        <f t="shared" si="186"/>
        <v>2826.5</v>
      </c>
      <c r="L604" s="90">
        <f t="shared" si="187"/>
        <v>123.85163674762407</v>
      </c>
    </row>
    <row r="605" spans="1:12" x14ac:dyDescent="0.2">
      <c r="A605" s="23">
        <v>36</v>
      </c>
      <c r="B605" s="24" t="s">
        <v>54</v>
      </c>
      <c r="C605" s="84">
        <f>[1]DBS!$C$22</f>
        <v>0</v>
      </c>
      <c r="D605" s="84">
        <f>[1]DBS!$D$22</f>
        <v>0</v>
      </c>
      <c r="E605" s="84">
        <f>[1]DBS!$E$22</f>
        <v>0</v>
      </c>
      <c r="F605" s="84">
        <f>[1]DBS!$F$22</f>
        <v>0</v>
      </c>
      <c r="G605" s="85">
        <f>SUM(C605:F605)</f>
        <v>0</v>
      </c>
      <c r="H605" s="84">
        <f>[1]DBS!$H$22</f>
        <v>0</v>
      </c>
      <c r="I605" s="84">
        <f>[1]DBS!$I$22</f>
        <v>0</v>
      </c>
      <c r="J605" s="85">
        <f>H605+I605</f>
        <v>0</v>
      </c>
      <c r="K605" s="85" t="e">
        <f t="shared" si="186"/>
        <v>#DIV/0!</v>
      </c>
      <c r="L605" s="87" t="e">
        <f t="shared" si="187"/>
        <v>#DIV/0!</v>
      </c>
    </row>
    <row r="606" spans="1:12" x14ac:dyDescent="0.2">
      <c r="A606" s="16"/>
      <c r="B606" s="22" t="s">
        <v>55</v>
      </c>
      <c r="C606" s="89">
        <f t="shared" ref="C606:J606" si="192">C605</f>
        <v>0</v>
      </c>
      <c r="D606" s="89">
        <f t="shared" si="192"/>
        <v>0</v>
      </c>
      <c r="E606" s="89">
        <f t="shared" si="192"/>
        <v>0</v>
      </c>
      <c r="F606" s="89">
        <f t="shared" si="192"/>
        <v>0</v>
      </c>
      <c r="G606" s="89">
        <f t="shared" si="192"/>
        <v>0</v>
      </c>
      <c r="H606" s="89">
        <f t="shared" si="192"/>
        <v>0</v>
      </c>
      <c r="I606" s="89">
        <f t="shared" si="192"/>
        <v>0</v>
      </c>
      <c r="J606" s="89">
        <f t="shared" si="192"/>
        <v>0</v>
      </c>
      <c r="K606" s="89" t="e">
        <f t="shared" si="186"/>
        <v>#DIV/0!</v>
      </c>
      <c r="L606" s="90" t="e">
        <f t="shared" si="187"/>
        <v>#DIV/0!</v>
      </c>
    </row>
    <row r="607" spans="1:12" x14ac:dyDescent="0.2">
      <c r="A607" s="23">
        <v>37</v>
      </c>
      <c r="B607" s="24" t="s">
        <v>56</v>
      </c>
      <c r="C607" s="84">
        <f>[1]IPPB!$C$22</f>
        <v>0</v>
      </c>
      <c r="D607" s="84">
        <f>[1]IPPB!$D$22</f>
        <v>0</v>
      </c>
      <c r="E607" s="84">
        <f>[1]IPPB!$E$22</f>
        <v>1</v>
      </c>
      <c r="F607" s="84">
        <f>[1]IPPB!$F$22</f>
        <v>0</v>
      </c>
      <c r="G607" s="85">
        <f>SUM(C607:F607)</f>
        <v>1</v>
      </c>
      <c r="H607" s="84">
        <f>[1]IPPB!$H$22</f>
        <v>293.26885879999998</v>
      </c>
      <c r="I607" s="84">
        <f>[1]IPPB!$I$22</f>
        <v>0</v>
      </c>
      <c r="J607" s="85">
        <f>H607+I607</f>
        <v>293.26885879999998</v>
      </c>
      <c r="K607" s="85">
        <f t="shared" si="186"/>
        <v>293.26885879999998</v>
      </c>
      <c r="L607" s="87">
        <f t="shared" si="187"/>
        <v>0</v>
      </c>
    </row>
    <row r="608" spans="1:12" x14ac:dyDescent="0.2">
      <c r="A608" s="16"/>
      <c r="B608" s="22" t="s">
        <v>117</v>
      </c>
      <c r="C608" s="89">
        <f t="shared" ref="C608:J608" si="193">C607</f>
        <v>0</v>
      </c>
      <c r="D608" s="89">
        <f t="shared" si="193"/>
        <v>0</v>
      </c>
      <c r="E608" s="89">
        <f t="shared" si="193"/>
        <v>1</v>
      </c>
      <c r="F608" s="89">
        <f t="shared" si="193"/>
        <v>0</v>
      </c>
      <c r="G608" s="89">
        <f t="shared" si="193"/>
        <v>1</v>
      </c>
      <c r="H608" s="89">
        <f t="shared" si="193"/>
        <v>293.26885879999998</v>
      </c>
      <c r="I608" s="89">
        <f t="shared" si="193"/>
        <v>0</v>
      </c>
      <c r="J608" s="89">
        <f t="shared" si="193"/>
        <v>293.26885879999998</v>
      </c>
      <c r="K608" s="89">
        <f t="shared" si="186"/>
        <v>293.26885879999998</v>
      </c>
      <c r="L608" s="90">
        <f t="shared" si="187"/>
        <v>0</v>
      </c>
    </row>
    <row r="609" spans="1:12" x14ac:dyDescent="0.2">
      <c r="A609" s="25">
        <v>38</v>
      </c>
      <c r="B609" s="26" t="s">
        <v>58</v>
      </c>
      <c r="C609" s="11">
        <f>[1]MGB!$C$22</f>
        <v>0</v>
      </c>
      <c r="D609" s="11">
        <f>[1]MGB!$D$22</f>
        <v>0</v>
      </c>
      <c r="E609" s="11">
        <f>[1]MGB!$E$22</f>
        <v>0</v>
      </c>
      <c r="F609" s="11">
        <f>[1]MGB!$F$22</f>
        <v>0</v>
      </c>
      <c r="G609" s="12">
        <f>SUM(C609:F609)</f>
        <v>0</v>
      </c>
      <c r="H609" s="11">
        <f>[1]MGB!$H$22</f>
        <v>0</v>
      </c>
      <c r="I609" s="11">
        <f>[1]MGB!$I$22</f>
        <v>0</v>
      </c>
      <c r="J609" s="12">
        <f>H609+I609</f>
        <v>0</v>
      </c>
      <c r="K609" s="12" t="e">
        <f t="shared" si="186"/>
        <v>#DIV/0!</v>
      </c>
      <c r="L609" s="15" t="e">
        <f t="shared" si="187"/>
        <v>#DIV/0!</v>
      </c>
    </row>
    <row r="610" spans="1:12" x14ac:dyDescent="0.2">
      <c r="A610" s="25">
        <v>39</v>
      </c>
      <c r="B610" s="26" t="s">
        <v>59</v>
      </c>
      <c r="C610" s="11">
        <f>[1]VKGB!$C$22</f>
        <v>20</v>
      </c>
      <c r="D610" s="11">
        <f>[1]VKGB!$D$22</f>
        <v>2</v>
      </c>
      <c r="E610" s="11">
        <f>[1]VKGB!$E$22</f>
        <v>1</v>
      </c>
      <c r="F610" s="11">
        <f>[1]VKGB!$F$22</f>
        <v>0</v>
      </c>
      <c r="G610" s="12">
        <f>SUM(C610:F610)</f>
        <v>23</v>
      </c>
      <c r="H610" s="11">
        <f>[1]VKGB!$H$22</f>
        <v>39627</v>
      </c>
      <c r="I610" s="11">
        <f>[1]VKGB!$I$22</f>
        <v>15994</v>
      </c>
      <c r="J610" s="12">
        <f>H610+I610</f>
        <v>55621</v>
      </c>
      <c r="K610" s="12">
        <f t="shared" si="186"/>
        <v>2418.304347826087</v>
      </c>
      <c r="L610" s="15">
        <f t="shared" si="187"/>
        <v>40.361369773134484</v>
      </c>
    </row>
    <row r="611" spans="1:12" x14ac:dyDescent="0.2">
      <c r="A611" s="27" t="s">
        <v>118</v>
      </c>
      <c r="B611" s="91" t="s">
        <v>60</v>
      </c>
      <c r="C611" s="89">
        <f t="shared" ref="C611:J611" si="194">SUM(C609:C610)</f>
        <v>20</v>
      </c>
      <c r="D611" s="89">
        <f t="shared" si="194"/>
        <v>2</v>
      </c>
      <c r="E611" s="89">
        <f t="shared" si="194"/>
        <v>1</v>
      </c>
      <c r="F611" s="89">
        <f t="shared" si="194"/>
        <v>0</v>
      </c>
      <c r="G611" s="89">
        <f t="shared" si="194"/>
        <v>23</v>
      </c>
      <c r="H611" s="89">
        <f t="shared" si="194"/>
        <v>39627</v>
      </c>
      <c r="I611" s="89">
        <f t="shared" si="194"/>
        <v>15994</v>
      </c>
      <c r="J611" s="89">
        <f t="shared" si="194"/>
        <v>55621</v>
      </c>
      <c r="K611" s="89">
        <f t="shared" si="186"/>
        <v>2418.304347826087</v>
      </c>
      <c r="L611" s="90">
        <f t="shared" si="187"/>
        <v>40.361369773134484</v>
      </c>
    </row>
    <row r="612" spans="1:12" x14ac:dyDescent="0.2">
      <c r="A612" s="27"/>
      <c r="B612" s="91" t="s">
        <v>21</v>
      </c>
      <c r="C612" s="89">
        <f>SUM(C579,C594,C604,C606,C608,C611,)</f>
        <v>54</v>
      </c>
      <c r="D612" s="89">
        <f t="shared" ref="D612:I612" si="195">SUM(D579,D594,D604,D606,D608,D611,)</f>
        <v>20</v>
      </c>
      <c r="E612" s="89">
        <f t="shared" si="195"/>
        <v>32</v>
      </c>
      <c r="F612" s="89">
        <f t="shared" si="195"/>
        <v>0</v>
      </c>
      <c r="G612" s="89">
        <f t="shared" si="195"/>
        <v>106</v>
      </c>
      <c r="H612" s="89">
        <f t="shared" si="195"/>
        <v>608242.49885879993</v>
      </c>
      <c r="I612" s="89">
        <f t="shared" si="195"/>
        <v>204898.33999999997</v>
      </c>
      <c r="J612" s="89">
        <f>SUM(J579,J594,J604,J606,J608,J611,)</f>
        <v>813140.83885880001</v>
      </c>
      <c r="K612" s="89">
        <f t="shared" si="186"/>
        <v>7671.1399892339623</v>
      </c>
      <c r="L612" s="90">
        <f t="shared" si="187"/>
        <v>33.68694893639222</v>
      </c>
    </row>
    <row r="613" spans="1:12" x14ac:dyDescent="0.2">
      <c r="A613" s="29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</row>
    <row r="614" spans="1:12" x14ac:dyDescent="0.2">
      <c r="A614" s="25">
        <v>40</v>
      </c>
      <c r="B614" s="26" t="s">
        <v>61</v>
      </c>
      <c r="C614" s="11">
        <f>[1]MSCOOP!$C$22</f>
        <v>19</v>
      </c>
      <c r="D614" s="11">
        <f>[1]MSCOOP!$D$22</f>
        <v>9</v>
      </c>
      <c r="E614" s="11">
        <f>[1]MSCOOP!$E$22</f>
        <v>3</v>
      </c>
      <c r="F614" s="11">
        <f>[1]MSCOOP!$F$22</f>
        <v>0</v>
      </c>
      <c r="G614" s="12">
        <f>SUM(C614:F614)</f>
        <v>31</v>
      </c>
      <c r="H614" s="11">
        <f>[1]MSCOOP!$H$22</f>
        <v>94656</v>
      </c>
      <c r="I614" s="11">
        <f>[1]MSCOOP!$I$22</f>
        <v>67721</v>
      </c>
      <c r="J614" s="12">
        <f>H614+I614</f>
        <v>162377</v>
      </c>
      <c r="K614" s="12">
        <f>J614/G614</f>
        <v>5237.9677419354839</v>
      </c>
      <c r="L614" s="15">
        <f>I614/H614*100</f>
        <v>71.544328938471935</v>
      </c>
    </row>
    <row r="615" spans="1:12" x14ac:dyDescent="0.2">
      <c r="A615" s="29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</row>
    <row r="616" spans="1:12" x14ac:dyDescent="0.2">
      <c r="A616" s="27"/>
      <c r="B616" s="91" t="s">
        <v>62</v>
      </c>
      <c r="C616" s="89">
        <f>C612+C614</f>
        <v>73</v>
      </c>
      <c r="D616" s="89">
        <f t="shared" ref="D616:J616" si="196">D612+D614</f>
        <v>29</v>
      </c>
      <c r="E616" s="89">
        <f t="shared" si="196"/>
        <v>35</v>
      </c>
      <c r="F616" s="89">
        <f t="shared" si="196"/>
        <v>0</v>
      </c>
      <c r="G616" s="89">
        <f t="shared" si="196"/>
        <v>137</v>
      </c>
      <c r="H616" s="89">
        <f t="shared" si="196"/>
        <v>702898.49885879993</v>
      </c>
      <c r="I616" s="89">
        <f t="shared" si="196"/>
        <v>272619.33999999997</v>
      </c>
      <c r="J616" s="89">
        <f t="shared" si="196"/>
        <v>975517.83885880001</v>
      </c>
      <c r="K616" s="89">
        <f>J616/G616</f>
        <v>7120.5681668525549</v>
      </c>
      <c r="L616" s="90">
        <f>I616/H616*100</f>
        <v>38.785022367043702</v>
      </c>
    </row>
    <row r="617" spans="1:12" ht="18" x14ac:dyDescent="0.2">
      <c r="A617" s="106" t="s">
        <v>130</v>
      </c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</row>
    <row r="618" spans="1:12" ht="15" x14ac:dyDescent="0.2">
      <c r="A618" s="98" t="s">
        <v>0</v>
      </c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</row>
    <row r="619" spans="1:12" x14ac:dyDescent="0.2">
      <c r="A619" s="99" t="str">
        <f>$A$3</f>
        <v>Position as of 30.09.2021</v>
      </c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</row>
    <row r="620" spans="1:12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 t="s">
        <v>116</v>
      </c>
    </row>
    <row r="621" spans="1:12" ht="38.25" x14ac:dyDescent="0.2">
      <c r="A621" s="4" t="s">
        <v>3</v>
      </c>
      <c r="B621" s="4" t="s">
        <v>4</v>
      </c>
      <c r="C621" s="4" t="s">
        <v>5</v>
      </c>
      <c r="D621" s="4" t="s">
        <v>6</v>
      </c>
      <c r="E621" s="4" t="s">
        <v>7</v>
      </c>
      <c r="F621" s="4" t="s">
        <v>8</v>
      </c>
      <c r="G621" s="4" t="s">
        <v>9</v>
      </c>
      <c r="H621" s="4" t="s">
        <v>10</v>
      </c>
      <c r="I621" s="5" t="s">
        <v>11</v>
      </c>
      <c r="J621" s="4" t="s">
        <v>12</v>
      </c>
      <c r="K621" s="4" t="s">
        <v>13</v>
      </c>
      <c r="L621" s="4" t="s">
        <v>14</v>
      </c>
    </row>
    <row r="622" spans="1:12" x14ac:dyDescent="0.2">
      <c r="A622" s="7">
        <v>1</v>
      </c>
      <c r="B622" s="8">
        <v>2</v>
      </c>
      <c r="C622" s="8">
        <v>3</v>
      </c>
      <c r="D622" s="8">
        <v>4</v>
      </c>
      <c r="E622" s="8">
        <v>7</v>
      </c>
      <c r="F622" s="8">
        <v>8</v>
      </c>
      <c r="G622" s="8">
        <v>9</v>
      </c>
      <c r="H622" s="8">
        <v>10</v>
      </c>
      <c r="I622" s="8">
        <v>11</v>
      </c>
      <c r="J622" s="8">
        <v>12</v>
      </c>
      <c r="K622" s="8">
        <v>13</v>
      </c>
      <c r="L622" s="8">
        <v>14</v>
      </c>
    </row>
    <row r="623" spans="1:12" x14ac:dyDescent="0.2">
      <c r="A623" s="9">
        <v>1</v>
      </c>
      <c r="B623" s="10" t="s">
        <v>15</v>
      </c>
      <c r="C623" s="84">
        <f>[1]BoB!$C$23</f>
        <v>0</v>
      </c>
      <c r="D623" s="84">
        <f>[1]BoB!$D$23</f>
        <v>1</v>
      </c>
      <c r="E623" s="84">
        <f>[1]BoB!$E$23</f>
        <v>0</v>
      </c>
      <c r="F623" s="84">
        <f>[1]BoB!$F$23</f>
        <v>0</v>
      </c>
      <c r="G623" s="85">
        <f t="shared" ref="G623:G634" si="197">SUM(C623:F623)</f>
        <v>1</v>
      </c>
      <c r="H623" s="84">
        <f>[1]BoB!$H$23</f>
        <v>5500</v>
      </c>
      <c r="I623" s="84">
        <f>[1]BoB!$I$23</f>
        <v>7500</v>
      </c>
      <c r="J623" s="86">
        <f t="shared" ref="J623:J634" si="198">H623+I623</f>
        <v>13000</v>
      </c>
      <c r="K623" s="86">
        <f t="shared" ref="K623:K634" si="199">J623/G623</f>
        <v>13000</v>
      </c>
      <c r="L623" s="87">
        <f t="shared" ref="L623:L634" si="200">I623/H623*100</f>
        <v>136.36363636363635</v>
      </c>
    </row>
    <row r="624" spans="1:12" x14ac:dyDescent="0.2">
      <c r="A624" s="9">
        <v>2</v>
      </c>
      <c r="B624" s="10" t="s">
        <v>16</v>
      </c>
      <c r="C624" s="84">
        <f>[1]BoI!$C$23</f>
        <v>2</v>
      </c>
      <c r="D624" s="84">
        <f>[1]BoI!$D$23</f>
        <v>2</v>
      </c>
      <c r="E624" s="84">
        <f>[1]BoI!$E$23</f>
        <v>0</v>
      </c>
      <c r="F624" s="84">
        <f>[1]BoI!$F$23</f>
        <v>0</v>
      </c>
      <c r="G624" s="85">
        <f t="shared" si="197"/>
        <v>4</v>
      </c>
      <c r="H624" s="84">
        <f>[1]BoI!$H$23</f>
        <v>14818</v>
      </c>
      <c r="I624" s="84">
        <f>[1]BoI!$I$23</f>
        <v>15422</v>
      </c>
      <c r="J624" s="85">
        <f t="shared" si="198"/>
        <v>30240</v>
      </c>
      <c r="K624" s="85">
        <f t="shared" si="199"/>
        <v>7560</v>
      </c>
      <c r="L624" s="87">
        <f t="shared" si="200"/>
        <v>104.0761236334188</v>
      </c>
    </row>
    <row r="625" spans="1:12" x14ac:dyDescent="0.2">
      <c r="A625" s="9">
        <v>3</v>
      </c>
      <c r="B625" s="10" t="s">
        <v>17</v>
      </c>
      <c r="C625" s="84">
        <f>[1]BoM!$C$23</f>
        <v>0</v>
      </c>
      <c r="D625" s="84">
        <f>[1]BoM!$D$23</f>
        <v>4</v>
      </c>
      <c r="E625" s="84">
        <f>[1]BoM!$E$23</f>
        <v>0</v>
      </c>
      <c r="F625" s="84">
        <f>[1]BoM!$F$23</f>
        <v>0</v>
      </c>
      <c r="G625" s="85">
        <f t="shared" si="197"/>
        <v>4</v>
      </c>
      <c r="H625" s="84">
        <f>[1]BoM!$H$23</f>
        <v>26420.44</v>
      </c>
      <c r="I625" s="84">
        <f>[1]BoM!$I$23</f>
        <v>13914.71</v>
      </c>
      <c r="J625" s="85">
        <f t="shared" si="198"/>
        <v>40335.149999999994</v>
      </c>
      <c r="K625" s="85">
        <f t="shared" si="199"/>
        <v>10083.787499999999</v>
      </c>
      <c r="L625" s="87">
        <f t="shared" si="200"/>
        <v>52.666458242179161</v>
      </c>
    </row>
    <row r="626" spans="1:12" x14ac:dyDescent="0.2">
      <c r="A626" s="9">
        <v>4</v>
      </c>
      <c r="B626" s="10" t="s">
        <v>18</v>
      </c>
      <c r="C626" s="84">
        <f>[1]Canara!$C$23</f>
        <v>0</v>
      </c>
      <c r="D626" s="84">
        <f>[1]Canara!$D$23</f>
        <v>2</v>
      </c>
      <c r="E626" s="84">
        <f>[1]Canara!$E$23</f>
        <v>0</v>
      </c>
      <c r="F626" s="84">
        <f>[1]Canara!$F$23</f>
        <v>0</v>
      </c>
      <c r="G626" s="85">
        <f t="shared" si="197"/>
        <v>2</v>
      </c>
      <c r="H626" s="84">
        <f>[1]Canara!$H$23</f>
        <v>3404.15</v>
      </c>
      <c r="I626" s="84">
        <f>[1]Canara!$I$23</f>
        <v>6093.2</v>
      </c>
      <c r="J626" s="85">
        <f t="shared" si="198"/>
        <v>9497.35</v>
      </c>
      <c r="K626" s="85">
        <f t="shared" si="199"/>
        <v>4748.6750000000002</v>
      </c>
      <c r="L626" s="87">
        <f t="shared" si="200"/>
        <v>178.99328760483527</v>
      </c>
    </row>
    <row r="627" spans="1:12" x14ac:dyDescent="0.2">
      <c r="A627" s="9">
        <v>5</v>
      </c>
      <c r="B627" s="10" t="s">
        <v>19</v>
      </c>
      <c r="C627" s="84">
        <f>[1]CBI!$C$23</f>
        <v>0</v>
      </c>
      <c r="D627" s="84">
        <f>[1]CBI!$D$23</f>
        <v>1</v>
      </c>
      <c r="E627" s="84">
        <f>[1]CBI!$E$23</f>
        <v>0</v>
      </c>
      <c r="F627" s="84">
        <f>[1]CBI!$F$23</f>
        <v>0</v>
      </c>
      <c r="G627" s="85">
        <f t="shared" si="197"/>
        <v>1</v>
      </c>
      <c r="H627" s="84">
        <f>[1]CBI!$H$23</f>
        <v>4082</v>
      </c>
      <c r="I627" s="84">
        <f>[1]CBI!$I$23</f>
        <v>2014</v>
      </c>
      <c r="J627" s="85">
        <f t="shared" si="198"/>
        <v>6096</v>
      </c>
      <c r="K627" s="85">
        <f t="shared" si="199"/>
        <v>6096</v>
      </c>
      <c r="L627" s="87">
        <f t="shared" si="200"/>
        <v>49.338559529642332</v>
      </c>
    </row>
    <row r="628" spans="1:12" x14ac:dyDescent="0.2">
      <c r="A628" s="9">
        <v>6</v>
      </c>
      <c r="B628" s="10" t="s">
        <v>20</v>
      </c>
      <c r="C628" s="84">
        <f>[1]Indian!$C$23</f>
        <v>0</v>
      </c>
      <c r="D628" s="84">
        <f>[1]Indian!$D$23</f>
        <v>1</v>
      </c>
      <c r="E628" s="84">
        <f>[1]Indian!$E$23</f>
        <v>0</v>
      </c>
      <c r="F628" s="84">
        <f>[1]Indian!$F$23</f>
        <v>0</v>
      </c>
      <c r="G628" s="85">
        <f t="shared" si="197"/>
        <v>1</v>
      </c>
      <c r="H628" s="84">
        <f>[1]Indian!$H$23</f>
        <v>3908</v>
      </c>
      <c r="I628" s="84">
        <f>[1]Indian!$I$23</f>
        <v>819.99999999999989</v>
      </c>
      <c r="J628" s="86">
        <f t="shared" si="198"/>
        <v>4728</v>
      </c>
      <c r="K628" s="86">
        <f t="shared" si="199"/>
        <v>4728</v>
      </c>
      <c r="L628" s="87">
        <f t="shared" si="200"/>
        <v>20.982599795291705</v>
      </c>
    </row>
    <row r="629" spans="1:12" x14ac:dyDescent="0.2">
      <c r="A629" s="9">
        <v>7</v>
      </c>
      <c r="B629" s="10" t="s">
        <v>22</v>
      </c>
      <c r="C629" s="84">
        <f>[1]IOB!$C$23</f>
        <v>0</v>
      </c>
      <c r="D629" s="84">
        <f>[1]IOB!$D$23</f>
        <v>0</v>
      </c>
      <c r="E629" s="84">
        <f>[1]IOB!$E$23</f>
        <v>0</v>
      </c>
      <c r="F629" s="84">
        <f>[1]IOB!$F$23</f>
        <v>0</v>
      </c>
      <c r="G629" s="85">
        <f t="shared" si="197"/>
        <v>0</v>
      </c>
      <c r="H629" s="84">
        <f>[1]IOB!$H$23</f>
        <v>0</v>
      </c>
      <c r="I629" s="84">
        <f>[1]IOB!$I$23</f>
        <v>0</v>
      </c>
      <c r="J629" s="85">
        <f t="shared" si="198"/>
        <v>0</v>
      </c>
      <c r="K629" s="85" t="e">
        <f t="shared" si="199"/>
        <v>#DIV/0!</v>
      </c>
      <c r="L629" s="87" t="e">
        <f t="shared" si="200"/>
        <v>#DIV/0!</v>
      </c>
    </row>
    <row r="630" spans="1:12" x14ac:dyDescent="0.2">
      <c r="A630" s="9">
        <v>8</v>
      </c>
      <c r="B630" s="10" t="s">
        <v>23</v>
      </c>
      <c r="C630" s="84">
        <f>[1]PSB!$C$23</f>
        <v>0</v>
      </c>
      <c r="D630" s="84">
        <f>[1]PSB!$D$23</f>
        <v>0</v>
      </c>
      <c r="E630" s="84">
        <f>[1]PSB!$E$23</f>
        <v>0</v>
      </c>
      <c r="F630" s="84">
        <f>[1]PSB!$F$23</f>
        <v>0</v>
      </c>
      <c r="G630" s="85">
        <f t="shared" si="197"/>
        <v>0</v>
      </c>
      <c r="H630" s="84">
        <f>[1]PSB!$H$23</f>
        <v>0</v>
      </c>
      <c r="I630" s="84">
        <f>[1]PSB!$I$23</f>
        <v>0</v>
      </c>
      <c r="J630" s="85">
        <f t="shared" si="198"/>
        <v>0</v>
      </c>
      <c r="K630" s="85" t="e">
        <f t="shared" si="199"/>
        <v>#DIV/0!</v>
      </c>
      <c r="L630" s="87" t="e">
        <f t="shared" si="200"/>
        <v>#DIV/0!</v>
      </c>
    </row>
    <row r="631" spans="1:12" x14ac:dyDescent="0.2">
      <c r="A631" s="9">
        <v>9</v>
      </c>
      <c r="B631" s="10" t="s">
        <v>24</v>
      </c>
      <c r="C631" s="84">
        <f>[1]PNB!$C$23</f>
        <v>0</v>
      </c>
      <c r="D631" s="84">
        <f>[1]PNB!$D$23</f>
        <v>2</v>
      </c>
      <c r="E631" s="84">
        <f>[1]PNB!$E$23</f>
        <v>0</v>
      </c>
      <c r="F631" s="84">
        <f>[1]PNB!$F$23</f>
        <v>0</v>
      </c>
      <c r="G631" s="85">
        <f t="shared" si="197"/>
        <v>2</v>
      </c>
      <c r="H631" s="84">
        <f>[1]PNB!$H$23</f>
        <v>2238.8000000000002</v>
      </c>
      <c r="I631" s="84">
        <f>[1]PNB!$I$23</f>
        <v>4007.03</v>
      </c>
      <c r="J631" s="85">
        <f t="shared" si="198"/>
        <v>6245.83</v>
      </c>
      <c r="K631" s="85">
        <f t="shared" si="199"/>
        <v>3122.915</v>
      </c>
      <c r="L631" s="87">
        <f t="shared" si="200"/>
        <v>178.98115061640164</v>
      </c>
    </row>
    <row r="632" spans="1:12" x14ac:dyDescent="0.2">
      <c r="A632" s="9">
        <v>10</v>
      </c>
      <c r="B632" s="10" t="s">
        <v>25</v>
      </c>
      <c r="C632" s="84">
        <f>[1]SBI!$C$23</f>
        <v>8</v>
      </c>
      <c r="D632" s="84">
        <f>[1]SBI!$D$23</f>
        <v>11</v>
      </c>
      <c r="E632" s="84">
        <f>[1]SBI!$E$23</f>
        <v>0</v>
      </c>
      <c r="F632" s="84">
        <f>[1]SBI!$F$23</f>
        <v>0</v>
      </c>
      <c r="G632" s="85">
        <f t="shared" si="197"/>
        <v>19</v>
      </c>
      <c r="H632" s="84">
        <f>[1]SBI!$H$23</f>
        <v>145106</v>
      </c>
      <c r="I632" s="84">
        <f>[1]SBI!$I$23</f>
        <v>117422</v>
      </c>
      <c r="J632" s="85">
        <f t="shared" si="198"/>
        <v>262528</v>
      </c>
      <c r="K632" s="85">
        <f t="shared" si="199"/>
        <v>13817.263157894737</v>
      </c>
      <c r="L632" s="87">
        <f t="shared" si="200"/>
        <v>80.921533223987979</v>
      </c>
    </row>
    <row r="633" spans="1:12" x14ac:dyDescent="0.2">
      <c r="A633" s="9">
        <v>11</v>
      </c>
      <c r="B633" s="10" t="s">
        <v>26</v>
      </c>
      <c r="C633" s="84">
        <f>[1]UCO!$C$23</f>
        <v>0</v>
      </c>
      <c r="D633" s="84">
        <f>[1]UCO!$D$23</f>
        <v>1</v>
      </c>
      <c r="E633" s="84">
        <f>[1]UCO!$E$23</f>
        <v>0</v>
      </c>
      <c r="F633" s="84">
        <f>[1]UCO!$F$23</f>
        <v>0</v>
      </c>
      <c r="G633" s="85">
        <f t="shared" si="197"/>
        <v>1</v>
      </c>
      <c r="H633" s="84">
        <f>[1]UCO!$H$23</f>
        <v>725</v>
      </c>
      <c r="I633" s="84">
        <f>[1]UCO!$I$23</f>
        <v>1626.0000000000002</v>
      </c>
      <c r="J633" s="85">
        <f t="shared" si="198"/>
        <v>2351</v>
      </c>
      <c r="K633" s="85">
        <f t="shared" si="199"/>
        <v>2351</v>
      </c>
      <c r="L633" s="87">
        <f t="shared" si="200"/>
        <v>224.27586206896555</v>
      </c>
    </row>
    <row r="634" spans="1:12" x14ac:dyDescent="0.2">
      <c r="A634" s="9">
        <v>12</v>
      </c>
      <c r="B634" s="10" t="s">
        <v>27</v>
      </c>
      <c r="C634" s="84">
        <f>[1]Union!$C$23</f>
        <v>0</v>
      </c>
      <c r="D634" s="84">
        <f>[1]Union!$D$23</f>
        <v>2</v>
      </c>
      <c r="E634" s="84">
        <f>[1]Union!$E$23</f>
        <v>0</v>
      </c>
      <c r="F634" s="84">
        <f>[1]Union!$F$23</f>
        <v>0</v>
      </c>
      <c r="G634" s="85">
        <f t="shared" si="197"/>
        <v>2</v>
      </c>
      <c r="H634" s="84">
        <f>[1]Union!$H$23</f>
        <v>7000</v>
      </c>
      <c r="I634" s="84">
        <f>[1]Union!$I$23</f>
        <v>11700</v>
      </c>
      <c r="J634" s="85">
        <f t="shared" si="198"/>
        <v>18700</v>
      </c>
      <c r="K634" s="85">
        <f t="shared" si="199"/>
        <v>9350</v>
      </c>
      <c r="L634" s="87">
        <f t="shared" si="200"/>
        <v>167.14285714285714</v>
      </c>
    </row>
    <row r="635" spans="1:12" x14ac:dyDescent="0.2">
      <c r="A635" s="16"/>
      <c r="B635" s="17" t="s">
        <v>28</v>
      </c>
      <c r="C635" s="88">
        <f t="shared" ref="C635:J635" si="201">SUM(C623:C634)</f>
        <v>10</v>
      </c>
      <c r="D635" s="88">
        <f t="shared" si="201"/>
        <v>27</v>
      </c>
      <c r="E635" s="88">
        <f t="shared" si="201"/>
        <v>0</v>
      </c>
      <c r="F635" s="88">
        <f t="shared" si="201"/>
        <v>0</v>
      </c>
      <c r="G635" s="88">
        <f t="shared" si="201"/>
        <v>37</v>
      </c>
      <c r="H635" s="89">
        <f t="shared" si="201"/>
        <v>213202.39</v>
      </c>
      <c r="I635" s="89">
        <f t="shared" si="201"/>
        <v>180518.94</v>
      </c>
      <c r="J635" s="89">
        <f t="shared" si="201"/>
        <v>393721.33</v>
      </c>
      <c r="K635" s="89">
        <f>J635/G635</f>
        <v>10641.117027027027</v>
      </c>
      <c r="L635" s="90">
        <f>I635/H635*100</f>
        <v>84.670223443555201</v>
      </c>
    </row>
    <row r="636" spans="1:12" x14ac:dyDescent="0.2">
      <c r="A636" s="9">
        <v>13</v>
      </c>
      <c r="B636" s="10" t="s">
        <v>29</v>
      </c>
      <c r="C636" s="84">
        <f>[1]AXIS!$C$23</f>
        <v>0</v>
      </c>
      <c r="D636" s="84">
        <f>[1]AXIS!$D$23</f>
        <v>2</v>
      </c>
      <c r="E636" s="84">
        <f>[1]AXIS!$E$23</f>
        <v>0</v>
      </c>
      <c r="F636" s="84">
        <f>[1]AXIS!$F$23</f>
        <v>0</v>
      </c>
      <c r="G636" s="85">
        <f t="shared" ref="G636:G649" si="202">SUM(C636:F636)</f>
        <v>2</v>
      </c>
      <c r="H636" s="84">
        <f>[1]AXIS!$H$23</f>
        <v>4900</v>
      </c>
      <c r="I636" s="84">
        <f>[1]AXIS!$I$23</f>
        <v>2579</v>
      </c>
      <c r="J636" s="85">
        <f t="shared" ref="J636:J649" si="203">H636+I636</f>
        <v>7479</v>
      </c>
      <c r="K636" s="85">
        <f t="shared" ref="K636:K668" si="204">J636/G636</f>
        <v>3739.5</v>
      </c>
      <c r="L636" s="87">
        <f t="shared" ref="L636:L668" si="205">I636/H636*100</f>
        <v>52.632653061224488</v>
      </c>
    </row>
    <row r="637" spans="1:12" x14ac:dyDescent="0.2">
      <c r="A637" s="9">
        <v>14</v>
      </c>
      <c r="B637" s="10" t="s">
        <v>30</v>
      </c>
      <c r="C637" s="84">
        <f>[1]Bandhan!$C$23</f>
        <v>0</v>
      </c>
      <c r="D637" s="84">
        <f>[1]Bandhan!$D$23</f>
        <v>4</v>
      </c>
      <c r="E637" s="84">
        <f>[1]Bandhan!$E$23</f>
        <v>0</v>
      </c>
      <c r="F637" s="84">
        <f>[1]Bandhan!$F$23</f>
        <v>0</v>
      </c>
      <c r="G637" s="85">
        <f t="shared" si="202"/>
        <v>4</v>
      </c>
      <c r="H637" s="84">
        <f>[1]Bandhan!$H$23</f>
        <v>67.62</v>
      </c>
      <c r="I637" s="84">
        <f>[1]Bandhan!$I$23</f>
        <v>7002.57</v>
      </c>
      <c r="J637" s="85">
        <f t="shared" si="203"/>
        <v>7070.19</v>
      </c>
      <c r="K637" s="85">
        <f t="shared" si="204"/>
        <v>1767.5474999999999</v>
      </c>
      <c r="L637" s="87">
        <f t="shared" si="205"/>
        <v>10355.767524401064</v>
      </c>
    </row>
    <row r="638" spans="1:12" x14ac:dyDescent="0.2">
      <c r="A638" s="9">
        <v>15</v>
      </c>
      <c r="B638" s="10" t="s">
        <v>31</v>
      </c>
      <c r="C638" s="84">
        <f>[1]CSB!$C$23</f>
        <v>0</v>
      </c>
      <c r="D638" s="84">
        <f>[1]CSB!$D$23</f>
        <v>0</v>
      </c>
      <c r="E638" s="84">
        <f>[1]CSB!$E$23</f>
        <v>0</v>
      </c>
      <c r="F638" s="84">
        <f>[1]CSB!$F$23</f>
        <v>0</v>
      </c>
      <c r="G638" s="85">
        <f t="shared" si="202"/>
        <v>0</v>
      </c>
      <c r="H638" s="84">
        <f>[1]CSB!$H$23</f>
        <v>0</v>
      </c>
      <c r="I638" s="84">
        <f>[1]CSB!$I$23</f>
        <v>0</v>
      </c>
      <c r="J638" s="85">
        <f t="shared" si="203"/>
        <v>0</v>
      </c>
      <c r="K638" s="85" t="e">
        <f t="shared" si="204"/>
        <v>#DIV/0!</v>
      </c>
      <c r="L638" s="87" t="e">
        <f t="shared" si="205"/>
        <v>#DIV/0!</v>
      </c>
    </row>
    <row r="639" spans="1:12" x14ac:dyDescent="0.2">
      <c r="A639" s="9">
        <v>16</v>
      </c>
      <c r="B639" s="10" t="s">
        <v>120</v>
      </c>
      <c r="C639" s="84">
        <f>[1]DCB!$C$23</f>
        <v>0</v>
      </c>
      <c r="D639" s="84">
        <f>[1]DCB!$D$23</f>
        <v>0</v>
      </c>
      <c r="E639" s="84">
        <f>[1]DCB!$E$23</f>
        <v>0</v>
      </c>
      <c r="F639" s="84">
        <f>[1]DCB!$F$23</f>
        <v>0</v>
      </c>
      <c r="G639" s="85">
        <f t="shared" si="202"/>
        <v>0</v>
      </c>
      <c r="H639" s="84">
        <f>[1]DCB!$H$23</f>
        <v>0</v>
      </c>
      <c r="I639" s="84">
        <f>[1]DCB!$I$23</f>
        <v>0</v>
      </c>
      <c r="J639" s="85">
        <f t="shared" si="203"/>
        <v>0</v>
      </c>
      <c r="K639" s="85" t="e">
        <f t="shared" si="204"/>
        <v>#DIV/0!</v>
      </c>
      <c r="L639" s="87" t="e">
        <f t="shared" si="205"/>
        <v>#DIV/0!</v>
      </c>
    </row>
    <row r="640" spans="1:12" x14ac:dyDescent="0.2">
      <c r="A640" s="9">
        <v>17</v>
      </c>
      <c r="B640" s="10" t="s">
        <v>33</v>
      </c>
      <c r="C640" s="84">
        <f>[1]Federal!$C$23</f>
        <v>0</v>
      </c>
      <c r="D640" s="84">
        <f>[1]Federal!$D$23</f>
        <v>0</v>
      </c>
      <c r="E640" s="84">
        <f>[1]Federal!$E$23</f>
        <v>0</v>
      </c>
      <c r="F640" s="84">
        <f>[1]Federal!$F$23</f>
        <v>0</v>
      </c>
      <c r="G640" s="85">
        <f t="shared" si="202"/>
        <v>0</v>
      </c>
      <c r="H640" s="84">
        <f>[1]Federal!$H$23</f>
        <v>0</v>
      </c>
      <c r="I640" s="84">
        <f>[1]Federal!$I$23</f>
        <v>0</v>
      </c>
      <c r="J640" s="85">
        <f t="shared" si="203"/>
        <v>0</v>
      </c>
      <c r="K640" s="85" t="e">
        <f t="shared" si="204"/>
        <v>#DIV/0!</v>
      </c>
      <c r="L640" s="87" t="e">
        <f t="shared" si="205"/>
        <v>#DIV/0!</v>
      </c>
    </row>
    <row r="641" spans="1:12" x14ac:dyDescent="0.2">
      <c r="A641" s="9">
        <v>18</v>
      </c>
      <c r="B641" s="10" t="s">
        <v>34</v>
      </c>
      <c r="C641" s="84">
        <f>[1]HDFC!$C$23</f>
        <v>0</v>
      </c>
      <c r="D641" s="84">
        <f>[1]HDFC!$D$23</f>
        <v>2</v>
      </c>
      <c r="E641" s="84">
        <f>[1]HDFC!$E$23</f>
        <v>0</v>
      </c>
      <c r="F641" s="84">
        <f>[1]HDFC!$F$23</f>
        <v>0</v>
      </c>
      <c r="G641" s="85">
        <f t="shared" si="202"/>
        <v>2</v>
      </c>
      <c r="H641" s="84">
        <f>[1]HDFC!$H$23</f>
        <v>7879.92</v>
      </c>
      <c r="I641" s="84">
        <f>[1]HDFC!$I$23</f>
        <v>17898.52</v>
      </c>
      <c r="J641" s="85">
        <f t="shared" si="203"/>
        <v>25778.440000000002</v>
      </c>
      <c r="K641" s="85">
        <f t="shared" si="204"/>
        <v>12889.220000000001</v>
      </c>
      <c r="L641" s="87">
        <f t="shared" si="205"/>
        <v>227.1408846790323</v>
      </c>
    </row>
    <row r="642" spans="1:12" x14ac:dyDescent="0.2">
      <c r="A642" s="9">
        <v>19</v>
      </c>
      <c r="B642" s="10" t="s">
        <v>35</v>
      </c>
      <c r="C642" s="84">
        <f>[1]ICICI!$C$23</f>
        <v>2</v>
      </c>
      <c r="D642" s="84">
        <f>[1]ICICI!$D$23</f>
        <v>1</v>
      </c>
      <c r="E642" s="84">
        <f>[1]ICICI!$E$23</f>
        <v>0</v>
      </c>
      <c r="F642" s="84">
        <f>[1]ICICI!$F$23</f>
        <v>0</v>
      </c>
      <c r="G642" s="85">
        <f t="shared" si="202"/>
        <v>3</v>
      </c>
      <c r="H642" s="84">
        <f>[1]ICICI!$H$23</f>
        <v>6900</v>
      </c>
      <c r="I642" s="84">
        <f>[1]ICICI!$I$23</f>
        <v>10200</v>
      </c>
      <c r="J642" s="85">
        <f t="shared" si="203"/>
        <v>17100</v>
      </c>
      <c r="K642" s="85">
        <f t="shared" si="204"/>
        <v>5700</v>
      </c>
      <c r="L642" s="87">
        <f t="shared" si="205"/>
        <v>147.82608695652172</v>
      </c>
    </row>
    <row r="643" spans="1:12" x14ac:dyDescent="0.2">
      <c r="A643" s="9">
        <v>20</v>
      </c>
      <c r="B643" s="10" t="s">
        <v>36</v>
      </c>
      <c r="C643" s="84">
        <f>[1]IDBI!$C$23</f>
        <v>0</v>
      </c>
      <c r="D643" s="84">
        <f>[1]IDBI!$D$23</f>
        <v>1</v>
      </c>
      <c r="E643" s="84">
        <f>[1]IDBI!$E$23</f>
        <v>0</v>
      </c>
      <c r="F643" s="84">
        <f>[1]IDBI!$F$23</f>
        <v>0</v>
      </c>
      <c r="G643" s="85">
        <f t="shared" si="202"/>
        <v>1</v>
      </c>
      <c r="H643" s="84">
        <f>[1]IDBI!$H$23</f>
        <v>6886</v>
      </c>
      <c r="I643" s="84">
        <f>[1]IDBI!$I$23</f>
        <v>3630</v>
      </c>
      <c r="J643" s="86">
        <f t="shared" si="203"/>
        <v>10516</v>
      </c>
      <c r="K643" s="86">
        <f t="shared" si="204"/>
        <v>10516</v>
      </c>
      <c r="L643" s="87">
        <f t="shared" si="205"/>
        <v>52.715654952076676</v>
      </c>
    </row>
    <row r="644" spans="1:12" x14ac:dyDescent="0.2">
      <c r="A644" s="9">
        <v>21</v>
      </c>
      <c r="B644" s="10" t="s">
        <v>37</v>
      </c>
      <c r="C644" s="84">
        <f>[1]IDFC!$C$23</f>
        <v>0</v>
      </c>
      <c r="D644" s="84">
        <f>[1]IDFC!$D$23</f>
        <v>0</v>
      </c>
      <c r="E644" s="84">
        <f>[1]IDFC!$E$23</f>
        <v>0</v>
      </c>
      <c r="F644" s="84">
        <f>[1]IDFC!$F$23</f>
        <v>0</v>
      </c>
      <c r="G644" s="85">
        <f t="shared" si="202"/>
        <v>0</v>
      </c>
      <c r="H644" s="84">
        <f>[1]IDFC!$H$23</f>
        <v>0</v>
      </c>
      <c r="I644" s="84">
        <f>[1]IDFC!$I$23</f>
        <v>0</v>
      </c>
      <c r="J644" s="86">
        <f t="shared" si="203"/>
        <v>0</v>
      </c>
      <c r="K644" s="86" t="e">
        <f t="shared" si="204"/>
        <v>#DIV/0!</v>
      </c>
      <c r="L644" s="87" t="e">
        <f t="shared" si="205"/>
        <v>#DIV/0!</v>
      </c>
    </row>
    <row r="645" spans="1:12" x14ac:dyDescent="0.2">
      <c r="A645" s="9">
        <v>22</v>
      </c>
      <c r="B645" s="10" t="s">
        <v>38</v>
      </c>
      <c r="C645" s="84">
        <f>[1]IndusInd!$C$23</f>
        <v>0</v>
      </c>
      <c r="D645" s="84">
        <f>[1]IndusInd!$D$23</f>
        <v>0</v>
      </c>
      <c r="E645" s="84">
        <f>[1]IndusInd!$E$23</f>
        <v>0</v>
      </c>
      <c r="F645" s="84">
        <f>[1]IndusInd!$F$23</f>
        <v>0</v>
      </c>
      <c r="G645" s="85">
        <f t="shared" si="202"/>
        <v>0</v>
      </c>
      <c r="H645" s="84">
        <f>[1]IndusInd!$H$23</f>
        <v>0</v>
      </c>
      <c r="I645" s="84">
        <f>[1]IndusInd!$I$23</f>
        <v>170</v>
      </c>
      <c r="J645" s="85">
        <f t="shared" si="203"/>
        <v>170</v>
      </c>
      <c r="K645" s="85" t="e">
        <f t="shared" si="204"/>
        <v>#DIV/0!</v>
      </c>
      <c r="L645" s="87" t="e">
        <f t="shared" si="205"/>
        <v>#DIV/0!</v>
      </c>
    </row>
    <row r="646" spans="1:12" x14ac:dyDescent="0.2">
      <c r="A646" s="9">
        <v>23</v>
      </c>
      <c r="B646" s="10" t="s">
        <v>39</v>
      </c>
      <c r="C646" s="84">
        <f>[1]Karnatak!$C$23</f>
        <v>0</v>
      </c>
      <c r="D646" s="84">
        <f>[1]Karnatak!$D$23</f>
        <v>0</v>
      </c>
      <c r="E646" s="84">
        <f>[1]Karnatak!$E$23</f>
        <v>0</v>
      </c>
      <c r="F646" s="84">
        <f>[1]Karnatak!$F$23</f>
        <v>0</v>
      </c>
      <c r="G646" s="85">
        <f t="shared" si="202"/>
        <v>0</v>
      </c>
      <c r="H646" s="84">
        <f>[1]Karnatak!$H$23</f>
        <v>0</v>
      </c>
      <c r="I646" s="84">
        <f>[1]Karnatak!$I$23</f>
        <v>0</v>
      </c>
      <c r="J646" s="85">
        <f t="shared" si="203"/>
        <v>0</v>
      </c>
      <c r="K646" s="85" t="e">
        <f t="shared" si="204"/>
        <v>#DIV/0!</v>
      </c>
      <c r="L646" s="87" t="e">
        <f t="shared" si="205"/>
        <v>#DIV/0!</v>
      </c>
    </row>
    <row r="647" spans="1:12" x14ac:dyDescent="0.2">
      <c r="A647" s="9">
        <v>24</v>
      </c>
      <c r="B647" s="10" t="s">
        <v>40</v>
      </c>
      <c r="C647" s="84">
        <f>[1]Kotak!$C$23</f>
        <v>0</v>
      </c>
      <c r="D647" s="84">
        <f>[1]Kotak!$D$23</f>
        <v>0</v>
      </c>
      <c r="E647" s="84">
        <f>[1]Kotak!$E$23</f>
        <v>0</v>
      </c>
      <c r="F647" s="84">
        <f>[1]Kotak!$F$23</f>
        <v>0</v>
      </c>
      <c r="G647" s="85">
        <f t="shared" si="202"/>
        <v>0</v>
      </c>
      <c r="H647" s="84">
        <f>[1]Kotak!$H$23</f>
        <v>0</v>
      </c>
      <c r="I647" s="84">
        <f>[1]Kotak!$I$23</f>
        <v>0</v>
      </c>
      <c r="J647" s="85">
        <f t="shared" si="203"/>
        <v>0</v>
      </c>
      <c r="K647" s="85" t="e">
        <f t="shared" si="204"/>
        <v>#DIV/0!</v>
      </c>
      <c r="L647" s="87" t="e">
        <f t="shared" si="205"/>
        <v>#DIV/0!</v>
      </c>
    </row>
    <row r="648" spans="1:12" x14ac:dyDescent="0.2">
      <c r="A648" s="9">
        <v>25</v>
      </c>
      <c r="B648" s="10" t="s">
        <v>41</v>
      </c>
      <c r="C648" s="84">
        <f>[1]Ratnakar!$C$23</f>
        <v>0</v>
      </c>
      <c r="D648" s="84">
        <f>[1]Ratnakar!$D$23</f>
        <v>0</v>
      </c>
      <c r="E648" s="84">
        <f>[1]Ratnakar!$E$23</f>
        <v>0</v>
      </c>
      <c r="F648" s="84">
        <f>[1]Ratnakar!$F$23</f>
        <v>0</v>
      </c>
      <c r="G648" s="85">
        <f t="shared" si="202"/>
        <v>0</v>
      </c>
      <c r="H648" s="84">
        <f>[1]Ratnakar!$H$23</f>
        <v>0</v>
      </c>
      <c r="I648" s="84">
        <f>[1]Ratnakar!$I$23</f>
        <v>0</v>
      </c>
      <c r="J648" s="85">
        <f t="shared" si="203"/>
        <v>0</v>
      </c>
      <c r="K648" s="85" t="e">
        <f t="shared" si="204"/>
        <v>#DIV/0!</v>
      </c>
      <c r="L648" s="87" t="e">
        <f t="shared" si="205"/>
        <v>#DIV/0!</v>
      </c>
    </row>
    <row r="649" spans="1:12" x14ac:dyDescent="0.2">
      <c r="A649" s="9">
        <v>26</v>
      </c>
      <c r="B649" s="10" t="s">
        <v>42</v>
      </c>
      <c r="C649" s="84">
        <f>[1]Yes!$C$23</f>
        <v>0</v>
      </c>
      <c r="D649" s="84">
        <f>[1]Yes!$D$23</f>
        <v>0</v>
      </c>
      <c r="E649" s="84">
        <f>[1]Yes!$E$23</f>
        <v>0</v>
      </c>
      <c r="F649" s="84">
        <f>[1]Yes!$F$23</f>
        <v>0</v>
      </c>
      <c r="G649" s="85">
        <f t="shared" si="202"/>
        <v>0</v>
      </c>
      <c r="H649" s="84">
        <f>[1]Yes!$H$23</f>
        <v>0</v>
      </c>
      <c r="I649" s="84">
        <f>[1]Yes!$I$23</f>
        <v>0</v>
      </c>
      <c r="J649" s="85">
        <f t="shared" si="203"/>
        <v>0</v>
      </c>
      <c r="K649" s="85" t="e">
        <f t="shared" si="204"/>
        <v>#DIV/0!</v>
      </c>
      <c r="L649" s="87" t="e">
        <f t="shared" si="205"/>
        <v>#DIV/0!</v>
      </c>
    </row>
    <row r="650" spans="1:12" x14ac:dyDescent="0.2">
      <c r="A650" s="16"/>
      <c r="B650" s="17" t="s">
        <v>43</v>
      </c>
      <c r="C650" s="89">
        <f>SUM(C636:C649)</f>
        <v>2</v>
      </c>
      <c r="D650" s="89">
        <f t="shared" ref="D650:J650" si="206">SUM(D636:D649)</f>
        <v>10</v>
      </c>
      <c r="E650" s="89">
        <f t="shared" si="206"/>
        <v>0</v>
      </c>
      <c r="F650" s="89">
        <f t="shared" si="206"/>
        <v>0</v>
      </c>
      <c r="G650" s="89">
        <f t="shared" si="206"/>
        <v>12</v>
      </c>
      <c r="H650" s="89">
        <f t="shared" si="206"/>
        <v>26633.54</v>
      </c>
      <c r="I650" s="89">
        <f t="shared" si="206"/>
        <v>41480.089999999997</v>
      </c>
      <c r="J650" s="89">
        <f t="shared" si="206"/>
        <v>68113.63</v>
      </c>
      <c r="K650" s="89">
        <f t="shared" si="204"/>
        <v>5676.1358333333337</v>
      </c>
      <c r="L650" s="90">
        <f t="shared" si="205"/>
        <v>155.74381024828091</v>
      </c>
    </row>
    <row r="651" spans="1:12" x14ac:dyDescent="0.2">
      <c r="A651" s="20">
        <v>27</v>
      </c>
      <c r="B651" s="21" t="s">
        <v>44</v>
      </c>
      <c r="C651" s="84">
        <f>[1]AU!$C$23</f>
        <v>0</v>
      </c>
      <c r="D651" s="84">
        <f>[1]AU!$D$23</f>
        <v>0</v>
      </c>
      <c r="E651" s="84">
        <f>[1]AU!$E$23</f>
        <v>0</v>
      </c>
      <c r="F651" s="84">
        <f>[1]AU!$F$23</f>
        <v>0</v>
      </c>
      <c r="G651" s="85">
        <f>SUM(C651:F651)</f>
        <v>0</v>
      </c>
      <c r="H651" s="84">
        <f>[1]AU!$H$23</f>
        <v>0</v>
      </c>
      <c r="I651" s="84">
        <f>[1]AU!$I$23</f>
        <v>0</v>
      </c>
      <c r="J651" s="85">
        <f>H651+I651</f>
        <v>0</v>
      </c>
      <c r="K651" s="85" t="e">
        <f t="shared" si="204"/>
        <v>#DIV/0!</v>
      </c>
      <c r="L651" s="87" t="e">
        <f t="shared" si="205"/>
        <v>#DIV/0!</v>
      </c>
    </row>
    <row r="652" spans="1:12" x14ac:dyDescent="0.2">
      <c r="A652" s="20">
        <v>28</v>
      </c>
      <c r="B652" s="21" t="s">
        <v>45</v>
      </c>
      <c r="C652" s="84">
        <f>[1]Capital!$C$23</f>
        <v>0</v>
      </c>
      <c r="D652" s="84">
        <f>[1]Capital!$D$23</f>
        <v>0</v>
      </c>
      <c r="E652" s="84">
        <f>[1]Capital!$E$23</f>
        <v>0</v>
      </c>
      <c r="F652" s="84">
        <f>[1]Capital!$F$23</f>
        <v>0</v>
      </c>
      <c r="G652" s="85">
        <f t="shared" ref="G652:G659" si="207">SUM(C652:F652)</f>
        <v>0</v>
      </c>
      <c r="H652" s="84">
        <f>[1]Capital!$H$23</f>
        <v>0</v>
      </c>
      <c r="I652" s="84">
        <f>[1]Capital!$I$23</f>
        <v>0</v>
      </c>
      <c r="J652" s="85">
        <f t="shared" ref="J652:J659" si="208">H652+I652</f>
        <v>0</v>
      </c>
      <c r="K652" s="85" t="e">
        <f t="shared" si="204"/>
        <v>#DIV/0!</v>
      </c>
      <c r="L652" s="87" t="e">
        <f t="shared" si="205"/>
        <v>#DIV/0!</v>
      </c>
    </row>
    <row r="653" spans="1:12" x14ac:dyDescent="0.2">
      <c r="A653" s="20">
        <v>29</v>
      </c>
      <c r="B653" s="21" t="s">
        <v>46</v>
      </c>
      <c r="C653" s="84">
        <f>[1]Equitas!$C$23</f>
        <v>0</v>
      </c>
      <c r="D653" s="84">
        <f>[1]Equitas!$D$23</f>
        <v>0</v>
      </c>
      <c r="E653" s="84">
        <f>[1]Equitas!$E$23</f>
        <v>0</v>
      </c>
      <c r="F653" s="84">
        <f>[1]Equitas!$F$23</f>
        <v>0</v>
      </c>
      <c r="G653" s="85">
        <f t="shared" si="207"/>
        <v>0</v>
      </c>
      <c r="H653" s="84">
        <f>[1]Equitas!$H$23</f>
        <v>0</v>
      </c>
      <c r="I653" s="84">
        <f>[1]Equitas!$I$23</f>
        <v>0</v>
      </c>
      <c r="J653" s="85">
        <f t="shared" si="208"/>
        <v>0</v>
      </c>
      <c r="K653" s="85" t="e">
        <f t="shared" si="204"/>
        <v>#DIV/0!</v>
      </c>
      <c r="L653" s="87" t="e">
        <f t="shared" si="205"/>
        <v>#DIV/0!</v>
      </c>
    </row>
    <row r="654" spans="1:12" x14ac:dyDescent="0.2">
      <c r="A654" s="20">
        <v>30</v>
      </c>
      <c r="B654" s="21" t="s">
        <v>47</v>
      </c>
      <c r="C654" s="84">
        <f>[1]ESAF!$C$23</f>
        <v>0</v>
      </c>
      <c r="D654" s="84">
        <f>[1]ESAF!$D$23</f>
        <v>0</v>
      </c>
      <c r="E654" s="84">
        <f>[1]ESAF!$E$23</f>
        <v>0</v>
      </c>
      <c r="F654" s="84">
        <f>[1]ESAF!$F$23</f>
        <v>0</v>
      </c>
      <c r="G654" s="85">
        <f t="shared" si="207"/>
        <v>0</v>
      </c>
      <c r="H654" s="84">
        <f>[1]ESAF!$H$23</f>
        <v>0</v>
      </c>
      <c r="I654" s="84">
        <f>[1]ESAF!$I$23</f>
        <v>0</v>
      </c>
      <c r="J654" s="85">
        <f t="shared" si="208"/>
        <v>0</v>
      </c>
      <c r="K654" s="85" t="e">
        <f t="shared" si="204"/>
        <v>#DIV/0!</v>
      </c>
      <c r="L654" s="87" t="e">
        <f t="shared" si="205"/>
        <v>#DIV/0!</v>
      </c>
    </row>
    <row r="655" spans="1:12" x14ac:dyDescent="0.2">
      <c r="A655" s="20">
        <v>31</v>
      </c>
      <c r="B655" s="21" t="s">
        <v>48</v>
      </c>
      <c r="C655" s="84">
        <f>[1]Fincare!$C$23</f>
        <v>0</v>
      </c>
      <c r="D655" s="84">
        <f>[1]Fincare!$D$23</f>
        <v>0</v>
      </c>
      <c r="E655" s="84">
        <f>[1]Fincare!$E$23</f>
        <v>0</v>
      </c>
      <c r="F655" s="84">
        <f>[1]Fincare!$F$23</f>
        <v>0</v>
      </c>
      <c r="G655" s="85">
        <f t="shared" si="207"/>
        <v>0</v>
      </c>
      <c r="H655" s="84">
        <f>[1]Fincare!$H$23</f>
        <v>0</v>
      </c>
      <c r="I655" s="84">
        <f>[1]Fincare!$I$23</f>
        <v>0</v>
      </c>
      <c r="J655" s="85">
        <f t="shared" si="208"/>
        <v>0</v>
      </c>
      <c r="K655" s="85" t="e">
        <f t="shared" si="204"/>
        <v>#DIV/0!</v>
      </c>
      <c r="L655" s="87" t="e">
        <f t="shared" si="205"/>
        <v>#DIV/0!</v>
      </c>
    </row>
    <row r="656" spans="1:12" x14ac:dyDescent="0.2">
      <c r="A656" s="20">
        <v>32</v>
      </c>
      <c r="B656" s="21" t="s">
        <v>49</v>
      </c>
      <c r="C656" s="84">
        <f>[1]Jana!$C$23</f>
        <v>0</v>
      </c>
      <c r="D656" s="84">
        <f>[1]Jana!$D$23</f>
        <v>0</v>
      </c>
      <c r="E656" s="84">
        <f>[1]Jana!$E$23</f>
        <v>0</v>
      </c>
      <c r="F656" s="84">
        <f>[1]Jana!$F$23</f>
        <v>0</v>
      </c>
      <c r="G656" s="85">
        <f t="shared" si="207"/>
        <v>0</v>
      </c>
      <c r="H656" s="84">
        <f>[1]Jana!$H$23</f>
        <v>0</v>
      </c>
      <c r="I656" s="84">
        <f>[1]Jana!$I$23</f>
        <v>0</v>
      </c>
      <c r="J656" s="85">
        <f t="shared" si="208"/>
        <v>0</v>
      </c>
      <c r="K656" s="85" t="e">
        <f t="shared" si="204"/>
        <v>#DIV/0!</v>
      </c>
      <c r="L656" s="87" t="e">
        <f t="shared" si="205"/>
        <v>#DIV/0!</v>
      </c>
    </row>
    <row r="657" spans="1:12" x14ac:dyDescent="0.2">
      <c r="A657" s="20">
        <v>33</v>
      </c>
      <c r="B657" s="21" t="s">
        <v>50</v>
      </c>
      <c r="C657" s="84">
        <f>[1]Suryoday!$C$23</f>
        <v>0</v>
      </c>
      <c r="D657" s="84">
        <f>[1]Suryoday!$D$23</f>
        <v>0</v>
      </c>
      <c r="E657" s="84">
        <f>[1]Suryoday!$E$23</f>
        <v>0</v>
      </c>
      <c r="F657" s="84">
        <f>[1]Suryoday!$F$23</f>
        <v>0</v>
      </c>
      <c r="G657" s="85">
        <f t="shared" si="207"/>
        <v>0</v>
      </c>
      <c r="H657" s="84">
        <f>[1]Suryoday!$H$23</f>
        <v>0</v>
      </c>
      <c r="I657" s="84">
        <f>[1]Suryoday!$I$23</f>
        <v>0</v>
      </c>
      <c r="J657" s="85">
        <f t="shared" si="208"/>
        <v>0</v>
      </c>
      <c r="K657" s="85" t="e">
        <f t="shared" si="204"/>
        <v>#DIV/0!</v>
      </c>
      <c r="L657" s="87" t="e">
        <f t="shared" si="205"/>
        <v>#DIV/0!</v>
      </c>
    </row>
    <row r="658" spans="1:12" x14ac:dyDescent="0.2">
      <c r="A658" s="20">
        <v>34</v>
      </c>
      <c r="B658" s="21" t="s">
        <v>51</v>
      </c>
      <c r="C658" s="84">
        <f>[1]Ujjivan!$C$23</f>
        <v>0</v>
      </c>
      <c r="D658" s="84">
        <f>[1]Ujjivan!$D$23</f>
        <v>0</v>
      </c>
      <c r="E658" s="84">
        <f>[1]Ujjivan!$E$23</f>
        <v>0</v>
      </c>
      <c r="F658" s="84">
        <f>[1]Ujjivan!$F$23</f>
        <v>0</v>
      </c>
      <c r="G658" s="85">
        <f t="shared" si="207"/>
        <v>0</v>
      </c>
      <c r="H658" s="84">
        <f>[1]Ujjivan!$H$23</f>
        <v>0</v>
      </c>
      <c r="I658" s="84">
        <f>[1]Ujjivan!$I$23</f>
        <v>0</v>
      </c>
      <c r="J658" s="85">
        <f t="shared" si="208"/>
        <v>0</v>
      </c>
      <c r="K658" s="85" t="e">
        <f t="shared" si="204"/>
        <v>#DIV/0!</v>
      </c>
      <c r="L658" s="87" t="e">
        <f t="shared" si="205"/>
        <v>#DIV/0!</v>
      </c>
    </row>
    <row r="659" spans="1:12" x14ac:dyDescent="0.2">
      <c r="A659" s="20">
        <v>35</v>
      </c>
      <c r="B659" s="21" t="s">
        <v>52</v>
      </c>
      <c r="C659" s="84">
        <f>[1]Utkarsh!$C$23</f>
        <v>0</v>
      </c>
      <c r="D659" s="84">
        <f>[1]Utkarsh!$D$23</f>
        <v>0</v>
      </c>
      <c r="E659" s="84">
        <f>[1]Utkarsh!$E$23</f>
        <v>0</v>
      </c>
      <c r="F659" s="84">
        <f>[1]Utkarsh!$F$23</f>
        <v>0</v>
      </c>
      <c r="G659" s="85">
        <f t="shared" si="207"/>
        <v>0</v>
      </c>
      <c r="H659" s="84">
        <f>[1]Utkarsh!$H$23</f>
        <v>0</v>
      </c>
      <c r="I659" s="84">
        <f>[1]Utkarsh!$I$23</f>
        <v>0</v>
      </c>
      <c r="J659" s="85">
        <f t="shared" si="208"/>
        <v>0</v>
      </c>
      <c r="K659" s="85" t="e">
        <f t="shared" si="204"/>
        <v>#DIV/0!</v>
      </c>
      <c r="L659" s="87" t="e">
        <f t="shared" si="205"/>
        <v>#DIV/0!</v>
      </c>
    </row>
    <row r="660" spans="1:12" x14ac:dyDescent="0.2">
      <c r="A660" s="16"/>
      <c r="B660" s="22" t="s">
        <v>53</v>
      </c>
      <c r="C660" s="89">
        <f>SUM(C651:C659)</f>
        <v>0</v>
      </c>
      <c r="D660" s="89">
        <f t="shared" ref="D660:J660" si="209">SUM(D651:D659)</f>
        <v>0</v>
      </c>
      <c r="E660" s="89">
        <f t="shared" si="209"/>
        <v>0</v>
      </c>
      <c r="F660" s="89">
        <f t="shared" si="209"/>
        <v>0</v>
      </c>
      <c r="G660" s="89">
        <f t="shared" si="209"/>
        <v>0</v>
      </c>
      <c r="H660" s="89">
        <f t="shared" si="209"/>
        <v>0</v>
      </c>
      <c r="I660" s="89">
        <f t="shared" si="209"/>
        <v>0</v>
      </c>
      <c r="J660" s="89">
        <f t="shared" si="209"/>
        <v>0</v>
      </c>
      <c r="K660" s="89" t="e">
        <f t="shared" si="204"/>
        <v>#DIV/0!</v>
      </c>
      <c r="L660" s="90" t="e">
        <f t="shared" si="205"/>
        <v>#DIV/0!</v>
      </c>
    </row>
    <row r="661" spans="1:12" x14ac:dyDescent="0.2">
      <c r="A661" s="23">
        <v>36</v>
      </c>
      <c r="B661" s="24" t="s">
        <v>54</v>
      </c>
      <c r="C661" s="84">
        <f>[1]DBS!$C$23</f>
        <v>0</v>
      </c>
      <c r="D661" s="84">
        <f>[1]DBS!$D$23</f>
        <v>0</v>
      </c>
      <c r="E661" s="84">
        <f>[1]DBS!$E$23</f>
        <v>0</v>
      </c>
      <c r="F661" s="84">
        <f>[1]DBS!$F$23</f>
        <v>0</v>
      </c>
      <c r="G661" s="85">
        <f>SUM(C661:F661)</f>
        <v>0</v>
      </c>
      <c r="H661" s="84">
        <f>[1]DBS!$H$23</f>
        <v>0</v>
      </c>
      <c r="I661" s="84">
        <f>[1]DBS!$I$23</f>
        <v>0</v>
      </c>
      <c r="J661" s="85">
        <f>H661+I661</f>
        <v>0</v>
      </c>
      <c r="K661" s="85" t="e">
        <f t="shared" si="204"/>
        <v>#DIV/0!</v>
      </c>
      <c r="L661" s="87" t="e">
        <f t="shared" si="205"/>
        <v>#DIV/0!</v>
      </c>
    </row>
    <row r="662" spans="1:12" x14ac:dyDescent="0.2">
      <c r="A662" s="16"/>
      <c r="B662" s="22" t="s">
        <v>55</v>
      </c>
      <c r="C662" s="89">
        <f t="shared" ref="C662:J662" si="210">C661</f>
        <v>0</v>
      </c>
      <c r="D662" s="89">
        <f t="shared" si="210"/>
        <v>0</v>
      </c>
      <c r="E662" s="89">
        <f t="shared" si="210"/>
        <v>0</v>
      </c>
      <c r="F662" s="89">
        <f t="shared" si="210"/>
        <v>0</v>
      </c>
      <c r="G662" s="89">
        <f t="shared" si="210"/>
        <v>0</v>
      </c>
      <c r="H662" s="89">
        <f t="shared" si="210"/>
        <v>0</v>
      </c>
      <c r="I662" s="89">
        <f t="shared" si="210"/>
        <v>0</v>
      </c>
      <c r="J662" s="89">
        <f t="shared" si="210"/>
        <v>0</v>
      </c>
      <c r="K662" s="89" t="e">
        <f t="shared" si="204"/>
        <v>#DIV/0!</v>
      </c>
      <c r="L662" s="90" t="e">
        <f t="shared" si="205"/>
        <v>#DIV/0!</v>
      </c>
    </row>
    <row r="663" spans="1:12" x14ac:dyDescent="0.2">
      <c r="A663" s="23">
        <v>27</v>
      </c>
      <c r="B663" s="24" t="s">
        <v>56</v>
      </c>
      <c r="C663" s="84">
        <f>[1]IPPB!$C$23</f>
        <v>0</v>
      </c>
      <c r="D663" s="84">
        <f>[1]IPPB!$D$23</f>
        <v>1</v>
      </c>
      <c r="E663" s="84">
        <f>[1]IPPB!$E$23</f>
        <v>0</v>
      </c>
      <c r="F663" s="84">
        <f>[1]IPPB!$F$23</f>
        <v>0</v>
      </c>
      <c r="G663" s="85">
        <f>SUM(C663:F663)</f>
        <v>1</v>
      </c>
      <c r="H663" s="84">
        <f>[1]IPPB!$H$23</f>
        <v>231.16525030000003</v>
      </c>
      <c r="I663" s="84">
        <f>[1]IPPB!$I$23</f>
        <v>0</v>
      </c>
      <c r="J663" s="85">
        <f>H663+I663</f>
        <v>231.16525030000003</v>
      </c>
      <c r="K663" s="85">
        <f t="shared" si="204"/>
        <v>231.16525030000003</v>
      </c>
      <c r="L663" s="87">
        <f t="shared" si="205"/>
        <v>0</v>
      </c>
    </row>
    <row r="664" spans="1:12" x14ac:dyDescent="0.2">
      <c r="A664" s="16"/>
      <c r="B664" s="22" t="s">
        <v>117</v>
      </c>
      <c r="C664" s="89">
        <f t="shared" ref="C664:J664" si="211">C663</f>
        <v>0</v>
      </c>
      <c r="D664" s="89">
        <f t="shared" si="211"/>
        <v>1</v>
      </c>
      <c r="E664" s="89">
        <f t="shared" si="211"/>
        <v>0</v>
      </c>
      <c r="F664" s="89">
        <f t="shared" si="211"/>
        <v>0</v>
      </c>
      <c r="G664" s="89">
        <f t="shared" si="211"/>
        <v>1</v>
      </c>
      <c r="H664" s="89">
        <f t="shared" si="211"/>
        <v>231.16525030000003</v>
      </c>
      <c r="I664" s="89">
        <f t="shared" si="211"/>
        <v>0</v>
      </c>
      <c r="J664" s="89">
        <f t="shared" si="211"/>
        <v>231.16525030000003</v>
      </c>
      <c r="K664" s="89">
        <f t="shared" si="204"/>
        <v>231.16525030000003</v>
      </c>
      <c r="L664" s="90">
        <f t="shared" si="205"/>
        <v>0</v>
      </c>
    </row>
    <row r="665" spans="1:12" x14ac:dyDescent="0.2">
      <c r="A665" s="25">
        <v>28</v>
      </c>
      <c r="B665" s="26" t="s">
        <v>58</v>
      </c>
      <c r="C665" s="11">
        <f>[1]MGB!$C$23</f>
        <v>15</v>
      </c>
      <c r="D665" s="11">
        <f>[1]MGB!$D$23</f>
        <v>8</v>
      </c>
      <c r="E665" s="11">
        <f>[1]MGB!$E$23</f>
        <v>0</v>
      </c>
      <c r="F665" s="11">
        <f>[1]MGB!$F$23</f>
        <v>0</v>
      </c>
      <c r="G665" s="12">
        <f>SUM(C665:F665)</f>
        <v>23</v>
      </c>
      <c r="H665" s="11">
        <f>[1]MGB!$H$23</f>
        <v>69413</v>
      </c>
      <c r="I665" s="11">
        <f>[1]MGB!$I$23</f>
        <v>38311</v>
      </c>
      <c r="J665" s="12">
        <f>H665+I665</f>
        <v>107724</v>
      </c>
      <c r="K665" s="12">
        <f t="shared" si="204"/>
        <v>4683.652173913043</v>
      </c>
      <c r="L665" s="15">
        <f t="shared" si="205"/>
        <v>55.192831314018989</v>
      </c>
    </row>
    <row r="666" spans="1:12" x14ac:dyDescent="0.2">
      <c r="A666" s="25">
        <v>39</v>
      </c>
      <c r="B666" s="26" t="s">
        <v>59</v>
      </c>
      <c r="C666" s="11">
        <f>[1]VKGB!$C$23</f>
        <v>0</v>
      </c>
      <c r="D666" s="11">
        <f>[1]VKGB!$D$23</f>
        <v>0</v>
      </c>
      <c r="E666" s="11">
        <f>[1]VKGB!$E$23</f>
        <v>0</v>
      </c>
      <c r="F666" s="11">
        <f>[1]VKGB!$F$23</f>
        <v>0</v>
      </c>
      <c r="G666" s="12">
        <f>SUM(C666:F666)</f>
        <v>0</v>
      </c>
      <c r="H666" s="11">
        <f>[1]VKGB!$H$23</f>
        <v>0</v>
      </c>
      <c r="I666" s="11">
        <f>[1]VKGB!$I$23</f>
        <v>0</v>
      </c>
      <c r="J666" s="12">
        <f>H666+I666</f>
        <v>0</v>
      </c>
      <c r="K666" s="12" t="e">
        <f t="shared" si="204"/>
        <v>#DIV/0!</v>
      </c>
      <c r="L666" s="15" t="e">
        <f t="shared" si="205"/>
        <v>#DIV/0!</v>
      </c>
    </row>
    <row r="667" spans="1:12" x14ac:dyDescent="0.2">
      <c r="A667" s="27" t="s">
        <v>118</v>
      </c>
      <c r="B667" s="91" t="s">
        <v>60</v>
      </c>
      <c r="C667" s="89">
        <f t="shared" ref="C667:J667" si="212">SUM(C665:C666)</f>
        <v>15</v>
      </c>
      <c r="D667" s="89">
        <f t="shared" si="212"/>
        <v>8</v>
      </c>
      <c r="E667" s="89">
        <f t="shared" si="212"/>
        <v>0</v>
      </c>
      <c r="F667" s="89">
        <f t="shared" si="212"/>
        <v>0</v>
      </c>
      <c r="G667" s="89">
        <f t="shared" si="212"/>
        <v>23</v>
      </c>
      <c r="H667" s="89">
        <f t="shared" si="212"/>
        <v>69413</v>
      </c>
      <c r="I667" s="89">
        <f t="shared" si="212"/>
        <v>38311</v>
      </c>
      <c r="J667" s="89">
        <f t="shared" si="212"/>
        <v>107724</v>
      </c>
      <c r="K667" s="89">
        <f t="shared" si="204"/>
        <v>4683.652173913043</v>
      </c>
      <c r="L667" s="90">
        <f t="shared" si="205"/>
        <v>55.192831314018989</v>
      </c>
    </row>
    <row r="668" spans="1:12" x14ac:dyDescent="0.2">
      <c r="A668" s="27"/>
      <c r="B668" s="91" t="s">
        <v>21</v>
      </c>
      <c r="C668" s="89">
        <f>SUM(C635,C650,C660,C662,C664,C667,)</f>
        <v>27</v>
      </c>
      <c r="D668" s="89">
        <f t="shared" ref="D668:I668" si="213">SUM(D635,D650,D660,D662,D664,D667,)</f>
        <v>46</v>
      </c>
      <c r="E668" s="89">
        <f t="shared" si="213"/>
        <v>0</v>
      </c>
      <c r="F668" s="89">
        <f t="shared" si="213"/>
        <v>0</v>
      </c>
      <c r="G668" s="89">
        <f t="shared" si="213"/>
        <v>73</v>
      </c>
      <c r="H668" s="89">
        <f t="shared" si="213"/>
        <v>309480.09525030002</v>
      </c>
      <c r="I668" s="89">
        <f t="shared" si="213"/>
        <v>260310.03</v>
      </c>
      <c r="J668" s="89">
        <f>SUM(J635,J650,J660,J662,J664,J667,)</f>
        <v>569790.12525030004</v>
      </c>
      <c r="K668" s="89">
        <f t="shared" si="204"/>
        <v>7805.3441815109591</v>
      </c>
      <c r="L668" s="90">
        <f t="shared" si="205"/>
        <v>84.112042743643187</v>
      </c>
    </row>
    <row r="669" spans="1:12" x14ac:dyDescent="0.2">
      <c r="A669" s="29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</row>
    <row r="670" spans="1:12" x14ac:dyDescent="0.2">
      <c r="A670" s="25">
        <v>40</v>
      </c>
      <c r="B670" s="26" t="s">
        <v>61</v>
      </c>
      <c r="C670" s="11">
        <f>[1]MSCOOP!$C$23</f>
        <v>0</v>
      </c>
      <c r="D670" s="11">
        <f>[1]MSCOOP!$D$23</f>
        <v>0</v>
      </c>
      <c r="E670" s="11">
        <f>[1]MSCOOP!$E$23</f>
        <v>0</v>
      </c>
      <c r="F670" s="11">
        <f>[1]MSCOOP!$F$23</f>
        <v>0</v>
      </c>
      <c r="G670" s="12">
        <f>SUM(C670:F670)</f>
        <v>0</v>
      </c>
      <c r="H670" s="11">
        <f>[1]MSCOOP!$H$23</f>
        <v>0</v>
      </c>
      <c r="I670" s="11">
        <f>[1]MSCOOP!$I$23</f>
        <v>0</v>
      </c>
      <c r="J670" s="12">
        <f>H670+I670</f>
        <v>0</v>
      </c>
      <c r="K670" s="12" t="e">
        <f>J670/G670</f>
        <v>#DIV/0!</v>
      </c>
      <c r="L670" s="15" t="e">
        <f>I670/H670*100</f>
        <v>#DIV/0!</v>
      </c>
    </row>
    <row r="671" spans="1:12" x14ac:dyDescent="0.2">
      <c r="A671" s="29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</row>
    <row r="672" spans="1:12" x14ac:dyDescent="0.2">
      <c r="A672" s="27"/>
      <c r="B672" s="91" t="s">
        <v>62</v>
      </c>
      <c r="C672" s="89">
        <f>C668+C670</f>
        <v>27</v>
      </c>
      <c r="D672" s="89">
        <f t="shared" ref="D672:J672" si="214">D668+D670</f>
        <v>46</v>
      </c>
      <c r="E672" s="89">
        <f t="shared" si="214"/>
        <v>0</v>
      </c>
      <c r="F672" s="89">
        <f t="shared" si="214"/>
        <v>0</v>
      </c>
      <c r="G672" s="89">
        <f t="shared" si="214"/>
        <v>73</v>
      </c>
      <c r="H672" s="89">
        <f t="shared" si="214"/>
        <v>309480.09525030002</v>
      </c>
      <c r="I672" s="89">
        <f t="shared" si="214"/>
        <v>260310.03</v>
      </c>
      <c r="J672" s="89">
        <f t="shared" si="214"/>
        <v>569790.12525030004</v>
      </c>
      <c r="K672" s="89">
        <f>J672/G672</f>
        <v>7805.3441815109591</v>
      </c>
      <c r="L672" s="90">
        <f>I672/H672*100</f>
        <v>84.112042743643187</v>
      </c>
    </row>
    <row r="673" spans="1:12" ht="18" x14ac:dyDescent="0.2">
      <c r="A673" s="106" t="s">
        <v>131</v>
      </c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</row>
    <row r="674" spans="1:12" ht="15" x14ac:dyDescent="0.2">
      <c r="A674" s="98" t="s">
        <v>0</v>
      </c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</row>
    <row r="675" spans="1:12" x14ac:dyDescent="0.2">
      <c r="A675" s="99" t="str">
        <f>$A$3</f>
        <v>Position as of 30.09.2021</v>
      </c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</row>
    <row r="676" spans="1:12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 t="s">
        <v>116</v>
      </c>
    </row>
    <row r="677" spans="1:12" ht="38.25" x14ac:dyDescent="0.2">
      <c r="A677" s="4" t="s">
        <v>3</v>
      </c>
      <c r="B677" s="4" t="s">
        <v>4</v>
      </c>
      <c r="C677" s="4" t="s">
        <v>5</v>
      </c>
      <c r="D677" s="4" t="s">
        <v>6</v>
      </c>
      <c r="E677" s="4" t="s">
        <v>7</v>
      </c>
      <c r="F677" s="4" t="s">
        <v>8</v>
      </c>
      <c r="G677" s="4" t="s">
        <v>9</v>
      </c>
      <c r="H677" s="4" t="s">
        <v>10</v>
      </c>
      <c r="I677" s="5" t="s">
        <v>11</v>
      </c>
      <c r="J677" s="4" t="s">
        <v>12</v>
      </c>
      <c r="K677" s="4" t="s">
        <v>13</v>
      </c>
      <c r="L677" s="4" t="s">
        <v>14</v>
      </c>
    </row>
    <row r="678" spans="1:12" x14ac:dyDescent="0.2">
      <c r="A678" s="7">
        <v>1</v>
      </c>
      <c r="B678" s="8">
        <v>2</v>
      </c>
      <c r="C678" s="8">
        <v>3</v>
      </c>
      <c r="D678" s="8">
        <v>4</v>
      </c>
      <c r="E678" s="8">
        <v>7</v>
      </c>
      <c r="F678" s="8">
        <v>8</v>
      </c>
      <c r="G678" s="8">
        <v>9</v>
      </c>
      <c r="H678" s="8">
        <v>10</v>
      </c>
      <c r="I678" s="8">
        <v>11</v>
      </c>
      <c r="J678" s="8">
        <v>12</v>
      </c>
      <c r="K678" s="8">
        <v>13</v>
      </c>
      <c r="L678" s="8">
        <v>14</v>
      </c>
    </row>
    <row r="679" spans="1:12" x14ac:dyDescent="0.2">
      <c r="A679" s="9">
        <v>1</v>
      </c>
      <c r="B679" s="10" t="s">
        <v>15</v>
      </c>
      <c r="C679" s="84">
        <f>[1]BoB!$C$24</f>
        <v>21</v>
      </c>
      <c r="D679" s="84">
        <f>[1]BoB!$D$24</f>
        <v>10</v>
      </c>
      <c r="E679" s="84">
        <f>[1]BoB!$E$24</f>
        <v>6</v>
      </c>
      <c r="F679" s="84">
        <f>[1]BoB!$F$24</f>
        <v>0</v>
      </c>
      <c r="G679" s="85">
        <f t="shared" ref="G679:G690" si="215">SUM(C679:F679)</f>
        <v>37</v>
      </c>
      <c r="H679" s="84">
        <f>[1]BoB!$H$24</f>
        <v>200900</v>
      </c>
      <c r="I679" s="84">
        <f>[1]BoB!$I$24</f>
        <v>107600</v>
      </c>
      <c r="J679" s="86">
        <f t="shared" ref="J679:J690" si="216">H679+I679</f>
        <v>308500</v>
      </c>
      <c r="K679" s="86">
        <f t="shared" ref="K679:K690" si="217">J679/G679</f>
        <v>8337.8378378378384</v>
      </c>
      <c r="L679" s="87">
        <f t="shared" ref="L679:L690" si="218">I679/H679*100</f>
        <v>53.558984569437527</v>
      </c>
    </row>
    <row r="680" spans="1:12" x14ac:dyDescent="0.2">
      <c r="A680" s="9">
        <v>2</v>
      </c>
      <c r="B680" s="10" t="s">
        <v>16</v>
      </c>
      <c r="C680" s="84">
        <f>[1]BoI!$C$24</f>
        <v>0</v>
      </c>
      <c r="D680" s="84">
        <f>[1]BoI!$D$24</f>
        <v>2</v>
      </c>
      <c r="E680" s="84">
        <f>[1]BoI!$E$24</f>
        <v>3</v>
      </c>
      <c r="F680" s="84">
        <f>[1]BoI!$F$24</f>
        <v>0</v>
      </c>
      <c r="G680" s="85">
        <f t="shared" si="215"/>
        <v>5</v>
      </c>
      <c r="H680" s="84">
        <f>[1]BoI!$H$24</f>
        <v>63529</v>
      </c>
      <c r="I680" s="84">
        <f>[1]BoI!$I$24</f>
        <v>17164</v>
      </c>
      <c r="J680" s="85">
        <f t="shared" si="216"/>
        <v>80693</v>
      </c>
      <c r="K680" s="85">
        <f t="shared" si="217"/>
        <v>16138.6</v>
      </c>
      <c r="L680" s="87">
        <f t="shared" si="218"/>
        <v>27.017582521368194</v>
      </c>
    </row>
    <row r="681" spans="1:12" x14ac:dyDescent="0.2">
      <c r="A681" s="9">
        <v>3</v>
      </c>
      <c r="B681" s="10" t="s">
        <v>17</v>
      </c>
      <c r="C681" s="84">
        <f>[1]BoM!$C$24</f>
        <v>7</v>
      </c>
      <c r="D681" s="84">
        <f>[1]BoM!$D$24</f>
        <v>10</v>
      </c>
      <c r="E681" s="84">
        <f>[1]BoM!$E$24</f>
        <v>4</v>
      </c>
      <c r="F681" s="84">
        <f>[1]BoM!$F$24</f>
        <v>0</v>
      </c>
      <c r="G681" s="85">
        <f t="shared" si="215"/>
        <v>21</v>
      </c>
      <c r="H681" s="84">
        <f>[1]BoM!$H$24</f>
        <v>191662.1</v>
      </c>
      <c r="I681" s="84">
        <f>[1]BoM!$I$24</f>
        <v>80225.34</v>
      </c>
      <c r="J681" s="85">
        <f t="shared" si="216"/>
        <v>271887.44</v>
      </c>
      <c r="K681" s="85">
        <f t="shared" si="217"/>
        <v>12947.020952380952</v>
      </c>
      <c r="L681" s="87">
        <f t="shared" si="218"/>
        <v>41.857696435549855</v>
      </c>
    </row>
    <row r="682" spans="1:12" x14ac:dyDescent="0.2">
      <c r="A682" s="9">
        <v>4</v>
      </c>
      <c r="B682" s="10" t="s">
        <v>18</v>
      </c>
      <c r="C682" s="84">
        <f>[1]Canara!$C$24</f>
        <v>0</v>
      </c>
      <c r="D682" s="84">
        <f>[1]Canara!$D$24</f>
        <v>3</v>
      </c>
      <c r="E682" s="84">
        <f>[1]Canara!$E$24</f>
        <v>3</v>
      </c>
      <c r="F682" s="84">
        <f>[1]Canara!$F$24</f>
        <v>0</v>
      </c>
      <c r="G682" s="85">
        <f t="shared" si="215"/>
        <v>6</v>
      </c>
      <c r="H682" s="84">
        <f>[1]Canara!$H$24</f>
        <v>45448.63</v>
      </c>
      <c r="I682" s="84">
        <f>[1]Canara!$I$24</f>
        <v>17245.419999999998</v>
      </c>
      <c r="J682" s="85">
        <f t="shared" si="216"/>
        <v>62694.049999999996</v>
      </c>
      <c r="K682" s="85">
        <f t="shared" si="217"/>
        <v>10449.008333333333</v>
      </c>
      <c r="L682" s="87">
        <f t="shared" si="218"/>
        <v>37.944862144359462</v>
      </c>
    </row>
    <row r="683" spans="1:12" x14ac:dyDescent="0.2">
      <c r="A683" s="9">
        <v>5</v>
      </c>
      <c r="B683" s="10" t="s">
        <v>19</v>
      </c>
      <c r="C683" s="84">
        <f>[1]CBI!$C$24</f>
        <v>23</v>
      </c>
      <c r="D683" s="84">
        <f>[1]CBI!$D$24</f>
        <v>18</v>
      </c>
      <c r="E683" s="84">
        <f>[1]CBI!$E$24</f>
        <v>3</v>
      </c>
      <c r="F683" s="84">
        <f>[1]CBI!$F$24</f>
        <v>0</v>
      </c>
      <c r="G683" s="85">
        <f t="shared" si="215"/>
        <v>44</v>
      </c>
      <c r="H683" s="84">
        <f>[1]CBI!$H$24</f>
        <v>207127</v>
      </c>
      <c r="I683" s="84">
        <f>[1]CBI!$I$24</f>
        <v>68556</v>
      </c>
      <c r="J683" s="85">
        <f t="shared" si="216"/>
        <v>275683</v>
      </c>
      <c r="K683" s="85">
        <f t="shared" si="217"/>
        <v>6265.522727272727</v>
      </c>
      <c r="L683" s="87">
        <f t="shared" si="218"/>
        <v>33.098533749824988</v>
      </c>
    </row>
    <row r="684" spans="1:12" x14ac:dyDescent="0.2">
      <c r="A684" s="9">
        <v>6</v>
      </c>
      <c r="B684" s="10" t="s">
        <v>20</v>
      </c>
      <c r="C684" s="84">
        <f>[1]Indian!$C$24</f>
        <v>0</v>
      </c>
      <c r="D684" s="84">
        <f>[1]Indian!$D$24</f>
        <v>0</v>
      </c>
      <c r="E684" s="84">
        <f>[1]Indian!$E$24</f>
        <v>2</v>
      </c>
      <c r="F684" s="84">
        <f>[1]Indian!$F$24</f>
        <v>0</v>
      </c>
      <c r="G684" s="85">
        <f t="shared" si="215"/>
        <v>2</v>
      </c>
      <c r="H684" s="84">
        <f>[1]Indian!$H$24</f>
        <v>31174</v>
      </c>
      <c r="I684" s="84">
        <f>[1]Indian!$I$24</f>
        <v>3846</v>
      </c>
      <c r="J684" s="86">
        <f t="shared" si="216"/>
        <v>35020</v>
      </c>
      <c r="K684" s="86">
        <f t="shared" si="217"/>
        <v>17510</v>
      </c>
      <c r="L684" s="87">
        <f t="shared" si="218"/>
        <v>12.337204080323346</v>
      </c>
    </row>
    <row r="685" spans="1:12" x14ac:dyDescent="0.2">
      <c r="A685" s="9">
        <v>7</v>
      </c>
      <c r="B685" s="10" t="s">
        <v>22</v>
      </c>
      <c r="C685" s="84">
        <f>[1]IOB!$C$24</f>
        <v>0</v>
      </c>
      <c r="D685" s="84">
        <f>[1]IOB!$D$24</f>
        <v>0</v>
      </c>
      <c r="E685" s="84">
        <f>[1]IOB!$E$24</f>
        <v>2</v>
      </c>
      <c r="F685" s="84">
        <f>[1]IOB!$F$24</f>
        <v>0</v>
      </c>
      <c r="G685" s="85">
        <f t="shared" si="215"/>
        <v>2</v>
      </c>
      <c r="H685" s="84">
        <f>[1]IOB!$H$24</f>
        <v>5781</v>
      </c>
      <c r="I685" s="84">
        <f>[1]IOB!$I$24</f>
        <v>3454</v>
      </c>
      <c r="J685" s="85">
        <f t="shared" si="216"/>
        <v>9235</v>
      </c>
      <c r="K685" s="85">
        <f t="shared" si="217"/>
        <v>4617.5</v>
      </c>
      <c r="L685" s="87">
        <f t="shared" si="218"/>
        <v>59.747448538315176</v>
      </c>
    </row>
    <row r="686" spans="1:12" x14ac:dyDescent="0.2">
      <c r="A686" s="9">
        <v>8</v>
      </c>
      <c r="B686" s="10" t="s">
        <v>23</v>
      </c>
      <c r="C686" s="84">
        <f>[1]PSB!$C$24</f>
        <v>0</v>
      </c>
      <c r="D686" s="84">
        <f>[1]PSB!$D$24</f>
        <v>0</v>
      </c>
      <c r="E686" s="84">
        <f>[1]PSB!$E$24</f>
        <v>0</v>
      </c>
      <c r="F686" s="84">
        <f>[1]PSB!$F$24</f>
        <v>0</v>
      </c>
      <c r="G686" s="85">
        <f t="shared" si="215"/>
        <v>0</v>
      </c>
      <c r="H686" s="84">
        <f>[1]PSB!$H$24</f>
        <v>0</v>
      </c>
      <c r="I686" s="84">
        <f>[1]PSB!$I$24</f>
        <v>0</v>
      </c>
      <c r="J686" s="85">
        <f t="shared" si="216"/>
        <v>0</v>
      </c>
      <c r="K686" s="85" t="e">
        <f t="shared" si="217"/>
        <v>#DIV/0!</v>
      </c>
      <c r="L686" s="87" t="e">
        <f t="shared" si="218"/>
        <v>#DIV/0!</v>
      </c>
    </row>
    <row r="687" spans="1:12" x14ac:dyDescent="0.2">
      <c r="A687" s="9">
        <v>9</v>
      </c>
      <c r="B687" s="10" t="s">
        <v>24</v>
      </c>
      <c r="C687" s="84">
        <f>[1]PNB!$C$24</f>
        <v>0</v>
      </c>
      <c r="D687" s="84">
        <f>[1]PNB!$D$24</f>
        <v>2</v>
      </c>
      <c r="E687" s="84">
        <f>[1]PNB!$E$24</f>
        <v>4</v>
      </c>
      <c r="F687" s="84">
        <f>[1]PNB!$F$24</f>
        <v>0</v>
      </c>
      <c r="G687" s="85">
        <f t="shared" si="215"/>
        <v>6</v>
      </c>
      <c r="H687" s="84">
        <f>[1]PNB!$H$24</f>
        <v>45530.559999999998</v>
      </c>
      <c r="I687" s="84">
        <f>[1]PNB!$I$24</f>
        <v>41218.53</v>
      </c>
      <c r="J687" s="85">
        <f t="shared" si="216"/>
        <v>86749.09</v>
      </c>
      <c r="K687" s="85">
        <f t="shared" si="217"/>
        <v>14458.181666666665</v>
      </c>
      <c r="L687" s="87">
        <f t="shared" si="218"/>
        <v>90.529371920749497</v>
      </c>
    </row>
    <row r="688" spans="1:12" x14ac:dyDescent="0.2">
      <c r="A688" s="9">
        <v>10</v>
      </c>
      <c r="B688" s="10" t="s">
        <v>25</v>
      </c>
      <c r="C688" s="84">
        <f>[1]SBI!$C$24</f>
        <v>19</v>
      </c>
      <c r="D688" s="84">
        <f>[1]SBI!$D$24</f>
        <v>24</v>
      </c>
      <c r="E688" s="84">
        <f>[1]SBI!$E$24</f>
        <v>14</v>
      </c>
      <c r="F688" s="84">
        <f>[1]SBI!$F$24</f>
        <v>0</v>
      </c>
      <c r="G688" s="85">
        <f t="shared" si="215"/>
        <v>57</v>
      </c>
      <c r="H688" s="84">
        <f>[1]SBI!$H$24</f>
        <v>597230</v>
      </c>
      <c r="I688" s="84">
        <f>[1]SBI!$I$24</f>
        <v>256020</v>
      </c>
      <c r="J688" s="85">
        <f t="shared" si="216"/>
        <v>853250</v>
      </c>
      <c r="K688" s="85">
        <f t="shared" si="217"/>
        <v>14969.298245614034</v>
      </c>
      <c r="L688" s="87">
        <f t="shared" si="218"/>
        <v>42.867906836562128</v>
      </c>
    </row>
    <row r="689" spans="1:12" x14ac:dyDescent="0.2">
      <c r="A689" s="9">
        <v>11</v>
      </c>
      <c r="B689" s="10" t="s">
        <v>26</v>
      </c>
      <c r="C689" s="84">
        <f>[1]UCO!$C$24</f>
        <v>2</v>
      </c>
      <c r="D689" s="84">
        <f>[1]UCO!$D$24</f>
        <v>0</v>
      </c>
      <c r="E689" s="84">
        <f>[1]UCO!$E$24</f>
        <v>2</v>
      </c>
      <c r="F689" s="84">
        <f>[1]UCO!$F$24</f>
        <v>0</v>
      </c>
      <c r="G689" s="85">
        <f t="shared" si="215"/>
        <v>4</v>
      </c>
      <c r="H689" s="84">
        <f>[1]UCO!$H$24</f>
        <v>19974</v>
      </c>
      <c r="I689" s="84">
        <f>[1]UCO!$I$24</f>
        <v>14112</v>
      </c>
      <c r="J689" s="85">
        <f t="shared" si="216"/>
        <v>34086</v>
      </c>
      <c r="K689" s="85">
        <f t="shared" si="217"/>
        <v>8521.5</v>
      </c>
      <c r="L689" s="87">
        <f t="shared" si="218"/>
        <v>70.651847401622106</v>
      </c>
    </row>
    <row r="690" spans="1:12" x14ac:dyDescent="0.2">
      <c r="A690" s="9">
        <v>12</v>
      </c>
      <c r="B690" s="10" t="s">
        <v>27</v>
      </c>
      <c r="C690" s="84">
        <f>[1]Union!$C$24</f>
        <v>5</v>
      </c>
      <c r="D690" s="84">
        <f>[1]Union!$D$24</f>
        <v>10</v>
      </c>
      <c r="E690" s="84">
        <f>[1]Union!$E$24</f>
        <v>6</v>
      </c>
      <c r="F690" s="84">
        <f>[1]Union!$F$24</f>
        <v>0</v>
      </c>
      <c r="G690" s="85">
        <f t="shared" si="215"/>
        <v>21</v>
      </c>
      <c r="H690" s="84">
        <f>[1]Union!$H$24</f>
        <v>190100</v>
      </c>
      <c r="I690" s="84">
        <f>[1]Union!$I$24</f>
        <v>70400</v>
      </c>
      <c r="J690" s="85">
        <f t="shared" si="216"/>
        <v>260500</v>
      </c>
      <c r="K690" s="85">
        <f t="shared" si="217"/>
        <v>12404.761904761905</v>
      </c>
      <c r="L690" s="87">
        <f t="shared" si="218"/>
        <v>37.033140452393475</v>
      </c>
    </row>
    <row r="691" spans="1:12" x14ac:dyDescent="0.2">
      <c r="A691" s="16"/>
      <c r="B691" s="17" t="s">
        <v>28</v>
      </c>
      <c r="C691" s="88">
        <f t="shared" ref="C691:J691" si="219">SUM(C679:C690)</f>
        <v>77</v>
      </c>
      <c r="D691" s="88">
        <f t="shared" si="219"/>
        <v>79</v>
      </c>
      <c r="E691" s="88">
        <f t="shared" si="219"/>
        <v>49</v>
      </c>
      <c r="F691" s="88">
        <f t="shared" si="219"/>
        <v>0</v>
      </c>
      <c r="G691" s="88">
        <f t="shared" si="219"/>
        <v>205</v>
      </c>
      <c r="H691" s="89">
        <f t="shared" si="219"/>
        <v>1598456.29</v>
      </c>
      <c r="I691" s="89">
        <f t="shared" si="219"/>
        <v>679841.29</v>
      </c>
      <c r="J691" s="89">
        <f t="shared" si="219"/>
        <v>2278297.58</v>
      </c>
      <c r="K691" s="89">
        <f>J691/G691</f>
        <v>11113.646731707317</v>
      </c>
      <c r="L691" s="90">
        <f>I691/H691*100</f>
        <v>42.531115442637471</v>
      </c>
    </row>
    <row r="692" spans="1:12" x14ac:dyDescent="0.2">
      <c r="A692" s="9">
        <v>13</v>
      </c>
      <c r="B692" s="10" t="s">
        <v>29</v>
      </c>
      <c r="C692" s="84">
        <f>[1]AXIS!$C$24</f>
        <v>0</v>
      </c>
      <c r="D692" s="84">
        <f>[1]AXIS!$D$24</f>
        <v>6</v>
      </c>
      <c r="E692" s="84">
        <f>[1]AXIS!$E$24</f>
        <v>5</v>
      </c>
      <c r="F692" s="84">
        <f>[1]AXIS!$F$24</f>
        <v>0</v>
      </c>
      <c r="G692" s="85">
        <f t="shared" ref="G692:G705" si="220">SUM(C692:F692)</f>
        <v>11</v>
      </c>
      <c r="H692" s="84">
        <f>[1]AXIS!$H$24</f>
        <v>96357</v>
      </c>
      <c r="I692" s="84">
        <f>[1]AXIS!$I$24</f>
        <v>60545.000000000007</v>
      </c>
      <c r="J692" s="85">
        <f t="shared" ref="J692:J705" si="221">H692+I692</f>
        <v>156902</v>
      </c>
      <c r="K692" s="85">
        <f t="shared" ref="K692:K724" si="222">J692/G692</f>
        <v>14263.818181818182</v>
      </c>
      <c r="L692" s="87">
        <f t="shared" ref="L692:L724" si="223">I692/H692*100</f>
        <v>62.834044231348017</v>
      </c>
    </row>
    <row r="693" spans="1:12" x14ac:dyDescent="0.2">
      <c r="A693" s="9">
        <v>14</v>
      </c>
      <c r="B693" s="10" t="s">
        <v>30</v>
      </c>
      <c r="C693" s="84">
        <f>[1]Bandhan!$C$24</f>
        <v>1</v>
      </c>
      <c r="D693" s="84">
        <f>[1]Bandhan!$D$24</f>
        <v>22</v>
      </c>
      <c r="E693" s="84">
        <f>[1]Bandhan!$E$24</f>
        <v>5</v>
      </c>
      <c r="F693" s="84">
        <f>[1]Bandhan!$F$24</f>
        <v>0</v>
      </c>
      <c r="G693" s="85">
        <f t="shared" si="220"/>
        <v>28</v>
      </c>
      <c r="H693" s="84">
        <f>[1]Bandhan!$H$24</f>
        <v>22043.739999999998</v>
      </c>
      <c r="I693" s="84">
        <f>[1]Bandhan!$I$24</f>
        <v>41340.21</v>
      </c>
      <c r="J693" s="85">
        <f t="shared" si="221"/>
        <v>63383.95</v>
      </c>
      <c r="K693" s="85">
        <f t="shared" si="222"/>
        <v>2263.7125000000001</v>
      </c>
      <c r="L693" s="87">
        <f t="shared" si="223"/>
        <v>187.53718742826763</v>
      </c>
    </row>
    <row r="694" spans="1:12" x14ac:dyDescent="0.2">
      <c r="A694" s="9">
        <v>15</v>
      </c>
      <c r="B694" s="10" t="s">
        <v>31</v>
      </c>
      <c r="C694" s="84">
        <f>[1]CSB!$C$24</f>
        <v>0</v>
      </c>
      <c r="D694" s="84">
        <f>[1]CSB!$D$24</f>
        <v>0</v>
      </c>
      <c r="E694" s="84">
        <f>[1]CSB!$E$24</f>
        <v>0</v>
      </c>
      <c r="F694" s="84">
        <f>[1]CSB!$F$24</f>
        <v>0</v>
      </c>
      <c r="G694" s="85">
        <f t="shared" si="220"/>
        <v>0</v>
      </c>
      <c r="H694" s="84">
        <f>[1]CSB!$H$24</f>
        <v>0</v>
      </c>
      <c r="I694" s="84">
        <f>[1]CSB!$I$24</f>
        <v>0</v>
      </c>
      <c r="J694" s="85">
        <f t="shared" si="221"/>
        <v>0</v>
      </c>
      <c r="K694" s="85" t="e">
        <f t="shared" si="222"/>
        <v>#DIV/0!</v>
      </c>
      <c r="L694" s="87" t="e">
        <f t="shared" si="223"/>
        <v>#DIV/0!</v>
      </c>
    </row>
    <row r="695" spans="1:12" x14ac:dyDescent="0.2">
      <c r="A695" s="9">
        <v>16</v>
      </c>
      <c r="B695" s="10" t="s">
        <v>120</v>
      </c>
      <c r="C695" s="84">
        <f>[1]DCB!$C$24</f>
        <v>0</v>
      </c>
      <c r="D695" s="84">
        <f>[1]DCB!$D$24</f>
        <v>1</v>
      </c>
      <c r="E695" s="84">
        <f>[1]DCB!$E$24</f>
        <v>1</v>
      </c>
      <c r="F695" s="84">
        <f>[1]DCB!$F$24</f>
        <v>0</v>
      </c>
      <c r="G695" s="85">
        <f t="shared" si="220"/>
        <v>2</v>
      </c>
      <c r="H695" s="84">
        <f>[1]DCB!$H$24</f>
        <v>212.27</v>
      </c>
      <c r="I695" s="84">
        <f>[1]DCB!$I$24</f>
        <v>2453.14</v>
      </c>
      <c r="J695" s="85">
        <f t="shared" si="221"/>
        <v>2665.41</v>
      </c>
      <c r="K695" s="85">
        <f t="shared" si="222"/>
        <v>1332.7049999999999</v>
      </c>
      <c r="L695" s="87">
        <f t="shared" si="223"/>
        <v>1155.669665991426</v>
      </c>
    </row>
    <row r="696" spans="1:12" x14ac:dyDescent="0.2">
      <c r="A696" s="9">
        <v>17</v>
      </c>
      <c r="B696" s="10" t="s">
        <v>33</v>
      </c>
      <c r="C696" s="84">
        <f>[1]Federal!$C$24</f>
        <v>0</v>
      </c>
      <c r="D696" s="84">
        <f>[1]Federal!$D$24</f>
        <v>0</v>
      </c>
      <c r="E696" s="84">
        <f>[1]Federal!$E$24</f>
        <v>1</v>
      </c>
      <c r="F696" s="84">
        <f>[1]Federal!$F$24</f>
        <v>0</v>
      </c>
      <c r="G696" s="85">
        <f t="shared" si="220"/>
        <v>1</v>
      </c>
      <c r="H696" s="84">
        <f>[1]Federal!$H$24</f>
        <v>2557.58</v>
      </c>
      <c r="I696" s="84">
        <f>[1]Federal!$I$24</f>
        <v>2615.91</v>
      </c>
      <c r="J696" s="85">
        <f t="shared" si="221"/>
        <v>5173.49</v>
      </c>
      <c r="K696" s="85">
        <f t="shared" si="222"/>
        <v>5173.49</v>
      </c>
      <c r="L696" s="87">
        <f t="shared" si="223"/>
        <v>102.28067157234572</v>
      </c>
    </row>
    <row r="697" spans="1:12" x14ac:dyDescent="0.2">
      <c r="A697" s="9">
        <v>18</v>
      </c>
      <c r="B697" s="10" t="s">
        <v>34</v>
      </c>
      <c r="C697" s="84">
        <f>[1]HDFC!$C$24</f>
        <v>1</v>
      </c>
      <c r="D697" s="84">
        <f>[1]HDFC!$D$24</f>
        <v>11</v>
      </c>
      <c r="E697" s="84">
        <f>[1]HDFC!$E$24</f>
        <v>5</v>
      </c>
      <c r="F697" s="84">
        <f>[1]HDFC!$F$24</f>
        <v>0</v>
      </c>
      <c r="G697" s="85">
        <f t="shared" si="220"/>
        <v>17</v>
      </c>
      <c r="H697" s="84">
        <f>[1]HDFC!$H$24</f>
        <v>153236.29</v>
      </c>
      <c r="I697" s="84">
        <f>[1]HDFC!$I$24</f>
        <v>190510.93</v>
      </c>
      <c r="J697" s="85">
        <f t="shared" si="221"/>
        <v>343747.22</v>
      </c>
      <c r="K697" s="85">
        <f t="shared" si="222"/>
        <v>20220.424705882353</v>
      </c>
      <c r="L697" s="87">
        <f t="shared" si="223"/>
        <v>124.3249428709087</v>
      </c>
    </row>
    <row r="698" spans="1:12" x14ac:dyDescent="0.2">
      <c r="A698" s="9">
        <v>19</v>
      </c>
      <c r="B698" s="10" t="s">
        <v>35</v>
      </c>
      <c r="C698" s="84">
        <f>[1]ICICI!$C$24</f>
        <v>3</v>
      </c>
      <c r="D698" s="84">
        <f>[1]ICICI!$D$24</f>
        <v>10</v>
      </c>
      <c r="E698" s="84">
        <f>[1]ICICI!$E$24</f>
        <v>4</v>
      </c>
      <c r="F698" s="84">
        <f>[1]ICICI!$F$24</f>
        <v>0</v>
      </c>
      <c r="G698" s="85">
        <f t="shared" si="220"/>
        <v>17</v>
      </c>
      <c r="H698" s="84">
        <f>[1]ICICI!$H$24</f>
        <v>62500</v>
      </c>
      <c r="I698" s="84">
        <f>[1]ICICI!$I$24</f>
        <v>100400</v>
      </c>
      <c r="J698" s="85">
        <f t="shared" si="221"/>
        <v>162900</v>
      </c>
      <c r="K698" s="85">
        <f t="shared" si="222"/>
        <v>9582.3529411764703</v>
      </c>
      <c r="L698" s="87">
        <f t="shared" si="223"/>
        <v>160.64000000000001</v>
      </c>
    </row>
    <row r="699" spans="1:12" x14ac:dyDescent="0.2">
      <c r="A699" s="9">
        <v>20</v>
      </c>
      <c r="B699" s="10" t="s">
        <v>36</v>
      </c>
      <c r="C699" s="84">
        <f>[1]IDBI!$C$24</f>
        <v>8</v>
      </c>
      <c r="D699" s="84">
        <f>[1]IDBI!$D$24</f>
        <v>10</v>
      </c>
      <c r="E699" s="84">
        <f>[1]IDBI!$E$24</f>
        <v>3</v>
      </c>
      <c r="F699" s="84">
        <f>[1]IDBI!$F$24</f>
        <v>0</v>
      </c>
      <c r="G699" s="85">
        <f t="shared" si="220"/>
        <v>21</v>
      </c>
      <c r="H699" s="84">
        <f>[1]IDBI!$H$24</f>
        <v>172007</v>
      </c>
      <c r="I699" s="84">
        <f>[1]IDBI!$I$24</f>
        <v>39644</v>
      </c>
      <c r="J699" s="86">
        <f t="shared" si="221"/>
        <v>211651</v>
      </c>
      <c r="K699" s="86">
        <f t="shared" si="222"/>
        <v>10078.619047619048</v>
      </c>
      <c r="L699" s="87">
        <f t="shared" si="223"/>
        <v>23.047899213404104</v>
      </c>
    </row>
    <row r="700" spans="1:12" x14ac:dyDescent="0.2">
      <c r="A700" s="9">
        <v>21</v>
      </c>
      <c r="B700" s="10" t="s">
        <v>37</v>
      </c>
      <c r="C700" s="84">
        <f>[1]IDFC!$C$24</f>
        <v>0</v>
      </c>
      <c r="D700" s="84">
        <f>[1]IDFC!$D$24</f>
        <v>0</v>
      </c>
      <c r="E700" s="84">
        <f>[1]IDFC!$E$24</f>
        <v>1</v>
      </c>
      <c r="F700" s="84">
        <f>[1]IDFC!$F$24</f>
        <v>0</v>
      </c>
      <c r="G700" s="85">
        <f t="shared" si="220"/>
        <v>1</v>
      </c>
      <c r="H700" s="84">
        <f>[1]IDFC!$H$24</f>
        <v>0</v>
      </c>
      <c r="I700" s="84">
        <f>[1]IDFC!$I$24</f>
        <v>9900</v>
      </c>
      <c r="J700" s="86">
        <f t="shared" si="221"/>
        <v>9900</v>
      </c>
      <c r="K700" s="86">
        <f t="shared" si="222"/>
        <v>9900</v>
      </c>
      <c r="L700" s="87" t="e">
        <f t="shared" si="223"/>
        <v>#DIV/0!</v>
      </c>
    </row>
    <row r="701" spans="1:12" x14ac:dyDescent="0.2">
      <c r="A701" s="9">
        <v>22</v>
      </c>
      <c r="B701" s="10" t="s">
        <v>38</v>
      </c>
      <c r="C701" s="84">
        <f>[1]IndusInd!$C$24</f>
        <v>0</v>
      </c>
      <c r="D701" s="84">
        <f>[1]IndusInd!$D$24</f>
        <v>0</v>
      </c>
      <c r="E701" s="84">
        <f>[1]IndusInd!$E$24</f>
        <v>2</v>
      </c>
      <c r="F701" s="84">
        <f>[1]IndusInd!$F$24</f>
        <v>0</v>
      </c>
      <c r="G701" s="85">
        <f t="shared" si="220"/>
        <v>2</v>
      </c>
      <c r="H701" s="84">
        <f>[1]IndusInd!$H$24</f>
        <v>2334</v>
      </c>
      <c r="I701" s="84">
        <f>[1]IndusInd!$I$24</f>
        <v>9579</v>
      </c>
      <c r="J701" s="85">
        <f t="shared" si="221"/>
        <v>11913</v>
      </c>
      <c r="K701" s="85">
        <f t="shared" si="222"/>
        <v>5956.5</v>
      </c>
      <c r="L701" s="87">
        <f t="shared" si="223"/>
        <v>410.41131105398455</v>
      </c>
    </row>
    <row r="702" spans="1:12" x14ac:dyDescent="0.2">
      <c r="A702" s="9">
        <v>23</v>
      </c>
      <c r="B702" s="10" t="s">
        <v>39</v>
      </c>
      <c r="C702" s="84">
        <f>[1]Karnatak!$C$24</f>
        <v>0</v>
      </c>
      <c r="D702" s="84">
        <f>[1]Karnatak!$D$24</f>
        <v>0</v>
      </c>
      <c r="E702" s="84">
        <f>[1]Karnatak!$E$24</f>
        <v>0</v>
      </c>
      <c r="F702" s="84">
        <f>[1]Karnatak!$F$24</f>
        <v>0</v>
      </c>
      <c r="G702" s="85">
        <f t="shared" si="220"/>
        <v>0</v>
      </c>
      <c r="H702" s="84">
        <f>[1]Karnatak!$H$24</f>
        <v>0</v>
      </c>
      <c r="I702" s="84">
        <f>[1]Karnatak!$I$24</f>
        <v>0</v>
      </c>
      <c r="J702" s="85">
        <f t="shared" si="221"/>
        <v>0</v>
      </c>
      <c r="K702" s="85" t="e">
        <f t="shared" si="222"/>
        <v>#DIV/0!</v>
      </c>
      <c r="L702" s="87" t="e">
        <f t="shared" si="223"/>
        <v>#DIV/0!</v>
      </c>
    </row>
    <row r="703" spans="1:12" x14ac:dyDescent="0.2">
      <c r="A703" s="9">
        <v>24</v>
      </c>
      <c r="B703" s="10" t="s">
        <v>40</v>
      </c>
      <c r="C703" s="84">
        <f>[1]Kotak!$C$24</f>
        <v>5</v>
      </c>
      <c r="D703" s="84">
        <f>[1]Kotak!$D$24</f>
        <v>1</v>
      </c>
      <c r="E703" s="84">
        <f>[1]Kotak!$E$24</f>
        <v>2</v>
      </c>
      <c r="F703" s="84">
        <f>[1]Kotak!$F$24</f>
        <v>0</v>
      </c>
      <c r="G703" s="85">
        <f t="shared" si="220"/>
        <v>8</v>
      </c>
      <c r="H703" s="84">
        <f>[1]Kotak!$H$24</f>
        <v>12399</v>
      </c>
      <c r="I703" s="84">
        <f>[1]Kotak!$I$24</f>
        <v>32226</v>
      </c>
      <c r="J703" s="85">
        <f t="shared" si="221"/>
        <v>44625</v>
      </c>
      <c r="K703" s="85">
        <f t="shared" si="222"/>
        <v>5578.125</v>
      </c>
      <c r="L703" s="87">
        <f t="shared" si="223"/>
        <v>259.90805710137914</v>
      </c>
    </row>
    <row r="704" spans="1:12" x14ac:dyDescent="0.2">
      <c r="A704" s="9">
        <v>25</v>
      </c>
      <c r="B704" s="10" t="s">
        <v>41</v>
      </c>
      <c r="C704" s="84">
        <f>[1]Ratnakar!$C$24</f>
        <v>1</v>
      </c>
      <c r="D704" s="84">
        <f>[1]Ratnakar!$D$24</f>
        <v>0</v>
      </c>
      <c r="E704" s="84">
        <f>[1]Ratnakar!$E$24</f>
        <v>0</v>
      </c>
      <c r="F704" s="84">
        <f>[1]Ratnakar!$F$24</f>
        <v>0</v>
      </c>
      <c r="G704" s="85">
        <f t="shared" si="220"/>
        <v>1</v>
      </c>
      <c r="H704" s="84">
        <f>[1]Ratnakar!$H$24</f>
        <v>2503</v>
      </c>
      <c r="I704" s="84">
        <f>[1]Ratnakar!$I$24</f>
        <v>3609.0000000000005</v>
      </c>
      <c r="J704" s="85">
        <f t="shared" si="221"/>
        <v>6112</v>
      </c>
      <c r="K704" s="85">
        <f t="shared" si="222"/>
        <v>6112</v>
      </c>
      <c r="L704" s="87">
        <f t="shared" si="223"/>
        <v>144.18697562924493</v>
      </c>
    </row>
    <row r="705" spans="1:12" x14ac:dyDescent="0.2">
      <c r="A705" s="9">
        <v>26</v>
      </c>
      <c r="B705" s="10" t="s">
        <v>42</v>
      </c>
      <c r="C705" s="84">
        <f>[1]Yes!$C$24</f>
        <v>5</v>
      </c>
      <c r="D705" s="84">
        <f>[1]Yes!$D$24</f>
        <v>4</v>
      </c>
      <c r="E705" s="84">
        <f>[1]Yes!$E$24</f>
        <v>1</v>
      </c>
      <c r="F705" s="84">
        <f>[1]Yes!$F$24</f>
        <v>0</v>
      </c>
      <c r="G705" s="85">
        <f t="shared" si="220"/>
        <v>10</v>
      </c>
      <c r="H705" s="84">
        <f>[1]Yes!$H$24</f>
        <v>7400</v>
      </c>
      <c r="I705" s="84">
        <f>[1]Yes!$I$24</f>
        <v>7600</v>
      </c>
      <c r="J705" s="85">
        <f t="shared" si="221"/>
        <v>15000</v>
      </c>
      <c r="K705" s="85">
        <f t="shared" si="222"/>
        <v>1500</v>
      </c>
      <c r="L705" s="87">
        <f t="shared" si="223"/>
        <v>102.70270270270269</v>
      </c>
    </row>
    <row r="706" spans="1:12" x14ac:dyDescent="0.2">
      <c r="A706" s="16"/>
      <c r="B706" s="17" t="s">
        <v>43</v>
      </c>
      <c r="C706" s="89">
        <f>SUM(C692:C705)</f>
        <v>24</v>
      </c>
      <c r="D706" s="89">
        <f t="shared" ref="D706:J706" si="224">SUM(D692:D705)</f>
        <v>65</v>
      </c>
      <c r="E706" s="89">
        <f t="shared" si="224"/>
        <v>30</v>
      </c>
      <c r="F706" s="89">
        <f t="shared" si="224"/>
        <v>0</v>
      </c>
      <c r="G706" s="89">
        <f t="shared" si="224"/>
        <v>119</v>
      </c>
      <c r="H706" s="89">
        <f t="shared" si="224"/>
        <v>533549.88</v>
      </c>
      <c r="I706" s="89">
        <f t="shared" si="224"/>
        <v>500423.19</v>
      </c>
      <c r="J706" s="89">
        <f t="shared" si="224"/>
        <v>1033973.07</v>
      </c>
      <c r="K706" s="89">
        <f t="shared" si="222"/>
        <v>8688.8493277310918</v>
      </c>
      <c r="L706" s="90">
        <f t="shared" si="223"/>
        <v>93.791266526008769</v>
      </c>
    </row>
    <row r="707" spans="1:12" x14ac:dyDescent="0.2">
      <c r="A707" s="20">
        <v>27</v>
      </c>
      <c r="B707" s="21" t="s">
        <v>44</v>
      </c>
      <c r="C707" s="84">
        <f>[1]AU!$C$24</f>
        <v>0</v>
      </c>
      <c r="D707" s="84">
        <f>[1]AU!$D$24</f>
        <v>0</v>
      </c>
      <c r="E707" s="84">
        <f>[1]AU!$E$24</f>
        <v>1</v>
      </c>
      <c r="F707" s="84">
        <f>[1]AU!$F$24</f>
        <v>0</v>
      </c>
      <c r="G707" s="85">
        <f>SUM(C707:F707)</f>
        <v>1</v>
      </c>
      <c r="H707" s="84">
        <f>[1]AU!$H$24</f>
        <v>7367</v>
      </c>
      <c r="I707" s="84">
        <f>[1]AU!$I$24</f>
        <v>7456.9999999999991</v>
      </c>
      <c r="J707" s="85">
        <f>H707+I707</f>
        <v>14824</v>
      </c>
      <c r="K707" s="85">
        <f t="shared" si="222"/>
        <v>14824</v>
      </c>
      <c r="L707" s="87">
        <f t="shared" si="223"/>
        <v>101.22166417809149</v>
      </c>
    </row>
    <row r="708" spans="1:12" x14ac:dyDescent="0.2">
      <c r="A708" s="20">
        <v>28</v>
      </c>
      <c r="B708" s="21" t="s">
        <v>45</v>
      </c>
      <c r="C708" s="84">
        <f>[1]Capital!$C$24</f>
        <v>0</v>
      </c>
      <c r="D708" s="84">
        <f>[1]Capital!$D$24</f>
        <v>0</v>
      </c>
      <c r="E708" s="84">
        <f>[1]Capital!$E$24</f>
        <v>0</v>
      </c>
      <c r="F708" s="84">
        <f>[1]Capital!$F$24</f>
        <v>0</v>
      </c>
      <c r="G708" s="85">
        <f t="shared" ref="G708:G715" si="225">SUM(C708:F708)</f>
        <v>0</v>
      </c>
      <c r="H708" s="84">
        <f>[1]Capital!$H$24</f>
        <v>0</v>
      </c>
      <c r="I708" s="84">
        <f>[1]Capital!$I$24</f>
        <v>0</v>
      </c>
      <c r="J708" s="85">
        <f t="shared" ref="J708:J715" si="226">H708+I708</f>
        <v>0</v>
      </c>
      <c r="K708" s="85" t="e">
        <f t="shared" si="222"/>
        <v>#DIV/0!</v>
      </c>
      <c r="L708" s="87" t="e">
        <f t="shared" si="223"/>
        <v>#DIV/0!</v>
      </c>
    </row>
    <row r="709" spans="1:12" x14ac:dyDescent="0.2">
      <c r="A709" s="20">
        <v>29</v>
      </c>
      <c r="B709" s="21" t="s">
        <v>46</v>
      </c>
      <c r="C709" s="84">
        <f>[1]Equitas!$C$24</f>
        <v>0</v>
      </c>
      <c r="D709" s="84">
        <f>[1]Equitas!$D$24</f>
        <v>2</v>
      </c>
      <c r="E709" s="84">
        <f>[1]Equitas!$E$24</f>
        <v>2</v>
      </c>
      <c r="F709" s="84">
        <f>[1]Equitas!$F$24</f>
        <v>0</v>
      </c>
      <c r="G709" s="85">
        <f t="shared" si="225"/>
        <v>4</v>
      </c>
      <c r="H709" s="84">
        <f>[1]Equitas!$H$24</f>
        <v>2700</v>
      </c>
      <c r="I709" s="84">
        <f>[1]Equitas!$I$24</f>
        <v>6300</v>
      </c>
      <c r="J709" s="85">
        <f t="shared" si="226"/>
        <v>9000</v>
      </c>
      <c r="K709" s="85">
        <f t="shared" si="222"/>
        <v>2250</v>
      </c>
      <c r="L709" s="87">
        <f t="shared" si="223"/>
        <v>233.33333333333334</v>
      </c>
    </row>
    <row r="710" spans="1:12" x14ac:dyDescent="0.2">
      <c r="A710" s="20">
        <v>30</v>
      </c>
      <c r="B710" s="21" t="s">
        <v>47</v>
      </c>
      <c r="C710" s="84">
        <f>[1]ESAF!$C$24</f>
        <v>0</v>
      </c>
      <c r="D710" s="84">
        <f>[1]ESAF!$D$24</f>
        <v>0</v>
      </c>
      <c r="E710" s="84">
        <f>[1]ESAF!$E$24</f>
        <v>0</v>
      </c>
      <c r="F710" s="84">
        <f>[1]ESAF!$F$24</f>
        <v>0</v>
      </c>
      <c r="G710" s="85">
        <f t="shared" si="225"/>
        <v>0</v>
      </c>
      <c r="H710" s="84">
        <f>[1]ESAF!$H$24</f>
        <v>0</v>
      </c>
      <c r="I710" s="84">
        <f>[1]ESAF!$I$24</f>
        <v>0</v>
      </c>
      <c r="J710" s="85">
        <f t="shared" si="226"/>
        <v>0</v>
      </c>
      <c r="K710" s="85" t="e">
        <f t="shared" si="222"/>
        <v>#DIV/0!</v>
      </c>
      <c r="L710" s="87" t="e">
        <f t="shared" si="223"/>
        <v>#DIV/0!</v>
      </c>
    </row>
    <row r="711" spans="1:12" x14ac:dyDescent="0.2">
      <c r="A711" s="20">
        <v>31</v>
      </c>
      <c r="B711" s="21" t="s">
        <v>48</v>
      </c>
      <c r="C711" s="84">
        <f>[1]Fincare!$C$24</f>
        <v>0</v>
      </c>
      <c r="D711" s="84">
        <f>[1]Fincare!$D$24</f>
        <v>5</v>
      </c>
      <c r="E711" s="84">
        <f>[1]Fincare!$E$24</f>
        <v>1</v>
      </c>
      <c r="F711" s="84">
        <f>[1]Fincare!$F$24</f>
        <v>0</v>
      </c>
      <c r="G711" s="85">
        <f t="shared" si="225"/>
        <v>6</v>
      </c>
      <c r="H711" s="84">
        <f>[1]Fincare!$H$24</f>
        <v>1753</v>
      </c>
      <c r="I711" s="84">
        <f>[1]Fincare!$I$24</f>
        <v>4116</v>
      </c>
      <c r="J711" s="85">
        <f t="shared" si="226"/>
        <v>5869</v>
      </c>
      <c r="K711" s="85">
        <f t="shared" si="222"/>
        <v>978.16666666666663</v>
      </c>
      <c r="L711" s="87">
        <f t="shared" si="223"/>
        <v>234.79749001711352</v>
      </c>
    </row>
    <row r="712" spans="1:12" x14ac:dyDescent="0.2">
      <c r="A712" s="20">
        <v>32</v>
      </c>
      <c r="B712" s="21" t="s">
        <v>49</v>
      </c>
      <c r="C712" s="84">
        <f>[1]Jana!$C$24</f>
        <v>0</v>
      </c>
      <c r="D712" s="84">
        <f>[1]Jana!$D$24</f>
        <v>0</v>
      </c>
      <c r="E712" s="84">
        <f>[1]Jana!$E$24</f>
        <v>1</v>
      </c>
      <c r="F712" s="84">
        <f>[1]Jana!$F$24</f>
        <v>0</v>
      </c>
      <c r="G712" s="85">
        <f t="shared" si="225"/>
        <v>1</v>
      </c>
      <c r="H712" s="84">
        <f>[1]Jana!$H$24</f>
        <v>6847</v>
      </c>
      <c r="I712" s="84">
        <f>[1]Jana!$I$24</f>
        <v>5700</v>
      </c>
      <c r="J712" s="85">
        <f t="shared" si="226"/>
        <v>12547</v>
      </c>
      <c r="K712" s="85">
        <f t="shared" si="222"/>
        <v>12547</v>
      </c>
      <c r="L712" s="87">
        <f t="shared" si="223"/>
        <v>83.24813787060026</v>
      </c>
    </row>
    <row r="713" spans="1:12" x14ac:dyDescent="0.2">
      <c r="A713" s="20">
        <v>33</v>
      </c>
      <c r="B713" s="21" t="s">
        <v>50</v>
      </c>
      <c r="C713" s="84">
        <f>[1]Suryoday!$C$24</f>
        <v>3</v>
      </c>
      <c r="D713" s="84">
        <f>[1]Suryoday!$D$24</f>
        <v>3</v>
      </c>
      <c r="E713" s="84">
        <f>[1]Suryoday!$E$24</f>
        <v>3</v>
      </c>
      <c r="F713" s="84">
        <f>[1]Suryoday!$F$24</f>
        <v>0</v>
      </c>
      <c r="G713" s="85">
        <f t="shared" si="225"/>
        <v>9</v>
      </c>
      <c r="H713" s="84">
        <f>[1]Suryoday!$H$24</f>
        <v>2989</v>
      </c>
      <c r="I713" s="84">
        <f>[1]Suryoday!$I$24</f>
        <v>8452</v>
      </c>
      <c r="J713" s="85">
        <f t="shared" si="226"/>
        <v>11441</v>
      </c>
      <c r="K713" s="85">
        <f t="shared" si="222"/>
        <v>1271.2222222222222</v>
      </c>
      <c r="L713" s="87">
        <f t="shared" si="223"/>
        <v>282.77015724322519</v>
      </c>
    </row>
    <row r="714" spans="1:12" x14ac:dyDescent="0.2">
      <c r="A714" s="20">
        <v>34</v>
      </c>
      <c r="B714" s="21" t="s">
        <v>51</v>
      </c>
      <c r="C714" s="84">
        <f>[1]Ujjivan!$C$24</f>
        <v>0</v>
      </c>
      <c r="D714" s="84">
        <f>[1]Ujjivan!$D$24</f>
        <v>0</v>
      </c>
      <c r="E714" s="84">
        <f>[1]Ujjivan!$E$24</f>
        <v>2</v>
      </c>
      <c r="F714" s="84">
        <f>[1]Ujjivan!$F$24</f>
        <v>0</v>
      </c>
      <c r="G714" s="85">
        <f t="shared" si="225"/>
        <v>2</v>
      </c>
      <c r="H714" s="84">
        <f>[1]Ujjivan!$H$24</f>
        <v>3470.0000000000005</v>
      </c>
      <c r="I714" s="84">
        <f>[1]Ujjivan!$I$24</f>
        <v>8483</v>
      </c>
      <c r="J714" s="85">
        <f t="shared" si="226"/>
        <v>11953</v>
      </c>
      <c r="K714" s="85">
        <f t="shared" si="222"/>
        <v>5976.5</v>
      </c>
      <c r="L714" s="87">
        <f t="shared" si="223"/>
        <v>244.46685878962532</v>
      </c>
    </row>
    <row r="715" spans="1:12" x14ac:dyDescent="0.2">
      <c r="A715" s="20">
        <v>35</v>
      </c>
      <c r="B715" s="21" t="s">
        <v>52</v>
      </c>
      <c r="C715" s="84">
        <f>[1]Utkarsh!$C$24</f>
        <v>0</v>
      </c>
      <c r="D715" s="84">
        <f>[1]Utkarsh!$D$24</f>
        <v>2</v>
      </c>
      <c r="E715" s="84">
        <f>[1]Utkarsh!$E$24</f>
        <v>1</v>
      </c>
      <c r="F715" s="84">
        <f>[1]Utkarsh!$F$24</f>
        <v>0</v>
      </c>
      <c r="G715" s="85">
        <f t="shared" si="225"/>
        <v>3</v>
      </c>
      <c r="H715" s="84">
        <f>[1]Utkarsh!$H$24</f>
        <v>45</v>
      </c>
      <c r="I715" s="84">
        <f>[1]Utkarsh!$I$24</f>
        <v>1747</v>
      </c>
      <c r="J715" s="85">
        <f t="shared" si="226"/>
        <v>1792</v>
      </c>
      <c r="K715" s="85">
        <f t="shared" si="222"/>
        <v>597.33333333333337</v>
      </c>
      <c r="L715" s="87">
        <f t="shared" si="223"/>
        <v>3882.2222222222222</v>
      </c>
    </row>
    <row r="716" spans="1:12" x14ac:dyDescent="0.2">
      <c r="A716" s="16"/>
      <c r="B716" s="22" t="s">
        <v>53</v>
      </c>
      <c r="C716" s="89">
        <f>SUM(C707:C715)</f>
        <v>3</v>
      </c>
      <c r="D716" s="89">
        <f t="shared" ref="D716:J716" si="227">SUM(D707:D715)</f>
        <v>12</v>
      </c>
      <c r="E716" s="89">
        <f t="shared" si="227"/>
        <v>11</v>
      </c>
      <c r="F716" s="89">
        <f t="shared" si="227"/>
        <v>0</v>
      </c>
      <c r="G716" s="89">
        <f t="shared" si="227"/>
        <v>26</v>
      </c>
      <c r="H716" s="89">
        <f t="shared" si="227"/>
        <v>25171</v>
      </c>
      <c r="I716" s="89">
        <f t="shared" si="227"/>
        <v>42255</v>
      </c>
      <c r="J716" s="89">
        <f t="shared" si="227"/>
        <v>67426</v>
      </c>
      <c r="K716" s="89">
        <f t="shared" si="222"/>
        <v>2593.3076923076924</v>
      </c>
      <c r="L716" s="90">
        <f t="shared" si="223"/>
        <v>167.87175718088275</v>
      </c>
    </row>
    <row r="717" spans="1:12" x14ac:dyDescent="0.2">
      <c r="A717" s="23">
        <v>36</v>
      </c>
      <c r="B717" s="24" t="s">
        <v>54</v>
      </c>
      <c r="C717" s="84">
        <f>[1]DBS!$C$24</f>
        <v>0</v>
      </c>
      <c r="D717" s="84">
        <f>[1]DBS!$D$24</f>
        <v>0</v>
      </c>
      <c r="E717" s="84">
        <f>[1]DBS!$E$24</f>
        <v>0</v>
      </c>
      <c r="F717" s="84">
        <f>[1]DBS!$F$24</f>
        <v>0</v>
      </c>
      <c r="G717" s="85">
        <f>SUM(C717:F717)</f>
        <v>0</v>
      </c>
      <c r="H717" s="84">
        <f>[1]DBS!$H$24</f>
        <v>0</v>
      </c>
      <c r="I717" s="84">
        <f>[1]DBS!$I$24</f>
        <v>0</v>
      </c>
      <c r="J717" s="85">
        <f>H717+I717</f>
        <v>0</v>
      </c>
      <c r="K717" s="85" t="e">
        <f t="shared" si="222"/>
        <v>#DIV/0!</v>
      </c>
      <c r="L717" s="87" t="e">
        <f t="shared" si="223"/>
        <v>#DIV/0!</v>
      </c>
    </row>
    <row r="718" spans="1:12" x14ac:dyDescent="0.2">
      <c r="A718" s="16"/>
      <c r="B718" s="22" t="s">
        <v>55</v>
      </c>
      <c r="C718" s="89">
        <f t="shared" ref="C718:J718" si="228">C717</f>
        <v>0</v>
      </c>
      <c r="D718" s="89">
        <f t="shared" si="228"/>
        <v>0</v>
      </c>
      <c r="E718" s="89">
        <f t="shared" si="228"/>
        <v>0</v>
      </c>
      <c r="F718" s="89">
        <f t="shared" si="228"/>
        <v>0</v>
      </c>
      <c r="G718" s="89">
        <f t="shared" si="228"/>
        <v>0</v>
      </c>
      <c r="H718" s="89">
        <f t="shared" si="228"/>
        <v>0</v>
      </c>
      <c r="I718" s="89">
        <f t="shared" si="228"/>
        <v>0</v>
      </c>
      <c r="J718" s="89">
        <f t="shared" si="228"/>
        <v>0</v>
      </c>
      <c r="K718" s="89" t="e">
        <f t="shared" si="222"/>
        <v>#DIV/0!</v>
      </c>
      <c r="L718" s="90" t="e">
        <f t="shared" si="223"/>
        <v>#DIV/0!</v>
      </c>
    </row>
    <row r="719" spans="1:12" x14ac:dyDescent="0.2">
      <c r="A719" s="23">
        <v>37</v>
      </c>
      <c r="B719" s="24" t="s">
        <v>56</v>
      </c>
      <c r="C719" s="84">
        <f>[1]IPPB!$C$24</f>
        <v>0</v>
      </c>
      <c r="D719" s="84">
        <f>[1]IPPB!$D$24</f>
        <v>0</v>
      </c>
      <c r="E719" s="84">
        <f>[1]IPPB!$E$24</f>
        <v>1</v>
      </c>
      <c r="F719" s="84">
        <f>[1]IPPB!$F$24</f>
        <v>0</v>
      </c>
      <c r="G719" s="85">
        <f>SUM(C719:F719)</f>
        <v>1</v>
      </c>
      <c r="H719" s="84">
        <f>[1]IPPB!$H$24</f>
        <v>936.55481669999995</v>
      </c>
      <c r="I719" s="84">
        <f>[1]IPPB!$I$24</f>
        <v>0</v>
      </c>
      <c r="J719" s="85">
        <f>H719+I719</f>
        <v>936.55481669999995</v>
      </c>
      <c r="K719" s="85">
        <f t="shared" si="222"/>
        <v>936.55481669999995</v>
      </c>
      <c r="L719" s="87">
        <f t="shared" si="223"/>
        <v>0</v>
      </c>
    </row>
    <row r="720" spans="1:12" x14ac:dyDescent="0.2">
      <c r="A720" s="16"/>
      <c r="B720" s="22" t="s">
        <v>117</v>
      </c>
      <c r="C720" s="89">
        <f t="shared" ref="C720:J720" si="229">C719</f>
        <v>0</v>
      </c>
      <c r="D720" s="89">
        <f t="shared" si="229"/>
        <v>0</v>
      </c>
      <c r="E720" s="89">
        <f t="shared" si="229"/>
        <v>1</v>
      </c>
      <c r="F720" s="89">
        <f t="shared" si="229"/>
        <v>0</v>
      </c>
      <c r="G720" s="89">
        <f t="shared" si="229"/>
        <v>1</v>
      </c>
      <c r="H720" s="89">
        <f t="shared" si="229"/>
        <v>936.55481669999995</v>
      </c>
      <c r="I720" s="89">
        <f t="shared" si="229"/>
        <v>0</v>
      </c>
      <c r="J720" s="89">
        <f t="shared" si="229"/>
        <v>936.55481669999995</v>
      </c>
      <c r="K720" s="89">
        <f t="shared" si="222"/>
        <v>936.55481669999995</v>
      </c>
      <c r="L720" s="90">
        <f t="shared" si="223"/>
        <v>0</v>
      </c>
    </row>
    <row r="721" spans="1:12" x14ac:dyDescent="0.2">
      <c r="A721" s="25">
        <v>38</v>
      </c>
      <c r="B721" s="26" t="s">
        <v>58</v>
      </c>
      <c r="C721" s="11">
        <f>[1]MGB!$C$24</f>
        <v>8</v>
      </c>
      <c r="D721" s="11">
        <f>[1]MGB!$D$24</f>
        <v>9</v>
      </c>
      <c r="E721" s="11">
        <f>[1]MGB!$E$24</f>
        <v>1</v>
      </c>
      <c r="F721" s="11">
        <f>[1]MGB!$F$24</f>
        <v>0</v>
      </c>
      <c r="G721" s="12">
        <f>SUM(C721:F721)</f>
        <v>18</v>
      </c>
      <c r="H721" s="11">
        <f>[1]MGB!$H$24</f>
        <v>48324</v>
      </c>
      <c r="I721" s="11">
        <f>[1]MGB!$I$24</f>
        <v>18599</v>
      </c>
      <c r="J721" s="12">
        <f>H721+I721</f>
        <v>66923</v>
      </c>
      <c r="K721" s="12">
        <f t="shared" si="222"/>
        <v>3717.9444444444443</v>
      </c>
      <c r="L721" s="15">
        <f t="shared" si="223"/>
        <v>38.488121844218192</v>
      </c>
    </row>
    <row r="722" spans="1:12" x14ac:dyDescent="0.2">
      <c r="A722" s="25">
        <v>39</v>
      </c>
      <c r="B722" s="26" t="s">
        <v>59</v>
      </c>
      <c r="C722" s="11">
        <f>[1]VKGB!$C$24</f>
        <v>0</v>
      </c>
      <c r="D722" s="11">
        <f>[1]VKGB!$D$24</f>
        <v>0</v>
      </c>
      <c r="E722" s="11">
        <f>[1]VKGB!$E$24</f>
        <v>0</v>
      </c>
      <c r="F722" s="11">
        <f>[1]VKGB!$F$24</f>
        <v>0</v>
      </c>
      <c r="G722" s="12">
        <f>SUM(C722:F722)</f>
        <v>0</v>
      </c>
      <c r="H722" s="11">
        <f>[1]VKGB!$H$24</f>
        <v>0</v>
      </c>
      <c r="I722" s="11">
        <f>[1]VKGB!$I$24</f>
        <v>0</v>
      </c>
      <c r="J722" s="12">
        <f>H722+I722</f>
        <v>0</v>
      </c>
      <c r="K722" s="12" t="e">
        <f t="shared" si="222"/>
        <v>#DIV/0!</v>
      </c>
      <c r="L722" s="15" t="e">
        <f t="shared" si="223"/>
        <v>#DIV/0!</v>
      </c>
    </row>
    <row r="723" spans="1:12" x14ac:dyDescent="0.2">
      <c r="A723" s="27" t="s">
        <v>118</v>
      </c>
      <c r="B723" s="91" t="s">
        <v>60</v>
      </c>
      <c r="C723" s="89">
        <f t="shared" ref="C723:J723" si="230">SUM(C721:C722)</f>
        <v>8</v>
      </c>
      <c r="D723" s="89">
        <f t="shared" si="230"/>
        <v>9</v>
      </c>
      <c r="E723" s="89">
        <f t="shared" si="230"/>
        <v>1</v>
      </c>
      <c r="F723" s="89">
        <f t="shared" si="230"/>
        <v>0</v>
      </c>
      <c r="G723" s="89">
        <f t="shared" si="230"/>
        <v>18</v>
      </c>
      <c r="H723" s="89">
        <f t="shared" si="230"/>
        <v>48324</v>
      </c>
      <c r="I723" s="89">
        <f t="shared" si="230"/>
        <v>18599</v>
      </c>
      <c r="J723" s="89">
        <f t="shared" si="230"/>
        <v>66923</v>
      </c>
      <c r="K723" s="89">
        <f t="shared" si="222"/>
        <v>3717.9444444444443</v>
      </c>
      <c r="L723" s="90">
        <f t="shared" si="223"/>
        <v>38.488121844218192</v>
      </c>
    </row>
    <row r="724" spans="1:12" x14ac:dyDescent="0.2">
      <c r="A724" s="27"/>
      <c r="B724" s="91" t="s">
        <v>21</v>
      </c>
      <c r="C724" s="89">
        <f>SUM(C691,C706,C716,C718,C720,C723,)</f>
        <v>112</v>
      </c>
      <c r="D724" s="89">
        <f t="shared" ref="D724:I724" si="231">SUM(D691,D706,D716,D718,D720,D723,)</f>
        <v>165</v>
      </c>
      <c r="E724" s="89">
        <f t="shared" si="231"/>
        <v>92</v>
      </c>
      <c r="F724" s="89">
        <f t="shared" si="231"/>
        <v>0</v>
      </c>
      <c r="G724" s="89">
        <f t="shared" si="231"/>
        <v>369</v>
      </c>
      <c r="H724" s="89">
        <f t="shared" si="231"/>
        <v>2206437.7248167</v>
      </c>
      <c r="I724" s="89">
        <f t="shared" si="231"/>
        <v>1241118.48</v>
      </c>
      <c r="J724" s="89">
        <f>SUM(J691,J706,J716,J718,J720,J723,)</f>
        <v>3447556.2048167</v>
      </c>
      <c r="K724" s="89">
        <f t="shared" si="222"/>
        <v>9342.9707447607052</v>
      </c>
      <c r="L724" s="90">
        <f t="shared" si="223"/>
        <v>56.249875808441686</v>
      </c>
    </row>
    <row r="725" spans="1:12" x14ac:dyDescent="0.2">
      <c r="A725" s="29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</row>
    <row r="726" spans="1:12" x14ac:dyDescent="0.2">
      <c r="A726" s="25">
        <v>40</v>
      </c>
      <c r="B726" s="26" t="s">
        <v>61</v>
      </c>
      <c r="C726" s="11">
        <f>[1]MSCOOP!$C$24</f>
        <v>193</v>
      </c>
      <c r="D726" s="11">
        <f>[1]MSCOOP!$D$24</f>
        <v>10</v>
      </c>
      <c r="E726" s="11">
        <f>[1]MSCOOP!$E$24</f>
        <v>36</v>
      </c>
      <c r="F726" s="11">
        <f>[1]MSCOOP!$F$24</f>
        <v>0</v>
      </c>
      <c r="G726" s="12">
        <f>SUM(C726:F726)</f>
        <v>239</v>
      </c>
      <c r="H726" s="11">
        <f>[1]MSCOOP!$H$24</f>
        <v>334988</v>
      </c>
      <c r="I726" s="11">
        <f>[1]MSCOOP!$I$24</f>
        <v>177714</v>
      </c>
      <c r="J726" s="12">
        <f>H726+I726</f>
        <v>512702</v>
      </c>
      <c r="K726" s="12">
        <f>J726/G726</f>
        <v>2145.1966527196651</v>
      </c>
      <c r="L726" s="15">
        <f>I726/H726*100</f>
        <v>53.050855553034737</v>
      </c>
    </row>
    <row r="727" spans="1:12" x14ac:dyDescent="0.2">
      <c r="A727" s="29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</row>
    <row r="728" spans="1:12" x14ac:dyDescent="0.2">
      <c r="A728" s="27"/>
      <c r="B728" s="91" t="s">
        <v>62</v>
      </c>
      <c r="C728" s="89">
        <f>C724+C726</f>
        <v>305</v>
      </c>
      <c r="D728" s="89">
        <f t="shared" ref="D728:J728" si="232">D724+D726</f>
        <v>175</v>
      </c>
      <c r="E728" s="89">
        <f t="shared" si="232"/>
        <v>128</v>
      </c>
      <c r="F728" s="89">
        <f t="shared" si="232"/>
        <v>0</v>
      </c>
      <c r="G728" s="89">
        <f t="shared" si="232"/>
        <v>608</v>
      </c>
      <c r="H728" s="89">
        <f t="shared" si="232"/>
        <v>2541425.7248167</v>
      </c>
      <c r="I728" s="89">
        <f t="shared" si="232"/>
        <v>1418832.48</v>
      </c>
      <c r="J728" s="89">
        <f t="shared" si="232"/>
        <v>3960258.2048167</v>
      </c>
      <c r="K728" s="89">
        <f>J728/G728</f>
        <v>6513.5825737116775</v>
      </c>
      <c r="L728" s="90">
        <f>I728/H728*100</f>
        <v>55.828209581152841</v>
      </c>
    </row>
    <row r="729" spans="1:12" ht="18" x14ac:dyDescent="0.2">
      <c r="A729" s="106" t="s">
        <v>132</v>
      </c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</row>
    <row r="730" spans="1:12" ht="15" x14ac:dyDescent="0.2">
      <c r="A730" s="98" t="s">
        <v>0</v>
      </c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</row>
    <row r="731" spans="1:12" x14ac:dyDescent="0.2">
      <c r="A731" s="99" t="str">
        <f>$A$3</f>
        <v>Position as of 30.09.2021</v>
      </c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</row>
    <row r="732" spans="1:12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 t="s">
        <v>116</v>
      </c>
    </row>
    <row r="733" spans="1:12" ht="38.25" x14ac:dyDescent="0.2">
      <c r="A733" s="4" t="s">
        <v>3</v>
      </c>
      <c r="B733" s="4" t="s">
        <v>4</v>
      </c>
      <c r="C733" s="4" t="s">
        <v>5</v>
      </c>
      <c r="D733" s="4" t="s">
        <v>6</v>
      </c>
      <c r="E733" s="4" t="s">
        <v>7</v>
      </c>
      <c r="F733" s="4" t="s">
        <v>8</v>
      </c>
      <c r="G733" s="4" t="s">
        <v>9</v>
      </c>
      <c r="H733" s="4" t="s">
        <v>10</v>
      </c>
      <c r="I733" s="5" t="s">
        <v>11</v>
      </c>
      <c r="J733" s="4" t="s">
        <v>12</v>
      </c>
      <c r="K733" s="4" t="s">
        <v>13</v>
      </c>
      <c r="L733" s="4" t="s">
        <v>14</v>
      </c>
    </row>
    <row r="734" spans="1:12" x14ac:dyDescent="0.2">
      <c r="A734" s="7">
        <v>1</v>
      </c>
      <c r="B734" s="8">
        <v>2</v>
      </c>
      <c r="C734" s="8">
        <v>3</v>
      </c>
      <c r="D734" s="8">
        <v>4</v>
      </c>
      <c r="E734" s="8">
        <v>7</v>
      </c>
      <c r="F734" s="8">
        <v>8</v>
      </c>
      <c r="G734" s="8">
        <v>9</v>
      </c>
      <c r="H734" s="8">
        <v>10</v>
      </c>
      <c r="I734" s="8">
        <v>11</v>
      </c>
      <c r="J734" s="8">
        <v>12</v>
      </c>
      <c r="K734" s="8">
        <v>13</v>
      </c>
      <c r="L734" s="8">
        <v>14</v>
      </c>
    </row>
    <row r="735" spans="1:12" x14ac:dyDescent="0.2">
      <c r="A735" s="9">
        <v>1</v>
      </c>
      <c r="B735" s="10" t="s">
        <v>15</v>
      </c>
      <c r="C735" s="84">
        <f>[1]BoB!$C$25</f>
        <v>2</v>
      </c>
      <c r="D735" s="84">
        <f>[1]BoB!$D$25</f>
        <v>1</v>
      </c>
      <c r="E735" s="84">
        <f>[1]BoB!$E$25</f>
        <v>2</v>
      </c>
      <c r="F735" s="84">
        <f>[1]BoB!$F$25</f>
        <v>0</v>
      </c>
      <c r="G735" s="85">
        <f t="shared" ref="G735:G746" si="233">SUM(C735:F735)</f>
        <v>5</v>
      </c>
      <c r="H735" s="84">
        <f>[1]BoB!$H$25</f>
        <v>18100</v>
      </c>
      <c r="I735" s="84">
        <f>[1]BoB!$I$25</f>
        <v>23500</v>
      </c>
      <c r="J735" s="86">
        <f t="shared" ref="J735:J746" si="234">H735+I735</f>
        <v>41600</v>
      </c>
      <c r="K735" s="86">
        <f t="shared" ref="K735:K746" si="235">J735/G735</f>
        <v>8320</v>
      </c>
      <c r="L735" s="87">
        <f t="shared" ref="L735:L746" si="236">I735/H735*100</f>
        <v>129.8342541436464</v>
      </c>
    </row>
    <row r="736" spans="1:12" x14ac:dyDescent="0.2">
      <c r="A736" s="9">
        <v>2</v>
      </c>
      <c r="B736" s="10" t="s">
        <v>16</v>
      </c>
      <c r="C736" s="84">
        <f>[1]BoI!$C$25</f>
        <v>1</v>
      </c>
      <c r="D736" s="84">
        <f>[1]BoI!$D$25</f>
        <v>0</v>
      </c>
      <c r="E736" s="84">
        <f>[1]BoI!$E$25</f>
        <v>1</v>
      </c>
      <c r="F736" s="84">
        <f>[1]BoI!$F$25</f>
        <v>0</v>
      </c>
      <c r="G736" s="85">
        <f t="shared" si="233"/>
        <v>2</v>
      </c>
      <c r="H736" s="84">
        <f>[1]BoI!$H$25</f>
        <v>11303</v>
      </c>
      <c r="I736" s="84">
        <f>[1]BoI!$I$25</f>
        <v>12291</v>
      </c>
      <c r="J736" s="85">
        <f t="shared" si="234"/>
        <v>23594</v>
      </c>
      <c r="K736" s="85">
        <f t="shared" si="235"/>
        <v>11797</v>
      </c>
      <c r="L736" s="87">
        <f t="shared" si="236"/>
        <v>108.74104220118552</v>
      </c>
    </row>
    <row r="737" spans="1:12" x14ac:dyDescent="0.2">
      <c r="A737" s="9">
        <v>3</v>
      </c>
      <c r="B737" s="10" t="s">
        <v>17</v>
      </c>
      <c r="C737" s="84">
        <f>[1]BoM!$C$25</f>
        <v>10</v>
      </c>
      <c r="D737" s="84">
        <f>[1]BoM!$D$25</f>
        <v>8</v>
      </c>
      <c r="E737" s="84">
        <f>[1]BoM!$E$25</f>
        <v>2</v>
      </c>
      <c r="F737" s="84">
        <f>[1]BoM!$F$25</f>
        <v>0</v>
      </c>
      <c r="G737" s="85">
        <f t="shared" si="233"/>
        <v>20</v>
      </c>
      <c r="H737" s="84">
        <f>[1]BoM!$H$25</f>
        <v>83590.2</v>
      </c>
      <c r="I737" s="84">
        <f>[1]BoM!$I$25</f>
        <v>88072.54</v>
      </c>
      <c r="J737" s="85">
        <f t="shared" si="234"/>
        <v>171662.74</v>
      </c>
      <c r="K737" s="85">
        <f t="shared" si="235"/>
        <v>8583.1369999999988</v>
      </c>
      <c r="L737" s="87">
        <f t="shared" si="236"/>
        <v>105.36227931025405</v>
      </c>
    </row>
    <row r="738" spans="1:12" x14ac:dyDescent="0.2">
      <c r="A738" s="9">
        <v>4</v>
      </c>
      <c r="B738" s="10" t="s">
        <v>18</v>
      </c>
      <c r="C738" s="84">
        <f>[1]Canara!$C$25</f>
        <v>3</v>
      </c>
      <c r="D738" s="84">
        <f>[1]Canara!$D$25</f>
        <v>3</v>
      </c>
      <c r="E738" s="84">
        <f>[1]Canara!$E$25</f>
        <v>2</v>
      </c>
      <c r="F738" s="84">
        <f>[1]Canara!$F$25</f>
        <v>0</v>
      </c>
      <c r="G738" s="85">
        <f t="shared" si="233"/>
        <v>8</v>
      </c>
      <c r="H738" s="84">
        <f>[1]Canara!$H$25</f>
        <v>16608.740000000002</v>
      </c>
      <c r="I738" s="84">
        <f>[1]Canara!$I$25</f>
        <v>27236.28</v>
      </c>
      <c r="J738" s="85">
        <f t="shared" si="234"/>
        <v>43845.020000000004</v>
      </c>
      <c r="K738" s="85">
        <f t="shared" si="235"/>
        <v>5480.6275000000005</v>
      </c>
      <c r="L738" s="87">
        <f t="shared" si="236"/>
        <v>163.98763542568548</v>
      </c>
    </row>
    <row r="739" spans="1:12" x14ac:dyDescent="0.2">
      <c r="A739" s="9">
        <v>5</v>
      </c>
      <c r="B739" s="10" t="s">
        <v>19</v>
      </c>
      <c r="C739" s="84">
        <f>[1]CBI!$C$25</f>
        <v>0</v>
      </c>
      <c r="D739" s="84">
        <f>[1]CBI!$D$25</f>
        <v>0</v>
      </c>
      <c r="E739" s="84">
        <f>[1]CBI!$E$25</f>
        <v>2</v>
      </c>
      <c r="F739" s="84">
        <f>[1]CBI!$F$25</f>
        <v>0</v>
      </c>
      <c r="G739" s="85">
        <f t="shared" si="233"/>
        <v>2</v>
      </c>
      <c r="H739" s="84">
        <f>[1]CBI!$H$25</f>
        <v>13298</v>
      </c>
      <c r="I739" s="84">
        <f>[1]CBI!$I$25</f>
        <v>5035</v>
      </c>
      <c r="J739" s="85">
        <f t="shared" si="234"/>
        <v>18333</v>
      </c>
      <c r="K739" s="85">
        <f t="shared" si="235"/>
        <v>9166.5</v>
      </c>
      <c r="L739" s="87">
        <f t="shared" si="236"/>
        <v>37.862836516769441</v>
      </c>
    </row>
    <row r="740" spans="1:12" x14ac:dyDescent="0.2">
      <c r="A740" s="9">
        <v>6</v>
      </c>
      <c r="B740" s="10" t="s">
        <v>20</v>
      </c>
      <c r="C740" s="84">
        <f>[1]Indian!$C$25</f>
        <v>0</v>
      </c>
      <c r="D740" s="84">
        <f>[1]Indian!$D$25</f>
        <v>0</v>
      </c>
      <c r="E740" s="84">
        <f>[1]Indian!$E$25</f>
        <v>1</v>
      </c>
      <c r="F740" s="84">
        <f>[1]Indian!$F$25</f>
        <v>0</v>
      </c>
      <c r="G740" s="85">
        <f t="shared" si="233"/>
        <v>1</v>
      </c>
      <c r="H740" s="84">
        <f>[1]Indian!$H$25</f>
        <v>4300</v>
      </c>
      <c r="I740" s="84">
        <f>[1]Indian!$I$25</f>
        <v>6613</v>
      </c>
      <c r="J740" s="86">
        <f t="shared" si="234"/>
        <v>10913</v>
      </c>
      <c r="K740" s="86">
        <f t="shared" si="235"/>
        <v>10913</v>
      </c>
      <c r="L740" s="87">
        <f t="shared" si="236"/>
        <v>153.7906976744186</v>
      </c>
    </row>
    <row r="741" spans="1:12" x14ac:dyDescent="0.2">
      <c r="A741" s="9">
        <v>7</v>
      </c>
      <c r="B741" s="10" t="s">
        <v>22</v>
      </c>
      <c r="C741" s="84">
        <f>[1]IOB!$C$25</f>
        <v>0</v>
      </c>
      <c r="D741" s="84">
        <f>[1]IOB!$D$25</f>
        <v>0</v>
      </c>
      <c r="E741" s="84">
        <f>[1]IOB!$E$25</f>
        <v>1</v>
      </c>
      <c r="F741" s="84">
        <f>[1]IOB!$F$25</f>
        <v>0</v>
      </c>
      <c r="G741" s="85">
        <f t="shared" si="233"/>
        <v>1</v>
      </c>
      <c r="H741" s="84">
        <f>[1]IOB!$H$25</f>
        <v>1399</v>
      </c>
      <c r="I741" s="84">
        <f>[1]IOB!$I$25</f>
        <v>11092</v>
      </c>
      <c r="J741" s="85">
        <f t="shared" si="234"/>
        <v>12491</v>
      </c>
      <c r="K741" s="85">
        <f t="shared" si="235"/>
        <v>12491</v>
      </c>
      <c r="L741" s="87">
        <f t="shared" si="236"/>
        <v>792.85203716940669</v>
      </c>
    </row>
    <row r="742" spans="1:12" x14ac:dyDescent="0.2">
      <c r="A742" s="9">
        <v>8</v>
      </c>
      <c r="B742" s="10" t="s">
        <v>23</v>
      </c>
      <c r="C742" s="84">
        <f>[1]PSB!$C$25</f>
        <v>0</v>
      </c>
      <c r="D742" s="84">
        <f>[1]PSB!$D$25</f>
        <v>0</v>
      </c>
      <c r="E742" s="84">
        <f>[1]PSB!$E$25</f>
        <v>0</v>
      </c>
      <c r="F742" s="84">
        <f>[1]PSB!$F$25</f>
        <v>0</v>
      </c>
      <c r="G742" s="85">
        <f t="shared" si="233"/>
        <v>0</v>
      </c>
      <c r="H742" s="84">
        <f>[1]PSB!$H$25</f>
        <v>0</v>
      </c>
      <c r="I742" s="84">
        <f>[1]PSB!$I$25</f>
        <v>0</v>
      </c>
      <c r="J742" s="85">
        <f t="shared" si="234"/>
        <v>0</v>
      </c>
      <c r="K742" s="85" t="e">
        <f t="shared" si="235"/>
        <v>#DIV/0!</v>
      </c>
      <c r="L742" s="87" t="e">
        <f t="shared" si="236"/>
        <v>#DIV/0!</v>
      </c>
    </row>
    <row r="743" spans="1:12" x14ac:dyDescent="0.2">
      <c r="A743" s="9">
        <v>9</v>
      </c>
      <c r="B743" s="10" t="s">
        <v>24</v>
      </c>
      <c r="C743" s="84">
        <f>[1]PNB!$C$25</f>
        <v>0</v>
      </c>
      <c r="D743" s="84">
        <f>[1]PNB!$D$25</f>
        <v>0</v>
      </c>
      <c r="E743" s="84">
        <f>[1]PNB!$E$25</f>
        <v>2</v>
      </c>
      <c r="F743" s="84">
        <f>[1]PNB!$F$25</f>
        <v>0</v>
      </c>
      <c r="G743" s="85">
        <f t="shared" si="233"/>
        <v>2</v>
      </c>
      <c r="H743" s="84">
        <f>[1]PNB!$H$25</f>
        <v>8147.76</v>
      </c>
      <c r="I743" s="84">
        <f>[1]PNB!$I$25</f>
        <v>4744.6400000000003</v>
      </c>
      <c r="J743" s="85">
        <f t="shared" si="234"/>
        <v>12892.400000000001</v>
      </c>
      <c r="K743" s="85">
        <f t="shared" si="235"/>
        <v>6446.2000000000007</v>
      </c>
      <c r="L743" s="87">
        <f t="shared" si="236"/>
        <v>58.232446709279607</v>
      </c>
    </row>
    <row r="744" spans="1:12" x14ac:dyDescent="0.2">
      <c r="A744" s="9">
        <v>10</v>
      </c>
      <c r="B744" s="10" t="s">
        <v>25</v>
      </c>
      <c r="C744" s="84">
        <f>[1]SBI!$C$25</f>
        <v>6</v>
      </c>
      <c r="D744" s="84">
        <f>[1]SBI!$D$25</f>
        <v>8</v>
      </c>
      <c r="E744" s="84">
        <f>[1]SBI!$E$25</f>
        <v>7</v>
      </c>
      <c r="F744" s="84">
        <f>[1]SBI!$F$25</f>
        <v>0</v>
      </c>
      <c r="G744" s="85">
        <f t="shared" si="233"/>
        <v>21</v>
      </c>
      <c r="H744" s="84">
        <f>[1]SBI!$H$25</f>
        <v>193110</v>
      </c>
      <c r="I744" s="84">
        <f>[1]SBI!$I$25</f>
        <v>189595</v>
      </c>
      <c r="J744" s="85">
        <f t="shared" si="234"/>
        <v>382705</v>
      </c>
      <c r="K744" s="85">
        <f t="shared" si="235"/>
        <v>18224.047619047618</v>
      </c>
      <c r="L744" s="87">
        <f t="shared" si="236"/>
        <v>98.179793899849827</v>
      </c>
    </row>
    <row r="745" spans="1:12" x14ac:dyDescent="0.2">
      <c r="A745" s="9">
        <v>11</v>
      </c>
      <c r="B745" s="10" t="s">
        <v>26</v>
      </c>
      <c r="C745" s="84">
        <f>[1]UCO!$C$25</f>
        <v>0</v>
      </c>
      <c r="D745" s="84">
        <f>[1]UCO!$D$25</f>
        <v>0</v>
      </c>
      <c r="E745" s="84">
        <f>[1]UCO!$E$25</f>
        <v>1</v>
      </c>
      <c r="F745" s="84">
        <f>[1]UCO!$F$25</f>
        <v>0</v>
      </c>
      <c r="G745" s="85">
        <f t="shared" si="233"/>
        <v>1</v>
      </c>
      <c r="H745" s="84">
        <f>[1]UCO!$H$25</f>
        <v>1543</v>
      </c>
      <c r="I745" s="84">
        <f>[1]UCO!$I$25</f>
        <v>2491</v>
      </c>
      <c r="J745" s="85">
        <f t="shared" si="234"/>
        <v>4034</v>
      </c>
      <c r="K745" s="85">
        <f t="shared" si="235"/>
        <v>4034</v>
      </c>
      <c r="L745" s="87">
        <f t="shared" si="236"/>
        <v>161.43875567077123</v>
      </c>
    </row>
    <row r="746" spans="1:12" x14ac:dyDescent="0.2">
      <c r="A746" s="9">
        <v>12</v>
      </c>
      <c r="B746" s="10" t="s">
        <v>27</v>
      </c>
      <c r="C746" s="84">
        <f>[1]Union!$C$25</f>
        <v>3</v>
      </c>
      <c r="D746" s="84">
        <f>[1]Union!$D$25</f>
        <v>0</v>
      </c>
      <c r="E746" s="84">
        <f>[1]Union!$E$25</f>
        <v>2</v>
      </c>
      <c r="F746" s="84">
        <f>[1]Union!$F$25</f>
        <v>0</v>
      </c>
      <c r="G746" s="85">
        <f t="shared" si="233"/>
        <v>5</v>
      </c>
      <c r="H746" s="84">
        <f>[1]Union!$H$25</f>
        <v>26900</v>
      </c>
      <c r="I746" s="84">
        <f>[1]Union!$I$25</f>
        <v>51700</v>
      </c>
      <c r="J746" s="85">
        <f t="shared" si="234"/>
        <v>78600</v>
      </c>
      <c r="K746" s="85">
        <f t="shared" si="235"/>
        <v>15720</v>
      </c>
      <c r="L746" s="87">
        <f t="shared" si="236"/>
        <v>192.19330855018589</v>
      </c>
    </row>
    <row r="747" spans="1:12" x14ac:dyDescent="0.2">
      <c r="A747" s="16"/>
      <c r="B747" s="17" t="s">
        <v>28</v>
      </c>
      <c r="C747" s="88">
        <f t="shared" ref="C747:J747" si="237">SUM(C735:C746)</f>
        <v>25</v>
      </c>
      <c r="D747" s="88">
        <f t="shared" si="237"/>
        <v>20</v>
      </c>
      <c r="E747" s="88">
        <f t="shared" si="237"/>
        <v>23</v>
      </c>
      <c r="F747" s="88">
        <f t="shared" si="237"/>
        <v>0</v>
      </c>
      <c r="G747" s="88">
        <f t="shared" si="237"/>
        <v>68</v>
      </c>
      <c r="H747" s="89">
        <f t="shared" si="237"/>
        <v>378299.7</v>
      </c>
      <c r="I747" s="89">
        <f t="shared" si="237"/>
        <v>422370.46</v>
      </c>
      <c r="J747" s="89">
        <f t="shared" si="237"/>
        <v>800670.16</v>
      </c>
      <c r="K747" s="89">
        <f>J747/G747</f>
        <v>11774.561176470588</v>
      </c>
      <c r="L747" s="90">
        <f>I747/H747*100</f>
        <v>111.64969467329739</v>
      </c>
    </row>
    <row r="748" spans="1:12" x14ac:dyDescent="0.2">
      <c r="A748" s="9">
        <v>13</v>
      </c>
      <c r="B748" s="10" t="s">
        <v>29</v>
      </c>
      <c r="C748" s="84">
        <f>[1]AXIS!$C$25</f>
        <v>0</v>
      </c>
      <c r="D748" s="84">
        <f>[1]AXIS!$D$25</f>
        <v>1</v>
      </c>
      <c r="E748" s="84">
        <f>[1]AXIS!$E$25</f>
        <v>2</v>
      </c>
      <c r="F748" s="84">
        <f>[1]AXIS!$F$25</f>
        <v>0</v>
      </c>
      <c r="G748" s="85">
        <f t="shared" ref="G748:G761" si="238">SUM(C748:F748)</f>
        <v>3</v>
      </c>
      <c r="H748" s="84">
        <f>[1]AXIS!$H$25</f>
        <v>13379</v>
      </c>
      <c r="I748" s="84">
        <f>[1]AXIS!$I$25</f>
        <v>3913.0000000000005</v>
      </c>
      <c r="J748" s="85">
        <f t="shared" ref="J748:J761" si="239">H748+I748</f>
        <v>17292</v>
      </c>
      <c r="K748" s="85">
        <f t="shared" ref="K748:K780" si="240">J748/G748</f>
        <v>5764</v>
      </c>
      <c r="L748" s="87">
        <f t="shared" ref="L748:L780" si="241">I748/H748*100</f>
        <v>29.247327901935872</v>
      </c>
    </row>
    <row r="749" spans="1:12" x14ac:dyDescent="0.2">
      <c r="A749" s="9">
        <v>14</v>
      </c>
      <c r="B749" s="10" t="s">
        <v>30</v>
      </c>
      <c r="C749" s="84">
        <f>[1]Bandhan!$C$25</f>
        <v>1</v>
      </c>
      <c r="D749" s="84">
        <f>[1]Bandhan!$D$25</f>
        <v>3</v>
      </c>
      <c r="E749" s="84">
        <f>[1]Bandhan!$E$25</f>
        <v>1</v>
      </c>
      <c r="F749" s="84">
        <f>[1]Bandhan!$F$25</f>
        <v>0</v>
      </c>
      <c r="G749" s="85">
        <f t="shared" si="238"/>
        <v>5</v>
      </c>
      <c r="H749" s="84">
        <f>[1]Bandhan!$H$25</f>
        <v>142.85000000000002</v>
      </c>
      <c r="I749" s="84">
        <f>[1]Bandhan!$I$25</f>
        <v>10450.209999999999</v>
      </c>
      <c r="J749" s="85">
        <f t="shared" si="239"/>
        <v>10593.06</v>
      </c>
      <c r="K749" s="85">
        <f t="shared" si="240"/>
        <v>2118.6120000000001</v>
      </c>
      <c r="L749" s="87">
        <f t="shared" si="241"/>
        <v>7315.5127756387801</v>
      </c>
    </row>
    <row r="750" spans="1:12" x14ac:dyDescent="0.2">
      <c r="A750" s="9">
        <v>15</v>
      </c>
      <c r="B750" s="10" t="s">
        <v>31</v>
      </c>
      <c r="C750" s="84">
        <f>[1]CSB!$C$25</f>
        <v>0</v>
      </c>
      <c r="D750" s="84">
        <f>[1]CSB!$D$25</f>
        <v>0</v>
      </c>
      <c r="E750" s="84">
        <f>[1]CSB!$E$25</f>
        <v>0</v>
      </c>
      <c r="F750" s="84">
        <f>[1]CSB!$F$25</f>
        <v>0</v>
      </c>
      <c r="G750" s="85">
        <f t="shared" si="238"/>
        <v>0</v>
      </c>
      <c r="H750" s="84">
        <f>[1]CSB!$H$25</f>
        <v>0</v>
      </c>
      <c r="I750" s="84">
        <f>[1]CSB!$I$25</f>
        <v>0</v>
      </c>
      <c r="J750" s="85">
        <f t="shared" si="239"/>
        <v>0</v>
      </c>
      <c r="K750" s="85" t="e">
        <f t="shared" si="240"/>
        <v>#DIV/0!</v>
      </c>
      <c r="L750" s="87" t="e">
        <f t="shared" si="241"/>
        <v>#DIV/0!</v>
      </c>
    </row>
    <row r="751" spans="1:12" x14ac:dyDescent="0.2">
      <c r="A751" s="9">
        <v>16</v>
      </c>
      <c r="B751" s="10" t="s">
        <v>120</v>
      </c>
      <c r="C751" s="84">
        <f>[1]DCB!$C$25</f>
        <v>0</v>
      </c>
      <c r="D751" s="84">
        <f>[1]DCB!$D$25</f>
        <v>0</v>
      </c>
      <c r="E751" s="84">
        <f>[1]DCB!$E$25</f>
        <v>0</v>
      </c>
      <c r="F751" s="84">
        <f>[1]DCB!$F$25</f>
        <v>0</v>
      </c>
      <c r="G751" s="85">
        <f t="shared" si="238"/>
        <v>0</v>
      </c>
      <c r="H751" s="84">
        <f>[1]DCB!$H$25</f>
        <v>0</v>
      </c>
      <c r="I751" s="84">
        <f>[1]DCB!$I$25</f>
        <v>0</v>
      </c>
      <c r="J751" s="85">
        <f t="shared" si="239"/>
        <v>0</v>
      </c>
      <c r="K751" s="85" t="e">
        <f t="shared" si="240"/>
        <v>#DIV/0!</v>
      </c>
      <c r="L751" s="87" t="e">
        <f t="shared" si="241"/>
        <v>#DIV/0!</v>
      </c>
    </row>
    <row r="752" spans="1:12" x14ac:dyDescent="0.2">
      <c r="A752" s="9">
        <v>17</v>
      </c>
      <c r="B752" s="10" t="s">
        <v>33</v>
      </c>
      <c r="C752" s="84">
        <f>[1]Federal!$C$25</f>
        <v>0</v>
      </c>
      <c r="D752" s="84">
        <f>[1]Federal!$D$25</f>
        <v>0</v>
      </c>
      <c r="E752" s="84">
        <f>[1]Federal!$E$25</f>
        <v>0</v>
      </c>
      <c r="F752" s="84">
        <f>[1]Federal!$F$25</f>
        <v>0</v>
      </c>
      <c r="G752" s="85">
        <f t="shared" si="238"/>
        <v>0</v>
      </c>
      <c r="H752" s="84">
        <f>[1]Federal!$H$25</f>
        <v>0</v>
      </c>
      <c r="I752" s="84">
        <f>[1]Federal!$I$25</f>
        <v>0</v>
      </c>
      <c r="J752" s="85">
        <f t="shared" si="239"/>
        <v>0</v>
      </c>
      <c r="K752" s="85" t="e">
        <f t="shared" si="240"/>
        <v>#DIV/0!</v>
      </c>
      <c r="L752" s="87" t="e">
        <f t="shared" si="241"/>
        <v>#DIV/0!</v>
      </c>
    </row>
    <row r="753" spans="1:12" x14ac:dyDescent="0.2">
      <c r="A753" s="9">
        <v>18</v>
      </c>
      <c r="B753" s="10" t="s">
        <v>34</v>
      </c>
      <c r="C753" s="84">
        <f>[1]HDFC!$C$25</f>
        <v>1</v>
      </c>
      <c r="D753" s="84">
        <f>[1]HDFC!$D$25</f>
        <v>1</v>
      </c>
      <c r="E753" s="84">
        <f>[1]HDFC!$E$25</f>
        <v>2</v>
      </c>
      <c r="F753" s="84">
        <f>[1]HDFC!$F$25</f>
        <v>0</v>
      </c>
      <c r="G753" s="85">
        <f t="shared" si="238"/>
        <v>4</v>
      </c>
      <c r="H753" s="84">
        <f>[1]HDFC!$H$25</f>
        <v>43145.18</v>
      </c>
      <c r="I753" s="84">
        <f>[1]HDFC!$I$25</f>
        <v>94840.6</v>
      </c>
      <c r="J753" s="85">
        <f t="shared" si="239"/>
        <v>137985.78</v>
      </c>
      <c r="K753" s="85">
        <f t="shared" si="240"/>
        <v>34496.445</v>
      </c>
      <c r="L753" s="87">
        <f t="shared" si="241"/>
        <v>219.81737009788813</v>
      </c>
    </row>
    <row r="754" spans="1:12" x14ac:dyDescent="0.2">
      <c r="A754" s="9">
        <v>19</v>
      </c>
      <c r="B754" s="10" t="s">
        <v>35</v>
      </c>
      <c r="C754" s="84">
        <f>[1]ICICI!$C$25</f>
        <v>0</v>
      </c>
      <c r="D754" s="84">
        <f>[1]ICICI!$D$25</f>
        <v>2</v>
      </c>
      <c r="E754" s="84">
        <f>[1]ICICI!$E$25</f>
        <v>1</v>
      </c>
      <c r="F754" s="84">
        <f>[1]ICICI!$F$25</f>
        <v>0</v>
      </c>
      <c r="G754" s="85">
        <f t="shared" si="238"/>
        <v>3</v>
      </c>
      <c r="H754" s="84">
        <f>[1]ICICI!$H$25</f>
        <v>13800</v>
      </c>
      <c r="I754" s="84">
        <f>[1]ICICI!$I$25</f>
        <v>26600</v>
      </c>
      <c r="J754" s="85">
        <f t="shared" si="239"/>
        <v>40400</v>
      </c>
      <c r="K754" s="85">
        <f t="shared" si="240"/>
        <v>13466.666666666666</v>
      </c>
      <c r="L754" s="87">
        <f t="shared" si="241"/>
        <v>192.75362318840578</v>
      </c>
    </row>
    <row r="755" spans="1:12" x14ac:dyDescent="0.2">
      <c r="A755" s="9">
        <v>20</v>
      </c>
      <c r="B755" s="10" t="s">
        <v>36</v>
      </c>
      <c r="C755" s="84">
        <f>[1]IDBI!$C$25</f>
        <v>0</v>
      </c>
      <c r="D755" s="84">
        <f>[1]IDBI!$D$25</f>
        <v>3</v>
      </c>
      <c r="E755" s="84">
        <f>[1]IDBI!$E$25</f>
        <v>1</v>
      </c>
      <c r="F755" s="84">
        <f>[1]IDBI!$F$25</f>
        <v>0</v>
      </c>
      <c r="G755" s="85">
        <f t="shared" si="238"/>
        <v>4</v>
      </c>
      <c r="H755" s="84">
        <f>[1]IDBI!$H$25</f>
        <v>25813</v>
      </c>
      <c r="I755" s="84">
        <f>[1]IDBI!$I$25</f>
        <v>13026</v>
      </c>
      <c r="J755" s="86">
        <f t="shared" si="239"/>
        <v>38839</v>
      </c>
      <c r="K755" s="86">
        <f t="shared" si="240"/>
        <v>9709.75</v>
      </c>
      <c r="L755" s="87">
        <f t="shared" si="241"/>
        <v>50.462945027699227</v>
      </c>
    </row>
    <row r="756" spans="1:12" x14ac:dyDescent="0.2">
      <c r="A756" s="9">
        <v>21</v>
      </c>
      <c r="B756" s="10" t="s">
        <v>37</v>
      </c>
      <c r="C756" s="84">
        <f>[1]IDFC!$C$25</f>
        <v>0</v>
      </c>
      <c r="D756" s="84">
        <f>[1]IDFC!$D$25</f>
        <v>0</v>
      </c>
      <c r="E756" s="84">
        <f>[1]IDFC!$E$25</f>
        <v>0</v>
      </c>
      <c r="F756" s="84">
        <f>[1]IDFC!$F$25</f>
        <v>0</v>
      </c>
      <c r="G756" s="85">
        <f t="shared" si="238"/>
        <v>0</v>
      </c>
      <c r="H756" s="84">
        <f>[1]IDFC!$H$25</f>
        <v>0</v>
      </c>
      <c r="I756" s="84">
        <f>[1]IDFC!$I$25</f>
        <v>0</v>
      </c>
      <c r="J756" s="86">
        <f t="shared" si="239"/>
        <v>0</v>
      </c>
      <c r="K756" s="86" t="e">
        <f t="shared" si="240"/>
        <v>#DIV/0!</v>
      </c>
      <c r="L756" s="87" t="e">
        <f t="shared" si="241"/>
        <v>#DIV/0!</v>
      </c>
    </row>
    <row r="757" spans="1:12" x14ac:dyDescent="0.2">
      <c r="A757" s="9">
        <v>22</v>
      </c>
      <c r="B757" s="10" t="s">
        <v>38</v>
      </c>
      <c r="C757" s="84">
        <f>[1]IndusInd!$C$25</f>
        <v>0</v>
      </c>
      <c r="D757" s="84">
        <f>[1]IndusInd!$D$25</f>
        <v>0</v>
      </c>
      <c r="E757" s="84">
        <f>[1]IndusInd!$E$25</f>
        <v>1</v>
      </c>
      <c r="F757" s="84">
        <f>[1]IndusInd!$F$25</f>
        <v>0</v>
      </c>
      <c r="G757" s="85">
        <f t="shared" si="238"/>
        <v>1</v>
      </c>
      <c r="H757" s="84">
        <f>[1]IndusInd!$H$25</f>
        <v>5772</v>
      </c>
      <c r="I757" s="84">
        <f>[1]IndusInd!$I$25</f>
        <v>1532</v>
      </c>
      <c r="J757" s="85">
        <f t="shared" si="239"/>
        <v>7304</v>
      </c>
      <c r="K757" s="85">
        <f t="shared" si="240"/>
        <v>7304</v>
      </c>
      <c r="L757" s="87">
        <f t="shared" si="241"/>
        <v>26.541926541926543</v>
      </c>
    </row>
    <row r="758" spans="1:12" x14ac:dyDescent="0.2">
      <c r="A758" s="9">
        <v>23</v>
      </c>
      <c r="B758" s="10" t="s">
        <v>39</v>
      </c>
      <c r="C758" s="84">
        <f>[1]Karnatak!$C$25</f>
        <v>0</v>
      </c>
      <c r="D758" s="84">
        <f>[1]Karnatak!$D$25</f>
        <v>0</v>
      </c>
      <c r="E758" s="84">
        <f>[1]Karnatak!$E$25</f>
        <v>0</v>
      </c>
      <c r="F758" s="84">
        <f>[1]Karnatak!$F$25</f>
        <v>0</v>
      </c>
      <c r="G758" s="85">
        <f t="shared" si="238"/>
        <v>0</v>
      </c>
      <c r="H758" s="84">
        <f>[1]Karnatak!$H$25</f>
        <v>0</v>
      </c>
      <c r="I758" s="84">
        <f>[1]Karnatak!$I$25</f>
        <v>0</v>
      </c>
      <c r="J758" s="85">
        <f t="shared" si="239"/>
        <v>0</v>
      </c>
      <c r="K758" s="85" t="e">
        <f t="shared" si="240"/>
        <v>#DIV/0!</v>
      </c>
      <c r="L758" s="87" t="e">
        <f t="shared" si="241"/>
        <v>#DIV/0!</v>
      </c>
    </row>
    <row r="759" spans="1:12" x14ac:dyDescent="0.2">
      <c r="A759" s="9">
        <v>24</v>
      </c>
      <c r="B759" s="10" t="s">
        <v>40</v>
      </c>
      <c r="C759" s="84">
        <f>[1]Kotak!$C$25</f>
        <v>0</v>
      </c>
      <c r="D759" s="84">
        <f>[1]Kotak!$D$25</f>
        <v>0</v>
      </c>
      <c r="E759" s="84">
        <f>[1]Kotak!$E$25</f>
        <v>1</v>
      </c>
      <c r="F759" s="84">
        <f>[1]Kotak!$F$25</f>
        <v>0</v>
      </c>
      <c r="G759" s="85">
        <f t="shared" si="238"/>
        <v>1</v>
      </c>
      <c r="H759" s="84">
        <f>[1]Kotak!$H$25</f>
        <v>3877.0000000000005</v>
      </c>
      <c r="I759" s="84">
        <f>[1]Kotak!$I$25</f>
        <v>3110</v>
      </c>
      <c r="J759" s="85">
        <f t="shared" si="239"/>
        <v>6987</v>
      </c>
      <c r="K759" s="85">
        <f t="shared" si="240"/>
        <v>6987</v>
      </c>
      <c r="L759" s="87">
        <f t="shared" si="241"/>
        <v>80.216662367810159</v>
      </c>
    </row>
    <row r="760" spans="1:12" x14ac:dyDescent="0.2">
      <c r="A760" s="9">
        <v>25</v>
      </c>
      <c r="B760" s="10" t="s">
        <v>41</v>
      </c>
      <c r="C760" s="84">
        <f>[1]Ratnakar!$C$25</f>
        <v>0</v>
      </c>
      <c r="D760" s="84">
        <f>[1]Ratnakar!$D$25</f>
        <v>0</v>
      </c>
      <c r="E760" s="84">
        <f>[1]Ratnakar!$E$25</f>
        <v>0</v>
      </c>
      <c r="F760" s="84">
        <f>[1]Ratnakar!$F$25</f>
        <v>0</v>
      </c>
      <c r="G760" s="85">
        <f t="shared" si="238"/>
        <v>0</v>
      </c>
      <c r="H760" s="84">
        <f>[1]Ratnakar!$H$25</f>
        <v>0</v>
      </c>
      <c r="I760" s="84">
        <f>[1]Ratnakar!$I$25</f>
        <v>0</v>
      </c>
      <c r="J760" s="85">
        <f t="shared" si="239"/>
        <v>0</v>
      </c>
      <c r="K760" s="85" t="e">
        <f t="shared" si="240"/>
        <v>#DIV/0!</v>
      </c>
      <c r="L760" s="87" t="e">
        <f t="shared" si="241"/>
        <v>#DIV/0!</v>
      </c>
    </row>
    <row r="761" spans="1:12" x14ac:dyDescent="0.2">
      <c r="A761" s="9">
        <v>26</v>
      </c>
      <c r="B761" s="10" t="s">
        <v>42</v>
      </c>
      <c r="C761" s="84">
        <f>[1]Yes!$C$25</f>
        <v>0</v>
      </c>
      <c r="D761" s="84">
        <f>[1]Yes!$D$25</f>
        <v>0</v>
      </c>
      <c r="E761" s="84">
        <f>[1]Yes!$E$25</f>
        <v>0</v>
      </c>
      <c r="F761" s="84">
        <f>[1]Yes!$F$25</f>
        <v>0</v>
      </c>
      <c r="G761" s="85">
        <f t="shared" si="238"/>
        <v>0</v>
      </c>
      <c r="H761" s="84">
        <f>[1]Yes!$H$25</f>
        <v>0</v>
      </c>
      <c r="I761" s="84">
        <f>[1]Yes!$I$25</f>
        <v>0</v>
      </c>
      <c r="J761" s="85">
        <f t="shared" si="239"/>
        <v>0</v>
      </c>
      <c r="K761" s="85" t="e">
        <f t="shared" si="240"/>
        <v>#DIV/0!</v>
      </c>
      <c r="L761" s="87" t="e">
        <f t="shared" si="241"/>
        <v>#DIV/0!</v>
      </c>
    </row>
    <row r="762" spans="1:12" x14ac:dyDescent="0.2">
      <c r="A762" s="16"/>
      <c r="B762" s="17" t="s">
        <v>43</v>
      </c>
      <c r="C762" s="89">
        <f>SUM(C748:C761)</f>
        <v>2</v>
      </c>
      <c r="D762" s="89">
        <f t="shared" ref="D762:J762" si="242">SUM(D748:D761)</f>
        <v>10</v>
      </c>
      <c r="E762" s="89">
        <f t="shared" si="242"/>
        <v>9</v>
      </c>
      <c r="F762" s="89">
        <f t="shared" si="242"/>
        <v>0</v>
      </c>
      <c r="G762" s="89">
        <f t="shared" si="242"/>
        <v>21</v>
      </c>
      <c r="H762" s="89">
        <f t="shared" si="242"/>
        <v>105929.03</v>
      </c>
      <c r="I762" s="89">
        <f t="shared" si="242"/>
        <v>153471.81</v>
      </c>
      <c r="J762" s="89">
        <f t="shared" si="242"/>
        <v>259400.84</v>
      </c>
      <c r="K762" s="89">
        <f t="shared" si="240"/>
        <v>12352.420952380951</v>
      </c>
      <c r="L762" s="90">
        <f t="shared" si="241"/>
        <v>144.88172883297429</v>
      </c>
    </row>
    <row r="763" spans="1:12" x14ac:dyDescent="0.2">
      <c r="A763" s="20">
        <v>27</v>
      </c>
      <c r="B763" s="21" t="s">
        <v>44</v>
      </c>
      <c r="C763" s="84">
        <f>[1]AU!$C$25</f>
        <v>0</v>
      </c>
      <c r="D763" s="84">
        <f>[1]AU!$D$25</f>
        <v>0</v>
      </c>
      <c r="E763" s="84">
        <f>[1]AU!$E$25</f>
        <v>1</v>
      </c>
      <c r="F763" s="84">
        <f>[1]AU!$F$25</f>
        <v>0</v>
      </c>
      <c r="G763" s="85">
        <f>SUM(C763:F763)</f>
        <v>1</v>
      </c>
      <c r="H763" s="84">
        <f>[1]AU!$H$25</f>
        <v>9148</v>
      </c>
      <c r="I763" s="84">
        <f>[1]AU!$I$25</f>
        <v>7684.9999999999991</v>
      </c>
      <c r="J763" s="85">
        <f>H763+I763</f>
        <v>16833</v>
      </c>
      <c r="K763" s="85">
        <f t="shared" si="240"/>
        <v>16833</v>
      </c>
      <c r="L763" s="87">
        <f t="shared" si="241"/>
        <v>84.007433318758189</v>
      </c>
    </row>
    <row r="764" spans="1:12" x14ac:dyDescent="0.2">
      <c r="A764" s="20">
        <v>28</v>
      </c>
      <c r="B764" s="21" t="s">
        <v>45</v>
      </c>
      <c r="C764" s="84">
        <f>[1]Capital!$C$25</f>
        <v>0</v>
      </c>
      <c r="D764" s="84">
        <f>[1]Capital!$D$25</f>
        <v>0</v>
      </c>
      <c r="E764" s="84">
        <f>[1]Capital!$E$25</f>
        <v>0</v>
      </c>
      <c r="F764" s="84">
        <f>[1]Capital!$F$25</f>
        <v>0</v>
      </c>
      <c r="G764" s="85">
        <f t="shared" ref="G764:G771" si="243">SUM(C764:F764)</f>
        <v>0</v>
      </c>
      <c r="H764" s="84">
        <f>[1]Capital!$H$25</f>
        <v>0</v>
      </c>
      <c r="I764" s="84">
        <f>[1]Capital!$I$25</f>
        <v>0</v>
      </c>
      <c r="J764" s="85">
        <f t="shared" ref="J764:J771" si="244">H764+I764</f>
        <v>0</v>
      </c>
      <c r="K764" s="85" t="e">
        <f t="shared" si="240"/>
        <v>#DIV/0!</v>
      </c>
      <c r="L764" s="87" t="e">
        <f t="shared" si="241"/>
        <v>#DIV/0!</v>
      </c>
    </row>
    <row r="765" spans="1:12" x14ac:dyDescent="0.2">
      <c r="A765" s="20">
        <v>29</v>
      </c>
      <c r="B765" s="21" t="s">
        <v>46</v>
      </c>
      <c r="C765" s="84">
        <f>[1]Equitas!$C$25</f>
        <v>0</v>
      </c>
      <c r="D765" s="84">
        <f>[1]Equitas!$D$25</f>
        <v>0</v>
      </c>
      <c r="E765" s="84">
        <f>[1]Equitas!$E$25</f>
        <v>0</v>
      </c>
      <c r="F765" s="84">
        <f>[1]Equitas!$F$25</f>
        <v>0</v>
      </c>
      <c r="G765" s="85">
        <f t="shared" si="243"/>
        <v>0</v>
      </c>
      <c r="H765" s="84">
        <f>[1]Equitas!$H$25</f>
        <v>0</v>
      </c>
      <c r="I765" s="84">
        <f>[1]Equitas!$I$25</f>
        <v>0</v>
      </c>
      <c r="J765" s="85">
        <f t="shared" si="244"/>
        <v>0</v>
      </c>
      <c r="K765" s="85" t="e">
        <f t="shared" si="240"/>
        <v>#DIV/0!</v>
      </c>
      <c r="L765" s="87" t="e">
        <f t="shared" si="241"/>
        <v>#DIV/0!</v>
      </c>
    </row>
    <row r="766" spans="1:12" x14ac:dyDescent="0.2">
      <c r="A766" s="20">
        <v>30</v>
      </c>
      <c r="B766" s="21" t="s">
        <v>47</v>
      </c>
      <c r="C766" s="84">
        <f>[1]ESAF!$C$25</f>
        <v>0</v>
      </c>
      <c r="D766" s="84">
        <f>[1]ESAF!$D$25</f>
        <v>0</v>
      </c>
      <c r="E766" s="84">
        <f>[1]ESAF!$E$25</f>
        <v>0</v>
      </c>
      <c r="F766" s="84">
        <f>[1]ESAF!$F$25</f>
        <v>0</v>
      </c>
      <c r="G766" s="85">
        <f t="shared" si="243"/>
        <v>0</v>
      </c>
      <c r="H766" s="84">
        <f>[1]ESAF!$H$25</f>
        <v>0</v>
      </c>
      <c r="I766" s="84">
        <f>[1]ESAF!$I$25</f>
        <v>0</v>
      </c>
      <c r="J766" s="85">
        <f t="shared" si="244"/>
        <v>0</v>
      </c>
      <c r="K766" s="85" t="e">
        <f t="shared" si="240"/>
        <v>#DIV/0!</v>
      </c>
      <c r="L766" s="87" t="e">
        <f t="shared" si="241"/>
        <v>#DIV/0!</v>
      </c>
    </row>
    <row r="767" spans="1:12" x14ac:dyDescent="0.2">
      <c r="A767" s="20">
        <v>31</v>
      </c>
      <c r="B767" s="21" t="s">
        <v>48</v>
      </c>
      <c r="C767" s="84">
        <f>[1]Fincare!$C$25</f>
        <v>0</v>
      </c>
      <c r="D767" s="84">
        <f>[1]Fincare!$D$25</f>
        <v>0</v>
      </c>
      <c r="E767" s="84">
        <f>[1]Fincare!$E$25</f>
        <v>0</v>
      </c>
      <c r="F767" s="84">
        <f>[1]Fincare!$F$25</f>
        <v>0</v>
      </c>
      <c r="G767" s="85">
        <f t="shared" si="243"/>
        <v>0</v>
      </c>
      <c r="H767" s="84">
        <f>[1]Fincare!$H$25</f>
        <v>0</v>
      </c>
      <c r="I767" s="84">
        <f>[1]Fincare!$I$25</f>
        <v>0</v>
      </c>
      <c r="J767" s="85">
        <f t="shared" si="244"/>
        <v>0</v>
      </c>
      <c r="K767" s="85" t="e">
        <f t="shared" si="240"/>
        <v>#DIV/0!</v>
      </c>
      <c r="L767" s="87" t="e">
        <f t="shared" si="241"/>
        <v>#DIV/0!</v>
      </c>
    </row>
    <row r="768" spans="1:12" x14ac:dyDescent="0.2">
      <c r="A768" s="20">
        <v>32</v>
      </c>
      <c r="B768" s="21" t="s">
        <v>49</v>
      </c>
      <c r="C768" s="84">
        <f>[1]Jana!$C$25</f>
        <v>0</v>
      </c>
      <c r="D768" s="84">
        <f>[1]Jana!$D$25</f>
        <v>0</v>
      </c>
      <c r="E768" s="84">
        <f>[1]Jana!$E$25</f>
        <v>0</v>
      </c>
      <c r="F768" s="84">
        <f>[1]Jana!$F$25</f>
        <v>0</v>
      </c>
      <c r="G768" s="85">
        <f t="shared" si="243"/>
        <v>0</v>
      </c>
      <c r="H768" s="84">
        <f>[1]Jana!$H$25</f>
        <v>0</v>
      </c>
      <c r="I768" s="84">
        <f>[1]Jana!$I$25</f>
        <v>0</v>
      </c>
      <c r="J768" s="85">
        <f t="shared" si="244"/>
        <v>0</v>
      </c>
      <c r="K768" s="85" t="e">
        <f t="shared" si="240"/>
        <v>#DIV/0!</v>
      </c>
      <c r="L768" s="87" t="e">
        <f t="shared" si="241"/>
        <v>#DIV/0!</v>
      </c>
    </row>
    <row r="769" spans="1:12" x14ac:dyDescent="0.2">
      <c r="A769" s="20">
        <v>33</v>
      </c>
      <c r="B769" s="21" t="s">
        <v>50</v>
      </c>
      <c r="C769" s="84">
        <f>[1]Suryoday!$C$25</f>
        <v>0</v>
      </c>
      <c r="D769" s="84">
        <f>[1]Suryoday!$D$25</f>
        <v>0</v>
      </c>
      <c r="E769" s="84">
        <f>[1]Suryoday!$E$25</f>
        <v>0</v>
      </c>
      <c r="F769" s="84">
        <f>[1]Suryoday!$F$25</f>
        <v>0</v>
      </c>
      <c r="G769" s="85">
        <f t="shared" si="243"/>
        <v>0</v>
      </c>
      <c r="H769" s="84">
        <f>[1]Suryoday!$H$25</f>
        <v>0</v>
      </c>
      <c r="I769" s="84">
        <f>[1]Suryoday!$I$25</f>
        <v>0</v>
      </c>
      <c r="J769" s="85">
        <f t="shared" si="244"/>
        <v>0</v>
      </c>
      <c r="K769" s="85" t="e">
        <f t="shared" si="240"/>
        <v>#DIV/0!</v>
      </c>
      <c r="L769" s="87" t="e">
        <f t="shared" si="241"/>
        <v>#DIV/0!</v>
      </c>
    </row>
    <row r="770" spans="1:12" x14ac:dyDescent="0.2">
      <c r="A770" s="20">
        <v>34</v>
      </c>
      <c r="B770" s="21" t="s">
        <v>51</v>
      </c>
      <c r="C770" s="84">
        <f>[1]Ujjivan!$C$25</f>
        <v>0</v>
      </c>
      <c r="D770" s="84">
        <f>[1]Ujjivan!$D$25</f>
        <v>0</v>
      </c>
      <c r="E770" s="84">
        <f>[1]Ujjivan!$E$25</f>
        <v>0</v>
      </c>
      <c r="F770" s="84">
        <f>[1]Ujjivan!$F$25</f>
        <v>0</v>
      </c>
      <c r="G770" s="85">
        <f t="shared" si="243"/>
        <v>0</v>
      </c>
      <c r="H770" s="84">
        <f>[1]Ujjivan!$H$25</f>
        <v>0</v>
      </c>
      <c r="I770" s="84">
        <f>[1]Ujjivan!$I$25</f>
        <v>0</v>
      </c>
      <c r="J770" s="85">
        <f t="shared" si="244"/>
        <v>0</v>
      </c>
      <c r="K770" s="85" t="e">
        <f t="shared" si="240"/>
        <v>#DIV/0!</v>
      </c>
      <c r="L770" s="87" t="e">
        <f t="shared" si="241"/>
        <v>#DIV/0!</v>
      </c>
    </row>
    <row r="771" spans="1:12" x14ac:dyDescent="0.2">
      <c r="A771" s="20">
        <v>35</v>
      </c>
      <c r="B771" s="21" t="s">
        <v>52</v>
      </c>
      <c r="C771" s="84">
        <f>[1]Utkarsh!$C$25</f>
        <v>0</v>
      </c>
      <c r="D771" s="84">
        <f>[1]Utkarsh!$D$25</f>
        <v>0</v>
      </c>
      <c r="E771" s="84">
        <f>[1]Utkarsh!$E$25</f>
        <v>0</v>
      </c>
      <c r="F771" s="84">
        <f>[1]Utkarsh!$F$25</f>
        <v>0</v>
      </c>
      <c r="G771" s="85">
        <f t="shared" si="243"/>
        <v>0</v>
      </c>
      <c r="H771" s="84">
        <f>[1]Utkarsh!$H$25</f>
        <v>0</v>
      </c>
      <c r="I771" s="84">
        <f>[1]Utkarsh!$I$25</f>
        <v>0</v>
      </c>
      <c r="J771" s="85">
        <f t="shared" si="244"/>
        <v>0</v>
      </c>
      <c r="K771" s="85" t="e">
        <f t="shared" si="240"/>
        <v>#DIV/0!</v>
      </c>
      <c r="L771" s="87" t="e">
        <f t="shared" si="241"/>
        <v>#DIV/0!</v>
      </c>
    </row>
    <row r="772" spans="1:12" x14ac:dyDescent="0.2">
      <c r="A772" s="16"/>
      <c r="B772" s="22" t="s">
        <v>53</v>
      </c>
      <c r="C772" s="89">
        <f>SUM(C763:C771)</f>
        <v>0</v>
      </c>
      <c r="D772" s="89">
        <f t="shared" ref="D772:J772" si="245">SUM(D763:D771)</f>
        <v>0</v>
      </c>
      <c r="E772" s="89">
        <f t="shared" si="245"/>
        <v>1</v>
      </c>
      <c r="F772" s="89">
        <f t="shared" si="245"/>
        <v>0</v>
      </c>
      <c r="G772" s="89">
        <f t="shared" si="245"/>
        <v>1</v>
      </c>
      <c r="H772" s="89">
        <f t="shared" si="245"/>
        <v>9148</v>
      </c>
      <c r="I772" s="89">
        <f t="shared" si="245"/>
        <v>7684.9999999999991</v>
      </c>
      <c r="J772" s="89">
        <f t="shared" si="245"/>
        <v>16833</v>
      </c>
      <c r="K772" s="89">
        <f t="shared" si="240"/>
        <v>16833</v>
      </c>
      <c r="L772" s="90">
        <f t="shared" si="241"/>
        <v>84.007433318758189</v>
      </c>
    </row>
    <row r="773" spans="1:12" x14ac:dyDescent="0.2">
      <c r="A773" s="23">
        <v>36</v>
      </c>
      <c r="B773" s="24" t="s">
        <v>54</v>
      </c>
      <c r="C773" s="84">
        <f>[1]DBS!$C$25</f>
        <v>0</v>
      </c>
      <c r="D773" s="84">
        <f>[1]DBS!$D$25</f>
        <v>0</v>
      </c>
      <c r="E773" s="84">
        <f>[1]DBS!$E$25</f>
        <v>0</v>
      </c>
      <c r="F773" s="84">
        <f>[1]DBS!$F$25</f>
        <v>0</v>
      </c>
      <c r="G773" s="85">
        <f>SUM(C773:F773)</f>
        <v>0</v>
      </c>
      <c r="H773" s="84">
        <f>[1]DBS!$H$25</f>
        <v>0</v>
      </c>
      <c r="I773" s="84">
        <f>[1]DBS!$I$25</f>
        <v>0</v>
      </c>
      <c r="J773" s="85">
        <f>H773+I773</f>
        <v>0</v>
      </c>
      <c r="K773" s="85" t="e">
        <f t="shared" si="240"/>
        <v>#DIV/0!</v>
      </c>
      <c r="L773" s="87" t="e">
        <f t="shared" si="241"/>
        <v>#DIV/0!</v>
      </c>
    </row>
    <row r="774" spans="1:12" x14ac:dyDescent="0.2">
      <c r="A774" s="16"/>
      <c r="B774" s="22" t="s">
        <v>55</v>
      </c>
      <c r="C774" s="89">
        <f t="shared" ref="C774:J774" si="246">C773</f>
        <v>0</v>
      </c>
      <c r="D774" s="89">
        <f t="shared" si="246"/>
        <v>0</v>
      </c>
      <c r="E774" s="89">
        <f t="shared" si="246"/>
        <v>0</v>
      </c>
      <c r="F774" s="89">
        <f t="shared" si="246"/>
        <v>0</v>
      </c>
      <c r="G774" s="89">
        <f t="shared" si="246"/>
        <v>0</v>
      </c>
      <c r="H774" s="89">
        <f t="shared" si="246"/>
        <v>0</v>
      </c>
      <c r="I774" s="89">
        <f t="shared" si="246"/>
        <v>0</v>
      </c>
      <c r="J774" s="89">
        <f t="shared" si="246"/>
        <v>0</v>
      </c>
      <c r="K774" s="89" t="e">
        <f t="shared" si="240"/>
        <v>#DIV/0!</v>
      </c>
      <c r="L774" s="90" t="e">
        <f t="shared" si="241"/>
        <v>#DIV/0!</v>
      </c>
    </row>
    <row r="775" spans="1:12" x14ac:dyDescent="0.2">
      <c r="A775" s="23">
        <v>37</v>
      </c>
      <c r="B775" s="24" t="s">
        <v>56</v>
      </c>
      <c r="C775" s="84">
        <f>[1]IPPB!$C$25</f>
        <v>0</v>
      </c>
      <c r="D775" s="84">
        <f>[1]IPPB!$D$25</f>
        <v>0</v>
      </c>
      <c r="E775" s="84">
        <f>[1]IPPB!$E$25</f>
        <v>1</v>
      </c>
      <c r="F775" s="84">
        <f>[1]IPPB!$F$25</f>
        <v>0</v>
      </c>
      <c r="G775" s="85">
        <f>SUM(C775:F775)</f>
        <v>1</v>
      </c>
      <c r="H775" s="84">
        <f>[1]IPPB!$H$25</f>
        <v>429.48704780000003</v>
      </c>
      <c r="I775" s="84">
        <f>[1]IPPB!$I$25</f>
        <v>0</v>
      </c>
      <c r="J775" s="85">
        <f>H775+I775</f>
        <v>429.48704780000003</v>
      </c>
      <c r="K775" s="85">
        <f t="shared" si="240"/>
        <v>429.48704780000003</v>
      </c>
      <c r="L775" s="87">
        <f t="shared" si="241"/>
        <v>0</v>
      </c>
    </row>
    <row r="776" spans="1:12" x14ac:dyDescent="0.2">
      <c r="A776" s="16"/>
      <c r="B776" s="22" t="s">
        <v>117</v>
      </c>
      <c r="C776" s="89">
        <f t="shared" ref="C776:J776" si="247">C775</f>
        <v>0</v>
      </c>
      <c r="D776" s="89">
        <f t="shared" si="247"/>
        <v>0</v>
      </c>
      <c r="E776" s="89">
        <f t="shared" si="247"/>
        <v>1</v>
      </c>
      <c r="F776" s="89">
        <f t="shared" si="247"/>
        <v>0</v>
      </c>
      <c r="G776" s="89">
        <f t="shared" si="247"/>
        <v>1</v>
      </c>
      <c r="H776" s="89">
        <f t="shared" si="247"/>
        <v>429.48704780000003</v>
      </c>
      <c r="I776" s="89">
        <f t="shared" si="247"/>
        <v>0</v>
      </c>
      <c r="J776" s="89">
        <f t="shared" si="247"/>
        <v>429.48704780000003</v>
      </c>
      <c r="K776" s="89">
        <f t="shared" si="240"/>
        <v>429.48704780000003</v>
      </c>
      <c r="L776" s="90">
        <f t="shared" si="241"/>
        <v>0</v>
      </c>
    </row>
    <row r="777" spans="1:12" x14ac:dyDescent="0.2">
      <c r="A777" s="25">
        <v>38</v>
      </c>
      <c r="B777" s="26" t="s">
        <v>58</v>
      </c>
      <c r="C777" s="11">
        <f>[1]MGB!$C$25</f>
        <v>16</v>
      </c>
      <c r="D777" s="11">
        <f>[1]MGB!$D$25</f>
        <v>8</v>
      </c>
      <c r="E777" s="11">
        <f>[1]MGB!$E$25</f>
        <v>2</v>
      </c>
      <c r="F777" s="11">
        <f>[1]MGB!$F$25</f>
        <v>0</v>
      </c>
      <c r="G777" s="12">
        <f>SUM(C777:F777)</f>
        <v>26</v>
      </c>
      <c r="H777" s="11">
        <f>[1]MGB!$H$25</f>
        <v>84365</v>
      </c>
      <c r="I777" s="11">
        <f>[1]MGB!$I$25</f>
        <v>107720</v>
      </c>
      <c r="J777" s="12">
        <f>H777+I777</f>
        <v>192085</v>
      </c>
      <c r="K777" s="12">
        <f t="shared" si="240"/>
        <v>7387.8846153846152</v>
      </c>
      <c r="L777" s="15">
        <f t="shared" si="241"/>
        <v>127.68328098144966</v>
      </c>
    </row>
    <row r="778" spans="1:12" x14ac:dyDescent="0.2">
      <c r="A778" s="25">
        <v>39</v>
      </c>
      <c r="B778" s="26" t="s">
        <v>59</v>
      </c>
      <c r="C778" s="11">
        <f>[1]VKGB!$C$25</f>
        <v>0</v>
      </c>
      <c r="D778" s="11">
        <f>[1]VKGB!$D$25</f>
        <v>0</v>
      </c>
      <c r="E778" s="11">
        <f>[1]VKGB!$E$25</f>
        <v>0</v>
      </c>
      <c r="F778" s="11">
        <f>[1]VKGB!$F$25</f>
        <v>0</v>
      </c>
      <c r="G778" s="12">
        <f>SUM(C778:F778)</f>
        <v>0</v>
      </c>
      <c r="H778" s="11">
        <f>[1]VKGB!$H$25</f>
        <v>0</v>
      </c>
      <c r="I778" s="11">
        <f>[1]VKGB!$I$25</f>
        <v>0</v>
      </c>
      <c r="J778" s="12">
        <f>H778+I778</f>
        <v>0</v>
      </c>
      <c r="K778" s="12" t="e">
        <f t="shared" si="240"/>
        <v>#DIV/0!</v>
      </c>
      <c r="L778" s="15" t="e">
        <f t="shared" si="241"/>
        <v>#DIV/0!</v>
      </c>
    </row>
    <row r="779" spans="1:12" x14ac:dyDescent="0.2">
      <c r="A779" s="27" t="s">
        <v>118</v>
      </c>
      <c r="B779" s="91" t="s">
        <v>60</v>
      </c>
      <c r="C779" s="89">
        <f t="shared" ref="C779:J779" si="248">SUM(C777:C778)</f>
        <v>16</v>
      </c>
      <c r="D779" s="89">
        <f t="shared" si="248"/>
        <v>8</v>
      </c>
      <c r="E779" s="89">
        <f t="shared" si="248"/>
        <v>2</v>
      </c>
      <c r="F779" s="89">
        <f t="shared" si="248"/>
        <v>0</v>
      </c>
      <c r="G779" s="89">
        <f t="shared" si="248"/>
        <v>26</v>
      </c>
      <c r="H779" s="89">
        <f t="shared" si="248"/>
        <v>84365</v>
      </c>
      <c r="I779" s="89">
        <f t="shared" si="248"/>
        <v>107720</v>
      </c>
      <c r="J779" s="89">
        <f t="shared" si="248"/>
        <v>192085</v>
      </c>
      <c r="K779" s="89">
        <f t="shared" si="240"/>
        <v>7387.8846153846152</v>
      </c>
      <c r="L779" s="90">
        <f t="shared" si="241"/>
        <v>127.68328098144966</v>
      </c>
    </row>
    <row r="780" spans="1:12" x14ac:dyDescent="0.2">
      <c r="A780" s="27"/>
      <c r="B780" s="91" t="s">
        <v>21</v>
      </c>
      <c r="C780" s="89">
        <f>SUM(C747,C762,C772,C774,C776,C779,)</f>
        <v>43</v>
      </c>
      <c r="D780" s="89">
        <f t="shared" ref="D780:I780" si="249">SUM(D747,D762,D772,D774,D776,D779,)</f>
        <v>38</v>
      </c>
      <c r="E780" s="89">
        <f t="shared" si="249"/>
        <v>36</v>
      </c>
      <c r="F780" s="89">
        <f t="shared" si="249"/>
        <v>0</v>
      </c>
      <c r="G780" s="89">
        <f t="shared" si="249"/>
        <v>117</v>
      </c>
      <c r="H780" s="89">
        <f t="shared" si="249"/>
        <v>578171.21704779996</v>
      </c>
      <c r="I780" s="89">
        <f t="shared" si="249"/>
        <v>691247.27</v>
      </c>
      <c r="J780" s="89">
        <f>SUM(J747,J762,J772,J774,J776,J779,)</f>
        <v>1269418.4870478001</v>
      </c>
      <c r="K780" s="89">
        <f t="shared" si="240"/>
        <v>10849.730658528206</v>
      </c>
      <c r="L780" s="90">
        <f t="shared" si="241"/>
        <v>119.55753756293468</v>
      </c>
    </row>
    <row r="781" spans="1:12" x14ac:dyDescent="0.2">
      <c r="A781" s="29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</row>
    <row r="782" spans="1:12" x14ac:dyDescent="0.2">
      <c r="A782" s="25">
        <v>40</v>
      </c>
      <c r="B782" s="26" t="s">
        <v>61</v>
      </c>
      <c r="C782" s="11">
        <f>[1]MSCOOP!$C$25</f>
        <v>51</v>
      </c>
      <c r="D782" s="11">
        <f>[1]MSCOOP!$D$25</f>
        <v>8</v>
      </c>
      <c r="E782" s="11">
        <f>[1]MSCOOP!$E$25</f>
        <v>5</v>
      </c>
      <c r="F782" s="11">
        <f>[1]MSCOOP!$F$25</f>
        <v>0</v>
      </c>
      <c r="G782" s="12">
        <f>SUM(C782:F782)</f>
        <v>64</v>
      </c>
      <c r="H782" s="11">
        <f>[1]MSCOOP!$H$25</f>
        <v>45266</v>
      </c>
      <c r="I782" s="11">
        <f>[1]MSCOOP!$I$25</f>
        <v>31323</v>
      </c>
      <c r="J782" s="12">
        <f>H782+I782</f>
        <v>76589</v>
      </c>
      <c r="K782" s="12">
        <f>J782/G782</f>
        <v>1196.703125</v>
      </c>
      <c r="L782" s="15">
        <f>I782/H782*100</f>
        <v>69.197631776609384</v>
      </c>
    </row>
    <row r="783" spans="1:12" x14ac:dyDescent="0.2">
      <c r="A783" s="29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</row>
    <row r="784" spans="1:12" x14ac:dyDescent="0.2">
      <c r="A784" s="27"/>
      <c r="B784" s="91" t="s">
        <v>62</v>
      </c>
      <c r="C784" s="89">
        <f>C780+C782</f>
        <v>94</v>
      </c>
      <c r="D784" s="89">
        <f t="shared" ref="D784:J784" si="250">D780+D782</f>
        <v>46</v>
      </c>
      <c r="E784" s="89">
        <f t="shared" si="250"/>
        <v>41</v>
      </c>
      <c r="F784" s="89">
        <f t="shared" si="250"/>
        <v>0</v>
      </c>
      <c r="G784" s="89">
        <f t="shared" si="250"/>
        <v>181</v>
      </c>
      <c r="H784" s="89">
        <f t="shared" si="250"/>
        <v>623437.21704779996</v>
      </c>
      <c r="I784" s="89">
        <f t="shared" si="250"/>
        <v>722570.27</v>
      </c>
      <c r="J784" s="89">
        <f t="shared" si="250"/>
        <v>1346007.4870478001</v>
      </c>
      <c r="K784" s="89">
        <f>J784/G784</f>
        <v>7436.5054533027633</v>
      </c>
      <c r="L784" s="90">
        <f>I784/H784*100</f>
        <v>115.90104829186021</v>
      </c>
    </row>
    <row r="785" spans="1:12" ht="18" x14ac:dyDescent="0.2">
      <c r="A785" s="106" t="s">
        <v>133</v>
      </c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</row>
    <row r="786" spans="1:12" ht="15" x14ac:dyDescent="0.2">
      <c r="A786" s="98" t="s">
        <v>0</v>
      </c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</row>
    <row r="787" spans="1:12" x14ac:dyDescent="0.2">
      <c r="A787" s="99" t="str">
        <f>$A$3</f>
        <v>Position as of 30.09.2021</v>
      </c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</row>
    <row r="788" spans="1:12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 t="s">
        <v>116</v>
      </c>
    </row>
    <row r="789" spans="1:12" ht="38.25" x14ac:dyDescent="0.2">
      <c r="A789" s="4" t="s">
        <v>3</v>
      </c>
      <c r="B789" s="4" t="s">
        <v>4</v>
      </c>
      <c r="C789" s="4" t="s">
        <v>5</v>
      </c>
      <c r="D789" s="4" t="s">
        <v>6</v>
      </c>
      <c r="E789" s="4" t="s">
        <v>7</v>
      </c>
      <c r="F789" s="4" t="s">
        <v>8</v>
      </c>
      <c r="G789" s="4" t="s">
        <v>9</v>
      </c>
      <c r="H789" s="4" t="s">
        <v>10</v>
      </c>
      <c r="I789" s="5" t="s">
        <v>11</v>
      </c>
      <c r="J789" s="4" t="s">
        <v>12</v>
      </c>
      <c r="K789" s="4" t="s">
        <v>13</v>
      </c>
      <c r="L789" s="4" t="s">
        <v>14</v>
      </c>
    </row>
    <row r="790" spans="1:12" x14ac:dyDescent="0.2">
      <c r="A790" s="7">
        <v>1</v>
      </c>
      <c r="B790" s="8">
        <v>2</v>
      </c>
      <c r="C790" s="8">
        <v>3</v>
      </c>
      <c r="D790" s="8">
        <v>4</v>
      </c>
      <c r="E790" s="8">
        <v>7</v>
      </c>
      <c r="F790" s="8">
        <v>8</v>
      </c>
      <c r="G790" s="8">
        <v>9</v>
      </c>
      <c r="H790" s="8">
        <v>10</v>
      </c>
      <c r="I790" s="8">
        <v>11</v>
      </c>
      <c r="J790" s="8">
        <v>12</v>
      </c>
      <c r="K790" s="8">
        <v>13</v>
      </c>
      <c r="L790" s="8">
        <v>14</v>
      </c>
    </row>
    <row r="791" spans="1:12" x14ac:dyDescent="0.2">
      <c r="A791" s="9">
        <v>1</v>
      </c>
      <c r="B791" s="10" t="s">
        <v>15</v>
      </c>
      <c r="C791" s="84">
        <f>[1]BoB!$C$26</f>
        <v>13</v>
      </c>
      <c r="D791" s="84">
        <f>[1]BoB!$D$26</f>
        <v>6</v>
      </c>
      <c r="E791" s="84">
        <f>[1]BoB!$E$26</f>
        <v>10</v>
      </c>
      <c r="F791" s="84">
        <f>[1]BoB!$F$26</f>
        <v>0</v>
      </c>
      <c r="G791" s="85">
        <f t="shared" ref="G791:G802" si="251">SUM(C791:F791)</f>
        <v>29</v>
      </c>
      <c r="H791" s="84">
        <f>[1]BoB!$H$26</f>
        <v>205300</v>
      </c>
      <c r="I791" s="84">
        <f>[1]BoB!$I$26</f>
        <v>172600</v>
      </c>
      <c r="J791" s="86">
        <f t="shared" ref="J791:J802" si="252">H791+I791</f>
        <v>377900</v>
      </c>
      <c r="K791" s="86">
        <f t="shared" ref="K791:K802" si="253">J791/G791</f>
        <v>13031.034482758621</v>
      </c>
      <c r="L791" s="87">
        <f t="shared" ref="L791:L802" si="254">I791/H791*100</f>
        <v>84.07208962493911</v>
      </c>
    </row>
    <row r="792" spans="1:12" x14ac:dyDescent="0.2">
      <c r="A792" s="9">
        <v>2</v>
      </c>
      <c r="B792" s="10" t="s">
        <v>16</v>
      </c>
      <c r="C792" s="84">
        <f>[1]BoI!$C$26</f>
        <v>30</v>
      </c>
      <c r="D792" s="84">
        <f>[1]BoI!$D$26</f>
        <v>10</v>
      </c>
      <c r="E792" s="84">
        <f>[1]BoI!$E$26</f>
        <v>8</v>
      </c>
      <c r="F792" s="84">
        <f>[1]BoI!$F$26</f>
        <v>0</v>
      </c>
      <c r="G792" s="85">
        <f t="shared" si="251"/>
        <v>48</v>
      </c>
      <c r="H792" s="84">
        <f>[1]BoI!$H$26</f>
        <v>427619</v>
      </c>
      <c r="I792" s="84">
        <f>[1]BoI!$I$26</f>
        <v>290015</v>
      </c>
      <c r="J792" s="85">
        <f t="shared" si="252"/>
        <v>717634</v>
      </c>
      <c r="K792" s="85">
        <f t="shared" si="253"/>
        <v>14950.708333333334</v>
      </c>
      <c r="L792" s="87">
        <f t="shared" si="254"/>
        <v>67.820887285176752</v>
      </c>
    </row>
    <row r="793" spans="1:12" x14ac:dyDescent="0.2">
      <c r="A793" s="9">
        <v>3</v>
      </c>
      <c r="B793" s="10" t="s">
        <v>17</v>
      </c>
      <c r="C793" s="84">
        <f>[1]BoM!$C$26</f>
        <v>23</v>
      </c>
      <c r="D793" s="84">
        <f>[1]BoM!$D$26</f>
        <v>11</v>
      </c>
      <c r="E793" s="84">
        <f>[1]BoM!$E$26</f>
        <v>12</v>
      </c>
      <c r="F793" s="84">
        <f>[1]BoM!$F$26</f>
        <v>0</v>
      </c>
      <c r="G793" s="85">
        <f t="shared" si="251"/>
        <v>46</v>
      </c>
      <c r="H793" s="84">
        <f>[1]BoM!$H$26</f>
        <v>354459.95</v>
      </c>
      <c r="I793" s="84">
        <f>[1]BoM!$I$26</f>
        <v>163158.14000000001</v>
      </c>
      <c r="J793" s="85">
        <f t="shared" si="252"/>
        <v>517618.09</v>
      </c>
      <c r="K793" s="85">
        <f t="shared" si="253"/>
        <v>11252.567173913045</v>
      </c>
      <c r="L793" s="87">
        <f t="shared" si="254"/>
        <v>46.030063481078756</v>
      </c>
    </row>
    <row r="794" spans="1:12" x14ac:dyDescent="0.2">
      <c r="A794" s="9">
        <v>4</v>
      </c>
      <c r="B794" s="10" t="s">
        <v>18</v>
      </c>
      <c r="C794" s="84">
        <f>[1]Canara!$C$26</f>
        <v>5</v>
      </c>
      <c r="D794" s="84">
        <f>[1]Canara!$D$26</f>
        <v>3</v>
      </c>
      <c r="E794" s="84">
        <f>[1]Canara!$E$26</f>
        <v>6</v>
      </c>
      <c r="F794" s="84">
        <f>[1]Canara!$F$26</f>
        <v>0</v>
      </c>
      <c r="G794" s="85">
        <f t="shared" si="251"/>
        <v>14</v>
      </c>
      <c r="H794" s="84">
        <f>[1]Canara!$H$26</f>
        <v>84567.98</v>
      </c>
      <c r="I794" s="84">
        <f>[1]Canara!$I$26</f>
        <v>49318.58</v>
      </c>
      <c r="J794" s="85">
        <f t="shared" si="252"/>
        <v>133886.56</v>
      </c>
      <c r="K794" s="85">
        <f t="shared" si="253"/>
        <v>9563.3257142857146</v>
      </c>
      <c r="L794" s="87">
        <f t="shared" si="254"/>
        <v>58.318266559045163</v>
      </c>
    </row>
    <row r="795" spans="1:12" x14ac:dyDescent="0.2">
      <c r="A795" s="9">
        <v>5</v>
      </c>
      <c r="B795" s="10" t="s">
        <v>19</v>
      </c>
      <c r="C795" s="84">
        <f>[1]CBI!$C$26</f>
        <v>1</v>
      </c>
      <c r="D795" s="84">
        <f>[1]CBI!$D$26</f>
        <v>2</v>
      </c>
      <c r="E795" s="84">
        <f>[1]CBI!$E$26</f>
        <v>4</v>
      </c>
      <c r="F795" s="84">
        <f>[1]CBI!$F$26</f>
        <v>0</v>
      </c>
      <c r="G795" s="85">
        <f t="shared" si="251"/>
        <v>7</v>
      </c>
      <c r="H795" s="84">
        <f>[1]CBI!$H$26</f>
        <v>29256</v>
      </c>
      <c r="I795" s="84">
        <f>[1]CBI!$I$26</f>
        <v>10309</v>
      </c>
      <c r="J795" s="85">
        <f t="shared" si="252"/>
        <v>39565</v>
      </c>
      <c r="K795" s="85">
        <f t="shared" si="253"/>
        <v>5652.1428571428569</v>
      </c>
      <c r="L795" s="87">
        <f t="shared" si="254"/>
        <v>35.237216297511623</v>
      </c>
    </row>
    <row r="796" spans="1:12" x14ac:dyDescent="0.2">
      <c r="A796" s="9">
        <v>6</v>
      </c>
      <c r="B796" s="10" t="s">
        <v>20</v>
      </c>
      <c r="C796" s="84">
        <f>[1]Indian!$C$26</f>
        <v>0</v>
      </c>
      <c r="D796" s="84">
        <f>[1]Indian!$D$26</f>
        <v>0</v>
      </c>
      <c r="E796" s="84">
        <f>[1]Indian!$E$26</f>
        <v>3</v>
      </c>
      <c r="F796" s="84">
        <f>[1]Indian!$F$26</f>
        <v>0</v>
      </c>
      <c r="G796" s="85">
        <f t="shared" si="251"/>
        <v>3</v>
      </c>
      <c r="H796" s="84">
        <f>[1]Indian!$H$26</f>
        <v>30408</v>
      </c>
      <c r="I796" s="84">
        <f>[1]Indian!$I$26</f>
        <v>36742</v>
      </c>
      <c r="J796" s="86">
        <f t="shared" si="252"/>
        <v>67150</v>
      </c>
      <c r="K796" s="86">
        <f t="shared" si="253"/>
        <v>22383.333333333332</v>
      </c>
      <c r="L796" s="87">
        <f t="shared" si="254"/>
        <v>120.83004472507236</v>
      </c>
    </row>
    <row r="797" spans="1:12" x14ac:dyDescent="0.2">
      <c r="A797" s="9">
        <v>7</v>
      </c>
      <c r="B797" s="10" t="s">
        <v>22</v>
      </c>
      <c r="C797" s="84">
        <f>[1]IOB!$C$26</f>
        <v>0</v>
      </c>
      <c r="D797" s="84">
        <f>[1]IOB!$D$26</f>
        <v>2</v>
      </c>
      <c r="E797" s="84">
        <f>[1]IOB!$E$26</f>
        <v>3</v>
      </c>
      <c r="F797" s="84">
        <f>[1]IOB!$F$26</f>
        <v>0</v>
      </c>
      <c r="G797" s="85">
        <f t="shared" si="251"/>
        <v>5</v>
      </c>
      <c r="H797" s="84">
        <f>[1]IOB!$H$26</f>
        <v>10965</v>
      </c>
      <c r="I797" s="84">
        <f>[1]IOB!$I$26</f>
        <v>8612</v>
      </c>
      <c r="J797" s="85">
        <f t="shared" si="252"/>
        <v>19577</v>
      </c>
      <c r="K797" s="85">
        <f t="shared" si="253"/>
        <v>3915.4</v>
      </c>
      <c r="L797" s="87">
        <f t="shared" si="254"/>
        <v>78.54081167350661</v>
      </c>
    </row>
    <row r="798" spans="1:12" x14ac:dyDescent="0.2">
      <c r="A798" s="9">
        <v>8</v>
      </c>
      <c r="B798" s="10" t="s">
        <v>23</v>
      </c>
      <c r="C798" s="84">
        <f>[1]PSB!$C$26</f>
        <v>0</v>
      </c>
      <c r="D798" s="84">
        <f>[1]PSB!$D$26</f>
        <v>0</v>
      </c>
      <c r="E798" s="84">
        <f>[1]PSB!$E$26</f>
        <v>1</v>
      </c>
      <c r="F798" s="84">
        <f>[1]PSB!$F$26</f>
        <v>0</v>
      </c>
      <c r="G798" s="85">
        <f t="shared" si="251"/>
        <v>1</v>
      </c>
      <c r="H798" s="84">
        <f>[1]PSB!$H$26</f>
        <v>585</v>
      </c>
      <c r="I798" s="84">
        <f>[1]PSB!$I$26</f>
        <v>884</v>
      </c>
      <c r="J798" s="85">
        <f t="shared" si="252"/>
        <v>1469</v>
      </c>
      <c r="K798" s="85">
        <f t="shared" si="253"/>
        <v>1469</v>
      </c>
      <c r="L798" s="87">
        <f t="shared" si="254"/>
        <v>151.11111111111111</v>
      </c>
    </row>
    <row r="799" spans="1:12" x14ac:dyDescent="0.2">
      <c r="A799" s="9">
        <v>9</v>
      </c>
      <c r="B799" s="10" t="s">
        <v>24</v>
      </c>
      <c r="C799" s="84">
        <f>[1]PNB!$C$26</f>
        <v>0</v>
      </c>
      <c r="D799" s="84">
        <f>[1]PNB!$D$26</f>
        <v>2</v>
      </c>
      <c r="E799" s="84">
        <f>[1]PNB!$E$26</f>
        <v>5</v>
      </c>
      <c r="F799" s="84">
        <f>[1]PNB!$F$26</f>
        <v>0</v>
      </c>
      <c r="G799" s="85">
        <f t="shared" si="251"/>
        <v>7</v>
      </c>
      <c r="H799" s="84">
        <f>[1]PNB!$H$26</f>
        <v>43238.86</v>
      </c>
      <c r="I799" s="84">
        <f>[1]PNB!$I$26</f>
        <v>23085.01</v>
      </c>
      <c r="J799" s="85">
        <f t="shared" si="252"/>
        <v>66323.87</v>
      </c>
      <c r="K799" s="85">
        <f t="shared" si="253"/>
        <v>9474.8385714285705</v>
      </c>
      <c r="L799" s="87">
        <f t="shared" si="254"/>
        <v>53.389497317921887</v>
      </c>
    </row>
    <row r="800" spans="1:12" x14ac:dyDescent="0.2">
      <c r="A800" s="9">
        <v>10</v>
      </c>
      <c r="B800" s="10" t="s">
        <v>25</v>
      </c>
      <c r="C800" s="84">
        <f>[1]SBI!$C$26</f>
        <v>11</v>
      </c>
      <c r="D800" s="84">
        <f>[1]SBI!$D$26</f>
        <v>13</v>
      </c>
      <c r="E800" s="84">
        <f>[1]SBI!$E$26</f>
        <v>17</v>
      </c>
      <c r="F800" s="84">
        <f>[1]SBI!$F$26</f>
        <v>0</v>
      </c>
      <c r="G800" s="85">
        <f t="shared" si="251"/>
        <v>41</v>
      </c>
      <c r="H800" s="84">
        <f>[1]SBI!$H$26</f>
        <v>492004</v>
      </c>
      <c r="I800" s="84">
        <f>[1]SBI!$I$26</f>
        <v>265094</v>
      </c>
      <c r="J800" s="85">
        <f t="shared" si="252"/>
        <v>757098</v>
      </c>
      <c r="K800" s="85">
        <f t="shared" si="253"/>
        <v>18465.804878048781</v>
      </c>
      <c r="L800" s="87">
        <f t="shared" si="254"/>
        <v>53.880456256453201</v>
      </c>
    </row>
    <row r="801" spans="1:12" x14ac:dyDescent="0.2">
      <c r="A801" s="9">
        <v>11</v>
      </c>
      <c r="B801" s="10" t="s">
        <v>26</v>
      </c>
      <c r="C801" s="84">
        <f>[1]UCO!$C$26</f>
        <v>0</v>
      </c>
      <c r="D801" s="84">
        <f>[1]UCO!$D$26</f>
        <v>0</v>
      </c>
      <c r="E801" s="84">
        <f>[1]UCO!$E$26</f>
        <v>3</v>
      </c>
      <c r="F801" s="84">
        <f>[1]UCO!$F$26</f>
        <v>0</v>
      </c>
      <c r="G801" s="85">
        <f t="shared" si="251"/>
        <v>3</v>
      </c>
      <c r="H801" s="84">
        <f>[1]UCO!$H$26</f>
        <v>43448</v>
      </c>
      <c r="I801" s="84">
        <f>[1]UCO!$I$26</f>
        <v>7145.9999999999991</v>
      </c>
      <c r="J801" s="85">
        <f t="shared" si="252"/>
        <v>50594</v>
      </c>
      <c r="K801" s="85">
        <f t="shared" si="253"/>
        <v>16864.666666666668</v>
      </c>
      <c r="L801" s="87">
        <f t="shared" si="254"/>
        <v>16.447247284109739</v>
      </c>
    </row>
    <row r="802" spans="1:12" x14ac:dyDescent="0.2">
      <c r="A802" s="9">
        <v>12</v>
      </c>
      <c r="B802" s="10" t="s">
        <v>27</v>
      </c>
      <c r="C802" s="84">
        <f>[1]Union!$C$26</f>
        <v>9</v>
      </c>
      <c r="D802" s="84">
        <f>[1]Union!$D$26</f>
        <v>5</v>
      </c>
      <c r="E802" s="84">
        <f>[1]Union!$E$26</f>
        <v>9</v>
      </c>
      <c r="F802" s="84">
        <f>[1]Union!$F$26</f>
        <v>0</v>
      </c>
      <c r="G802" s="85">
        <f t="shared" si="251"/>
        <v>23</v>
      </c>
      <c r="H802" s="84">
        <f>[1]Union!$H$26</f>
        <v>155300</v>
      </c>
      <c r="I802" s="84">
        <f>[1]Union!$I$26</f>
        <v>131200</v>
      </c>
      <c r="J802" s="85">
        <f t="shared" si="252"/>
        <v>286500</v>
      </c>
      <c r="K802" s="85">
        <f t="shared" si="253"/>
        <v>12456.521739130434</v>
      </c>
      <c r="L802" s="87">
        <f t="shared" si="254"/>
        <v>84.481648422408242</v>
      </c>
    </row>
    <row r="803" spans="1:12" x14ac:dyDescent="0.2">
      <c r="A803" s="16"/>
      <c r="B803" s="17" t="s">
        <v>28</v>
      </c>
      <c r="C803" s="88">
        <f t="shared" ref="C803:J803" si="255">SUM(C791:C802)</f>
        <v>92</v>
      </c>
      <c r="D803" s="88">
        <f t="shared" si="255"/>
        <v>54</v>
      </c>
      <c r="E803" s="88">
        <f t="shared" si="255"/>
        <v>81</v>
      </c>
      <c r="F803" s="88">
        <f t="shared" si="255"/>
        <v>0</v>
      </c>
      <c r="G803" s="88">
        <f t="shared" si="255"/>
        <v>227</v>
      </c>
      <c r="H803" s="89">
        <f t="shared" si="255"/>
        <v>1877151.79</v>
      </c>
      <c r="I803" s="89">
        <f t="shared" si="255"/>
        <v>1158163.73</v>
      </c>
      <c r="J803" s="89">
        <f t="shared" si="255"/>
        <v>3035315.52</v>
      </c>
      <c r="K803" s="89">
        <f>J803/G803</f>
        <v>13371.434008810573</v>
      </c>
      <c r="L803" s="90">
        <f>I803/H803*100</f>
        <v>61.697926410096002</v>
      </c>
    </row>
    <row r="804" spans="1:12" x14ac:dyDescent="0.2">
      <c r="A804" s="9">
        <v>13</v>
      </c>
      <c r="B804" s="10" t="s">
        <v>29</v>
      </c>
      <c r="C804" s="84">
        <f>[1]AXIS!$C$26</f>
        <v>0</v>
      </c>
      <c r="D804" s="84">
        <f>[1]AXIS!$D$26</f>
        <v>5</v>
      </c>
      <c r="E804" s="84">
        <f>[1]AXIS!$E$26</f>
        <v>4</v>
      </c>
      <c r="F804" s="84">
        <f>[1]AXIS!$F$26</f>
        <v>1</v>
      </c>
      <c r="G804" s="85">
        <f t="shared" ref="G804:G817" si="256">SUM(C804:F804)</f>
        <v>10</v>
      </c>
      <c r="H804" s="84">
        <f>[1]AXIS!$H$26</f>
        <v>61697</v>
      </c>
      <c r="I804" s="84">
        <f>[1]AXIS!$I$26</f>
        <v>204399</v>
      </c>
      <c r="J804" s="85">
        <f t="shared" ref="J804:J817" si="257">H804+I804</f>
        <v>266096</v>
      </c>
      <c r="K804" s="85">
        <f t="shared" ref="K804:K836" si="258">J804/G804</f>
        <v>26609.599999999999</v>
      </c>
      <c r="L804" s="87">
        <f t="shared" ref="L804:L836" si="259">I804/H804*100</f>
        <v>331.29487657422567</v>
      </c>
    </row>
    <row r="805" spans="1:12" x14ac:dyDescent="0.2">
      <c r="A805" s="9">
        <v>14</v>
      </c>
      <c r="B805" s="10" t="s">
        <v>30</v>
      </c>
      <c r="C805" s="84">
        <f>[1]Bandhan!$C$26</f>
        <v>0</v>
      </c>
      <c r="D805" s="84">
        <f>[1]Bandhan!$D$26</f>
        <v>3</v>
      </c>
      <c r="E805" s="84">
        <f>[1]Bandhan!$E$26</f>
        <v>4</v>
      </c>
      <c r="F805" s="84">
        <f>[1]Bandhan!$F$26</f>
        <v>0</v>
      </c>
      <c r="G805" s="85">
        <f t="shared" si="256"/>
        <v>7</v>
      </c>
      <c r="H805" s="84">
        <f>[1]Bandhan!$H$26</f>
        <v>2543.4899999999998</v>
      </c>
      <c r="I805" s="84">
        <f>[1]Bandhan!$I$26</f>
        <v>20609.239999999998</v>
      </c>
      <c r="J805" s="85">
        <f t="shared" si="257"/>
        <v>23152.729999999996</v>
      </c>
      <c r="K805" s="85">
        <f t="shared" si="258"/>
        <v>3307.5328571428568</v>
      </c>
      <c r="L805" s="87">
        <f t="shared" si="259"/>
        <v>810.2740722393246</v>
      </c>
    </row>
    <row r="806" spans="1:12" x14ac:dyDescent="0.2">
      <c r="A806" s="9">
        <v>15</v>
      </c>
      <c r="B806" s="10" t="s">
        <v>31</v>
      </c>
      <c r="C806" s="84">
        <f>[1]CSB!$C$26</f>
        <v>1</v>
      </c>
      <c r="D806" s="84">
        <f>[1]CSB!$D$26</f>
        <v>0</v>
      </c>
      <c r="E806" s="84">
        <f>[1]CSB!$E$26</f>
        <v>1</v>
      </c>
      <c r="F806" s="84">
        <f>[1]CSB!$F$26</f>
        <v>0</v>
      </c>
      <c r="G806" s="85">
        <f t="shared" si="256"/>
        <v>2</v>
      </c>
      <c r="H806" s="84">
        <f>[1]CSB!$H$26</f>
        <v>465</v>
      </c>
      <c r="I806" s="84">
        <f>[1]CSB!$I$26</f>
        <v>2021</v>
      </c>
      <c r="J806" s="85">
        <f t="shared" si="257"/>
        <v>2486</v>
      </c>
      <c r="K806" s="85">
        <f t="shared" si="258"/>
        <v>1243</v>
      </c>
      <c r="L806" s="87">
        <f t="shared" si="259"/>
        <v>434.62365591397855</v>
      </c>
    </row>
    <row r="807" spans="1:12" x14ac:dyDescent="0.2">
      <c r="A807" s="9">
        <v>16</v>
      </c>
      <c r="B807" s="10" t="s">
        <v>120</v>
      </c>
      <c r="C807" s="84">
        <f>[1]DCB!$C$26</f>
        <v>0</v>
      </c>
      <c r="D807" s="84">
        <f>[1]DCB!$D$26</f>
        <v>1</v>
      </c>
      <c r="E807" s="84">
        <f>[1]DCB!$E$26</f>
        <v>1</v>
      </c>
      <c r="F807" s="84">
        <f>[1]DCB!$F$26</f>
        <v>0</v>
      </c>
      <c r="G807" s="85">
        <f t="shared" si="256"/>
        <v>2</v>
      </c>
      <c r="H807" s="84">
        <f>[1]DCB!$H$26</f>
        <v>3905.55</v>
      </c>
      <c r="I807" s="84">
        <f>[1]DCB!$I$26</f>
        <v>7525.07</v>
      </c>
      <c r="J807" s="85">
        <f t="shared" si="257"/>
        <v>11430.619999999999</v>
      </c>
      <c r="K807" s="85">
        <f t="shared" si="258"/>
        <v>5715.3099999999995</v>
      </c>
      <c r="L807" s="87">
        <f t="shared" si="259"/>
        <v>192.67631959647167</v>
      </c>
    </row>
    <row r="808" spans="1:12" x14ac:dyDescent="0.2">
      <c r="A808" s="9">
        <v>17</v>
      </c>
      <c r="B808" s="10" t="s">
        <v>33</v>
      </c>
      <c r="C808" s="84">
        <f>[1]Federal!$C$26</f>
        <v>6</v>
      </c>
      <c r="D808" s="84">
        <f>[1]Federal!$D$26</f>
        <v>7</v>
      </c>
      <c r="E808" s="84">
        <f>[1]Federal!$E$26</f>
        <v>4</v>
      </c>
      <c r="F808" s="84">
        <f>[1]Federal!$F$26</f>
        <v>0</v>
      </c>
      <c r="G808" s="85">
        <f t="shared" si="256"/>
        <v>17</v>
      </c>
      <c r="H808" s="84">
        <f>[1]Federal!$H$26</f>
        <v>59874.74</v>
      </c>
      <c r="I808" s="84">
        <f>[1]Federal!$I$26</f>
        <v>78512.03</v>
      </c>
      <c r="J808" s="85">
        <f t="shared" si="257"/>
        <v>138386.76999999999</v>
      </c>
      <c r="K808" s="85">
        <f t="shared" si="258"/>
        <v>8140.3982352941166</v>
      </c>
      <c r="L808" s="87">
        <f t="shared" si="259"/>
        <v>131.12713307815619</v>
      </c>
    </row>
    <row r="809" spans="1:12" x14ac:dyDescent="0.2">
      <c r="A809" s="9">
        <v>18</v>
      </c>
      <c r="B809" s="10" t="s">
        <v>34</v>
      </c>
      <c r="C809" s="84">
        <f>[1]HDFC!$C$26</f>
        <v>3</v>
      </c>
      <c r="D809" s="84">
        <f>[1]HDFC!$D$26</f>
        <v>13</v>
      </c>
      <c r="E809" s="84">
        <f>[1]HDFC!$E$26</f>
        <v>6</v>
      </c>
      <c r="F809" s="84">
        <f>[1]HDFC!$F$26</f>
        <v>0</v>
      </c>
      <c r="G809" s="85">
        <f t="shared" si="256"/>
        <v>22</v>
      </c>
      <c r="H809" s="84">
        <f>[1]HDFC!$H$26</f>
        <v>141200.48000000001</v>
      </c>
      <c r="I809" s="84">
        <f>[1]HDFC!$I$26</f>
        <v>229592.47</v>
      </c>
      <c r="J809" s="85">
        <f t="shared" si="257"/>
        <v>370792.95</v>
      </c>
      <c r="K809" s="85">
        <f t="shared" si="258"/>
        <v>16854.225000000002</v>
      </c>
      <c r="L809" s="87">
        <f t="shared" si="259"/>
        <v>162.60034668437387</v>
      </c>
    </row>
    <row r="810" spans="1:12" x14ac:dyDescent="0.2">
      <c r="A810" s="9">
        <v>19</v>
      </c>
      <c r="B810" s="10" t="s">
        <v>35</v>
      </c>
      <c r="C810" s="84">
        <f>[1]ICICI!$C$26</f>
        <v>20</v>
      </c>
      <c r="D810" s="84">
        <f>[1]ICICI!$D$26</f>
        <v>12</v>
      </c>
      <c r="E810" s="84">
        <f>[1]ICICI!$E$26</f>
        <v>8</v>
      </c>
      <c r="F810" s="84">
        <f>[1]ICICI!$F$26</f>
        <v>0</v>
      </c>
      <c r="G810" s="85">
        <f t="shared" si="256"/>
        <v>40</v>
      </c>
      <c r="H810" s="84">
        <f>[1]ICICI!$H$26</f>
        <v>138200</v>
      </c>
      <c r="I810" s="84">
        <f>[1]ICICI!$I$26</f>
        <v>137700</v>
      </c>
      <c r="J810" s="85">
        <f t="shared" si="257"/>
        <v>275900</v>
      </c>
      <c r="K810" s="85">
        <f t="shared" si="258"/>
        <v>6897.5</v>
      </c>
      <c r="L810" s="87">
        <f t="shared" si="259"/>
        <v>99.63820549927641</v>
      </c>
    </row>
    <row r="811" spans="1:12" x14ac:dyDescent="0.2">
      <c r="A811" s="9">
        <v>20</v>
      </c>
      <c r="B811" s="10" t="s">
        <v>36</v>
      </c>
      <c r="C811" s="84">
        <f>[1]IDBI!$C$26</f>
        <v>10</v>
      </c>
      <c r="D811" s="84">
        <f>[1]IDBI!$D$26</f>
        <v>6</v>
      </c>
      <c r="E811" s="84">
        <f>[1]IDBI!$E$26</f>
        <v>10</v>
      </c>
      <c r="F811" s="84">
        <f>[1]IDBI!$F$26</f>
        <v>0</v>
      </c>
      <c r="G811" s="85">
        <f t="shared" si="256"/>
        <v>26</v>
      </c>
      <c r="H811" s="84">
        <f>[1]IDBI!$H$26</f>
        <v>218493</v>
      </c>
      <c r="I811" s="84">
        <f>[1]IDBI!$I$26</f>
        <v>114898</v>
      </c>
      <c r="J811" s="86">
        <f t="shared" si="257"/>
        <v>333391</v>
      </c>
      <c r="K811" s="86">
        <f t="shared" si="258"/>
        <v>12822.73076923077</v>
      </c>
      <c r="L811" s="87">
        <f t="shared" si="259"/>
        <v>52.586581721153536</v>
      </c>
    </row>
    <row r="812" spans="1:12" x14ac:dyDescent="0.2">
      <c r="A812" s="9">
        <v>21</v>
      </c>
      <c r="B812" s="10" t="s">
        <v>37</v>
      </c>
      <c r="C812" s="84">
        <f>[1]IDFC!$C$26</f>
        <v>0</v>
      </c>
      <c r="D812" s="84">
        <f>[1]IDFC!$D$26</f>
        <v>0</v>
      </c>
      <c r="E812" s="84">
        <f>[1]IDFC!$E$26</f>
        <v>2</v>
      </c>
      <c r="F812" s="84">
        <f>[1]IDFC!$F$26</f>
        <v>0</v>
      </c>
      <c r="G812" s="85">
        <f t="shared" si="256"/>
        <v>2</v>
      </c>
      <c r="H812" s="84">
        <f>[1]IDFC!$H$26</f>
        <v>2400</v>
      </c>
      <c r="I812" s="84">
        <f>[1]IDFC!$I$26</f>
        <v>12500</v>
      </c>
      <c r="J812" s="86">
        <f t="shared" si="257"/>
        <v>14900</v>
      </c>
      <c r="K812" s="86">
        <f t="shared" si="258"/>
        <v>7450</v>
      </c>
      <c r="L812" s="87">
        <f t="shared" si="259"/>
        <v>520.83333333333326</v>
      </c>
    </row>
    <row r="813" spans="1:12" x14ac:dyDescent="0.2">
      <c r="A813" s="9">
        <v>22</v>
      </c>
      <c r="B813" s="10" t="s">
        <v>38</v>
      </c>
      <c r="C813" s="84">
        <f>[1]IndusInd!$C$26</f>
        <v>10</v>
      </c>
      <c r="D813" s="84">
        <f>[1]IndusInd!$D$26</f>
        <v>0</v>
      </c>
      <c r="E813" s="84">
        <f>[1]IndusInd!$E$26</f>
        <v>2</v>
      </c>
      <c r="F813" s="84">
        <f>[1]IndusInd!$F$26</f>
        <v>0</v>
      </c>
      <c r="G813" s="85">
        <f t="shared" si="256"/>
        <v>12</v>
      </c>
      <c r="H813" s="84">
        <f>[1]IndusInd!$H$26</f>
        <v>8849</v>
      </c>
      <c r="I813" s="84">
        <f>[1]IndusInd!$I$26</f>
        <v>32898</v>
      </c>
      <c r="J813" s="85">
        <f t="shared" si="257"/>
        <v>41747</v>
      </c>
      <c r="K813" s="85">
        <f t="shared" si="258"/>
        <v>3478.9166666666665</v>
      </c>
      <c r="L813" s="87">
        <f t="shared" si="259"/>
        <v>371.7708215617584</v>
      </c>
    </row>
    <row r="814" spans="1:12" x14ac:dyDescent="0.2">
      <c r="A814" s="9">
        <v>23</v>
      </c>
      <c r="B814" s="10" t="s">
        <v>39</v>
      </c>
      <c r="C814" s="84">
        <f>[1]Karnatak!$C$26</f>
        <v>0</v>
      </c>
      <c r="D814" s="84">
        <f>[1]Karnatak!$D$26</f>
        <v>0</v>
      </c>
      <c r="E814" s="84">
        <f>[1]Karnatak!$E$26</f>
        <v>2</v>
      </c>
      <c r="F814" s="84">
        <f>[1]Karnatak!$F$26</f>
        <v>0</v>
      </c>
      <c r="G814" s="85">
        <f t="shared" si="256"/>
        <v>2</v>
      </c>
      <c r="H814" s="84">
        <f>[1]Karnatak!$H$26</f>
        <v>16743</v>
      </c>
      <c r="I814" s="84">
        <f>[1]Karnatak!$I$26</f>
        <v>11276</v>
      </c>
      <c r="J814" s="85">
        <f t="shared" si="257"/>
        <v>28019</v>
      </c>
      <c r="K814" s="85">
        <f t="shared" si="258"/>
        <v>14009.5</v>
      </c>
      <c r="L814" s="87">
        <f t="shared" si="259"/>
        <v>67.347548229110672</v>
      </c>
    </row>
    <row r="815" spans="1:12" x14ac:dyDescent="0.2">
      <c r="A815" s="9">
        <v>24</v>
      </c>
      <c r="B815" s="10" t="s">
        <v>40</v>
      </c>
      <c r="C815" s="84">
        <f>[1]Kotak!$C$26</f>
        <v>4</v>
      </c>
      <c r="D815" s="84">
        <f>[1]Kotak!$D$26</f>
        <v>1</v>
      </c>
      <c r="E815" s="84">
        <f>[1]Kotak!$E$26</f>
        <v>3</v>
      </c>
      <c r="F815" s="84">
        <f>[1]Kotak!$F$26</f>
        <v>0</v>
      </c>
      <c r="G815" s="85">
        <f t="shared" si="256"/>
        <v>8</v>
      </c>
      <c r="H815" s="84">
        <f>[1]Kotak!$H$26</f>
        <v>20462</v>
      </c>
      <c r="I815" s="84">
        <f>[1]Kotak!$I$26</f>
        <v>32157</v>
      </c>
      <c r="J815" s="85">
        <f t="shared" si="257"/>
        <v>52619</v>
      </c>
      <c r="K815" s="85">
        <f t="shared" si="258"/>
        <v>6577.375</v>
      </c>
      <c r="L815" s="87">
        <f t="shared" si="259"/>
        <v>157.15472583325186</v>
      </c>
    </row>
    <row r="816" spans="1:12" x14ac:dyDescent="0.2">
      <c r="A816" s="9">
        <v>25</v>
      </c>
      <c r="B816" s="10" t="s">
        <v>41</v>
      </c>
      <c r="C816" s="84">
        <f>[1]Ratnakar!$C$26</f>
        <v>12</v>
      </c>
      <c r="D816" s="84">
        <f>[1]Ratnakar!$D$26</f>
        <v>9</v>
      </c>
      <c r="E816" s="84">
        <f>[1]Ratnakar!$E$26</f>
        <v>6</v>
      </c>
      <c r="F816" s="84">
        <f>[1]Ratnakar!$F$26</f>
        <v>0</v>
      </c>
      <c r="G816" s="85">
        <f t="shared" si="256"/>
        <v>27</v>
      </c>
      <c r="H816" s="84">
        <f>[1]Ratnakar!$H$26</f>
        <v>126821</v>
      </c>
      <c r="I816" s="84">
        <f>[1]Ratnakar!$I$26</f>
        <v>31327</v>
      </c>
      <c r="J816" s="85">
        <f t="shared" si="257"/>
        <v>158148</v>
      </c>
      <c r="K816" s="85">
        <f t="shared" si="258"/>
        <v>5857.333333333333</v>
      </c>
      <c r="L816" s="87">
        <f t="shared" si="259"/>
        <v>24.701744979143832</v>
      </c>
    </row>
    <row r="817" spans="1:12" x14ac:dyDescent="0.2">
      <c r="A817" s="9">
        <v>26</v>
      </c>
      <c r="B817" s="10" t="s">
        <v>42</v>
      </c>
      <c r="C817" s="84">
        <f>[1]Yes!$C$26</f>
        <v>3</v>
      </c>
      <c r="D817" s="84">
        <f>[1]Yes!$D$26</f>
        <v>3</v>
      </c>
      <c r="E817" s="84">
        <f>[1]Yes!$E$26</f>
        <v>2</v>
      </c>
      <c r="F817" s="84">
        <f>[1]Yes!$F$26</f>
        <v>0</v>
      </c>
      <c r="G817" s="85">
        <f t="shared" si="256"/>
        <v>8</v>
      </c>
      <c r="H817" s="84">
        <f>[1]Yes!$H$26</f>
        <v>11200</v>
      </c>
      <c r="I817" s="84">
        <f>[1]Yes!$I$26</f>
        <v>25800</v>
      </c>
      <c r="J817" s="85">
        <f t="shared" si="257"/>
        <v>37000</v>
      </c>
      <c r="K817" s="85">
        <f t="shared" si="258"/>
        <v>4625</v>
      </c>
      <c r="L817" s="87">
        <f t="shared" si="259"/>
        <v>230.35714285714283</v>
      </c>
    </row>
    <row r="818" spans="1:12" x14ac:dyDescent="0.2">
      <c r="A818" s="16"/>
      <c r="B818" s="17" t="s">
        <v>43</v>
      </c>
      <c r="C818" s="89">
        <f>SUM(C804:C817)</f>
        <v>69</v>
      </c>
      <c r="D818" s="89">
        <f t="shared" ref="D818:J818" si="260">SUM(D804:D817)</f>
        <v>60</v>
      </c>
      <c r="E818" s="89">
        <f t="shared" si="260"/>
        <v>55</v>
      </c>
      <c r="F818" s="89">
        <f t="shared" si="260"/>
        <v>1</v>
      </c>
      <c r="G818" s="89">
        <f t="shared" si="260"/>
        <v>185</v>
      </c>
      <c r="H818" s="89">
        <f t="shared" si="260"/>
        <v>812854.26</v>
      </c>
      <c r="I818" s="89">
        <f t="shared" si="260"/>
        <v>941214.80999999994</v>
      </c>
      <c r="J818" s="89">
        <f t="shared" si="260"/>
        <v>1754069.07</v>
      </c>
      <c r="K818" s="89">
        <f t="shared" si="258"/>
        <v>9481.4544324324324</v>
      </c>
      <c r="L818" s="90">
        <f t="shared" si="259"/>
        <v>115.79133632147045</v>
      </c>
    </row>
    <row r="819" spans="1:12" x14ac:dyDescent="0.2">
      <c r="A819" s="20">
        <v>27</v>
      </c>
      <c r="B819" s="21" t="s">
        <v>44</v>
      </c>
      <c r="C819" s="84">
        <f>[1]AU!$C$26</f>
        <v>0</v>
      </c>
      <c r="D819" s="84">
        <f>[1]AU!$D$26</f>
        <v>1</v>
      </c>
      <c r="E819" s="84">
        <f>[1]AU!$E$26</f>
        <v>1</v>
      </c>
      <c r="F819" s="84">
        <f>[1]AU!$F$26</f>
        <v>0</v>
      </c>
      <c r="G819" s="85">
        <f>SUM(C819:F819)</f>
        <v>2</v>
      </c>
      <c r="H819" s="84">
        <f>[1]AU!$H$26</f>
        <v>16395</v>
      </c>
      <c r="I819" s="84">
        <f>[1]AU!$I$26</f>
        <v>8536</v>
      </c>
      <c r="J819" s="85">
        <f>H819+I819</f>
        <v>24931</v>
      </c>
      <c r="K819" s="85">
        <f t="shared" si="258"/>
        <v>12465.5</v>
      </c>
      <c r="L819" s="87">
        <f t="shared" si="259"/>
        <v>52.064653857883499</v>
      </c>
    </row>
    <row r="820" spans="1:12" x14ac:dyDescent="0.2">
      <c r="A820" s="20">
        <v>28</v>
      </c>
      <c r="B820" s="21" t="s">
        <v>45</v>
      </c>
      <c r="C820" s="84">
        <f>[1]Capital!$C$26</f>
        <v>0</v>
      </c>
      <c r="D820" s="84">
        <f>[1]Capital!$D$26</f>
        <v>0</v>
      </c>
      <c r="E820" s="84">
        <f>[1]Capital!$E$26</f>
        <v>0</v>
      </c>
      <c r="F820" s="84">
        <f>[1]Capital!$F$26</f>
        <v>0</v>
      </c>
      <c r="G820" s="85">
        <f t="shared" ref="G820:G827" si="261">SUM(C820:F820)</f>
        <v>0</v>
      </c>
      <c r="H820" s="84">
        <f>[1]Capital!$H$26</f>
        <v>0</v>
      </c>
      <c r="I820" s="84">
        <f>[1]Capital!$I$26</f>
        <v>0</v>
      </c>
      <c r="J820" s="85">
        <f t="shared" ref="J820:J827" si="262">H820+I820</f>
        <v>0</v>
      </c>
      <c r="K820" s="85" t="e">
        <f t="shared" si="258"/>
        <v>#DIV/0!</v>
      </c>
      <c r="L820" s="87" t="e">
        <f t="shared" si="259"/>
        <v>#DIV/0!</v>
      </c>
    </row>
    <row r="821" spans="1:12" x14ac:dyDescent="0.2">
      <c r="A821" s="20">
        <v>29</v>
      </c>
      <c r="B821" s="21" t="s">
        <v>46</v>
      </c>
      <c r="C821" s="84">
        <f>[1]Equitas!$C$26</f>
        <v>1</v>
      </c>
      <c r="D821" s="84">
        <f>[1]Equitas!$D$26</f>
        <v>1</v>
      </c>
      <c r="E821" s="84">
        <f>[1]Equitas!$E$26</f>
        <v>5</v>
      </c>
      <c r="F821" s="84">
        <f>[1]Equitas!$F$26</f>
        <v>0</v>
      </c>
      <c r="G821" s="85">
        <f t="shared" si="261"/>
        <v>7</v>
      </c>
      <c r="H821" s="84">
        <f>[1]Equitas!$H$26</f>
        <v>26900</v>
      </c>
      <c r="I821" s="84">
        <f>[1]Equitas!$I$26</f>
        <v>9100</v>
      </c>
      <c r="J821" s="85">
        <f t="shared" si="262"/>
        <v>36000</v>
      </c>
      <c r="K821" s="85">
        <f t="shared" si="258"/>
        <v>5142.8571428571431</v>
      </c>
      <c r="L821" s="87">
        <f t="shared" si="259"/>
        <v>33.828996282527882</v>
      </c>
    </row>
    <row r="822" spans="1:12" x14ac:dyDescent="0.2">
      <c r="A822" s="20">
        <v>30</v>
      </c>
      <c r="B822" s="21" t="s">
        <v>47</v>
      </c>
      <c r="C822" s="84">
        <f>[1]ESAF!$C$26</f>
        <v>0</v>
      </c>
      <c r="D822" s="84">
        <f>[1]ESAF!$D$26</f>
        <v>0</v>
      </c>
      <c r="E822" s="84">
        <f>[1]ESAF!$E$26</f>
        <v>0</v>
      </c>
      <c r="F822" s="84">
        <f>[1]ESAF!$F$26</f>
        <v>0</v>
      </c>
      <c r="G822" s="85">
        <f t="shared" si="261"/>
        <v>0</v>
      </c>
      <c r="H822" s="84">
        <f>[1]ESAF!$H$26</f>
        <v>0</v>
      </c>
      <c r="I822" s="84">
        <f>[1]ESAF!$I$26</f>
        <v>0</v>
      </c>
      <c r="J822" s="85">
        <f t="shared" si="262"/>
        <v>0</v>
      </c>
      <c r="K822" s="85" t="e">
        <f t="shared" si="258"/>
        <v>#DIV/0!</v>
      </c>
      <c r="L822" s="87" t="e">
        <f t="shared" si="259"/>
        <v>#DIV/0!</v>
      </c>
    </row>
    <row r="823" spans="1:12" x14ac:dyDescent="0.2">
      <c r="A823" s="20">
        <v>31</v>
      </c>
      <c r="B823" s="21" t="s">
        <v>48</v>
      </c>
      <c r="C823" s="84">
        <f>[1]Fincare!$C$26</f>
        <v>0</v>
      </c>
      <c r="D823" s="84">
        <f>[1]Fincare!$D$26</f>
        <v>0</v>
      </c>
      <c r="E823" s="84">
        <f>[1]Fincare!$E$26</f>
        <v>1</v>
      </c>
      <c r="F823" s="84">
        <f>[1]Fincare!$F$26</f>
        <v>0</v>
      </c>
      <c r="G823" s="85">
        <f t="shared" si="261"/>
        <v>1</v>
      </c>
      <c r="H823" s="84">
        <f>[1]Fincare!$H$26</f>
        <v>187</v>
      </c>
      <c r="I823" s="84">
        <f>[1]Fincare!$I$26</f>
        <v>538</v>
      </c>
      <c r="J823" s="85">
        <f t="shared" si="262"/>
        <v>725</v>
      </c>
      <c r="K823" s="85">
        <f t="shared" si="258"/>
        <v>725</v>
      </c>
      <c r="L823" s="87">
        <f t="shared" si="259"/>
        <v>287.70053475935828</v>
      </c>
    </row>
    <row r="824" spans="1:12" x14ac:dyDescent="0.2">
      <c r="A824" s="20">
        <v>32</v>
      </c>
      <c r="B824" s="21" t="s">
        <v>49</v>
      </c>
      <c r="C824" s="84">
        <f>[1]Jana!$C$26</f>
        <v>0</v>
      </c>
      <c r="D824" s="84">
        <f>[1]Jana!$D$26</f>
        <v>0</v>
      </c>
      <c r="E824" s="84">
        <f>[1]Jana!$E$26</f>
        <v>3</v>
      </c>
      <c r="F824" s="84">
        <f>[1]Jana!$F$26</f>
        <v>0</v>
      </c>
      <c r="G824" s="85">
        <f t="shared" si="261"/>
        <v>3</v>
      </c>
      <c r="H824" s="84">
        <f>[1]Jana!$H$26</f>
        <v>2838</v>
      </c>
      <c r="I824" s="84">
        <f>[1]Jana!$I$26</f>
        <v>12327</v>
      </c>
      <c r="J824" s="85">
        <f t="shared" si="262"/>
        <v>15165</v>
      </c>
      <c r="K824" s="85">
        <f t="shared" si="258"/>
        <v>5055</v>
      </c>
      <c r="L824" s="87">
        <f t="shared" si="259"/>
        <v>434.35517970401685</v>
      </c>
    </row>
    <row r="825" spans="1:12" x14ac:dyDescent="0.2">
      <c r="A825" s="20">
        <v>33</v>
      </c>
      <c r="B825" s="21" t="s">
        <v>50</v>
      </c>
      <c r="C825" s="84">
        <f>[1]Suryoday!$C$26</f>
        <v>6</v>
      </c>
      <c r="D825" s="84">
        <f>[1]Suryoday!$D$26</f>
        <v>0</v>
      </c>
      <c r="E825" s="84">
        <f>[1]Suryoday!$E$26</f>
        <v>5</v>
      </c>
      <c r="F825" s="84">
        <f>[1]Suryoday!$F$26</f>
        <v>0</v>
      </c>
      <c r="G825" s="85">
        <f t="shared" si="261"/>
        <v>11</v>
      </c>
      <c r="H825" s="84">
        <f>[1]Suryoday!$H$26</f>
        <v>5552</v>
      </c>
      <c r="I825" s="84">
        <f>[1]Suryoday!$I$26</f>
        <v>5006</v>
      </c>
      <c r="J825" s="85">
        <f t="shared" si="262"/>
        <v>10558</v>
      </c>
      <c r="K825" s="85">
        <f t="shared" si="258"/>
        <v>959.81818181818187</v>
      </c>
      <c r="L825" s="87">
        <f t="shared" si="259"/>
        <v>90.165706051873201</v>
      </c>
    </row>
    <row r="826" spans="1:12" x14ac:dyDescent="0.2">
      <c r="A826" s="20">
        <v>34</v>
      </c>
      <c r="B826" s="21" t="s">
        <v>51</v>
      </c>
      <c r="C826" s="84">
        <f>[1]Ujjivan!$C$26</f>
        <v>0</v>
      </c>
      <c r="D826" s="84">
        <f>[1]Ujjivan!$D$26</f>
        <v>0</v>
      </c>
      <c r="E826" s="84">
        <f>[1]Ujjivan!$E$26</f>
        <v>2</v>
      </c>
      <c r="F826" s="84">
        <f>[1]Ujjivan!$F$26</f>
        <v>0</v>
      </c>
      <c r="G826" s="85">
        <f t="shared" si="261"/>
        <v>2</v>
      </c>
      <c r="H826" s="84">
        <f>[1]Ujjivan!$H$26</f>
        <v>681</v>
      </c>
      <c r="I826" s="84">
        <f>[1]Ujjivan!$I$26</f>
        <v>5456</v>
      </c>
      <c r="J826" s="85">
        <f t="shared" si="262"/>
        <v>6137</v>
      </c>
      <c r="K826" s="85">
        <f t="shared" si="258"/>
        <v>3068.5</v>
      </c>
      <c r="L826" s="87">
        <f t="shared" si="259"/>
        <v>801.17474302496328</v>
      </c>
    </row>
    <row r="827" spans="1:12" x14ac:dyDescent="0.2">
      <c r="A827" s="20">
        <v>35</v>
      </c>
      <c r="B827" s="21" t="s">
        <v>52</v>
      </c>
      <c r="C827" s="84">
        <f>[1]Utkarsh!$C$26</f>
        <v>0</v>
      </c>
      <c r="D827" s="84">
        <f>[1]Utkarsh!$D$26</f>
        <v>0</v>
      </c>
      <c r="E827" s="84">
        <f>[1]Utkarsh!$E$26</f>
        <v>1</v>
      </c>
      <c r="F827" s="84">
        <f>[1]Utkarsh!$F$26</f>
        <v>0</v>
      </c>
      <c r="G827" s="85">
        <f t="shared" si="261"/>
        <v>1</v>
      </c>
      <c r="H827" s="84">
        <f>[1]Utkarsh!$H$26</f>
        <v>359</v>
      </c>
      <c r="I827" s="84">
        <f>[1]Utkarsh!$I$26</f>
        <v>0</v>
      </c>
      <c r="J827" s="85">
        <f t="shared" si="262"/>
        <v>359</v>
      </c>
      <c r="K827" s="85">
        <f t="shared" si="258"/>
        <v>359</v>
      </c>
      <c r="L827" s="87">
        <f t="shared" si="259"/>
        <v>0</v>
      </c>
    </row>
    <row r="828" spans="1:12" x14ac:dyDescent="0.2">
      <c r="A828" s="16"/>
      <c r="B828" s="22" t="s">
        <v>53</v>
      </c>
      <c r="C828" s="89">
        <f>SUM(C819:C827)</f>
        <v>7</v>
      </c>
      <c r="D828" s="89">
        <f t="shared" ref="D828:J828" si="263">SUM(D819:D827)</f>
        <v>2</v>
      </c>
      <c r="E828" s="89">
        <f t="shared" si="263"/>
        <v>18</v>
      </c>
      <c r="F828" s="89">
        <f t="shared" si="263"/>
        <v>0</v>
      </c>
      <c r="G828" s="89">
        <f t="shared" si="263"/>
        <v>27</v>
      </c>
      <c r="H828" s="89">
        <f t="shared" si="263"/>
        <v>52912</v>
      </c>
      <c r="I828" s="89">
        <f t="shared" si="263"/>
        <v>40963</v>
      </c>
      <c r="J828" s="89">
        <f t="shared" si="263"/>
        <v>93875</v>
      </c>
      <c r="K828" s="89">
        <f t="shared" si="258"/>
        <v>3476.8518518518517</v>
      </c>
      <c r="L828" s="90">
        <f t="shared" si="259"/>
        <v>77.417221046265496</v>
      </c>
    </row>
    <row r="829" spans="1:12" x14ac:dyDescent="0.2">
      <c r="A829" s="23">
        <v>36</v>
      </c>
      <c r="B829" s="24" t="s">
        <v>54</v>
      </c>
      <c r="C829" s="84">
        <f>[1]DBS!$C$26</f>
        <v>7</v>
      </c>
      <c r="D829" s="84">
        <f>[1]DBS!$D$26</f>
        <v>1</v>
      </c>
      <c r="E829" s="84">
        <f>[1]DBS!$E$26</f>
        <v>0</v>
      </c>
      <c r="F829" s="84">
        <f>[1]DBS!$F$26</f>
        <v>0</v>
      </c>
      <c r="G829" s="85">
        <f>SUM(C829:F829)</f>
        <v>8</v>
      </c>
      <c r="H829" s="84">
        <f>[1]DBS!$H$26</f>
        <v>832.77724000000001</v>
      </c>
      <c r="I829" s="84">
        <f>[1]DBS!$I$26</f>
        <v>1759.3284000000001</v>
      </c>
      <c r="J829" s="85">
        <f>H829+I829</f>
        <v>2592.1056400000002</v>
      </c>
      <c r="K829" s="85">
        <f t="shared" si="258"/>
        <v>324.01320500000003</v>
      </c>
      <c r="L829" s="87">
        <f t="shared" si="259"/>
        <v>211.26038458976137</v>
      </c>
    </row>
    <row r="830" spans="1:12" x14ac:dyDescent="0.2">
      <c r="A830" s="16"/>
      <c r="B830" s="22" t="s">
        <v>55</v>
      </c>
      <c r="C830" s="89">
        <f t="shared" ref="C830:J830" si="264">C829</f>
        <v>7</v>
      </c>
      <c r="D830" s="89">
        <f t="shared" si="264"/>
        <v>1</v>
      </c>
      <c r="E830" s="89">
        <f t="shared" si="264"/>
        <v>0</v>
      </c>
      <c r="F830" s="89">
        <f t="shared" si="264"/>
        <v>0</v>
      </c>
      <c r="G830" s="89">
        <f t="shared" si="264"/>
        <v>8</v>
      </c>
      <c r="H830" s="89">
        <f t="shared" si="264"/>
        <v>832.77724000000001</v>
      </c>
      <c r="I830" s="89">
        <f t="shared" si="264"/>
        <v>1759.3284000000001</v>
      </c>
      <c r="J830" s="89">
        <f t="shared" si="264"/>
        <v>2592.1056400000002</v>
      </c>
      <c r="K830" s="89">
        <f t="shared" si="258"/>
        <v>324.01320500000003</v>
      </c>
      <c r="L830" s="90">
        <f t="shared" si="259"/>
        <v>211.26038458976137</v>
      </c>
    </row>
    <row r="831" spans="1:12" x14ac:dyDescent="0.2">
      <c r="A831" s="23">
        <v>37</v>
      </c>
      <c r="B831" s="24" t="s">
        <v>56</v>
      </c>
      <c r="C831" s="84">
        <f>[1]IPPB!$C$26</f>
        <v>0</v>
      </c>
      <c r="D831" s="84">
        <f>[1]IPPB!$D$26</f>
        <v>0</v>
      </c>
      <c r="E831" s="84">
        <f>[1]IPPB!$E$26</f>
        <v>1</v>
      </c>
      <c r="F831" s="84">
        <f>[1]IPPB!$F$26</f>
        <v>0</v>
      </c>
      <c r="G831" s="85">
        <f>SUM(C831:F831)</f>
        <v>1</v>
      </c>
      <c r="H831" s="84">
        <f>[1]IPPB!$H$26</f>
        <v>1667.8249816999999</v>
      </c>
      <c r="I831" s="84">
        <f>[1]IPPB!$I$26</f>
        <v>0</v>
      </c>
      <c r="J831" s="85">
        <f>H831+I831</f>
        <v>1667.8249816999999</v>
      </c>
      <c r="K831" s="85">
        <f t="shared" si="258"/>
        <v>1667.8249816999999</v>
      </c>
      <c r="L831" s="87">
        <f t="shared" si="259"/>
        <v>0</v>
      </c>
    </row>
    <row r="832" spans="1:12" x14ac:dyDescent="0.2">
      <c r="A832" s="16"/>
      <c r="B832" s="22" t="s">
        <v>117</v>
      </c>
      <c r="C832" s="89">
        <f t="shared" ref="C832:J832" si="265">C831</f>
        <v>0</v>
      </c>
      <c r="D832" s="89">
        <f t="shared" si="265"/>
        <v>0</v>
      </c>
      <c r="E832" s="89">
        <f t="shared" si="265"/>
        <v>1</v>
      </c>
      <c r="F832" s="89">
        <f t="shared" si="265"/>
        <v>0</v>
      </c>
      <c r="G832" s="89">
        <f t="shared" si="265"/>
        <v>1</v>
      </c>
      <c r="H832" s="89">
        <f t="shared" si="265"/>
        <v>1667.8249816999999</v>
      </c>
      <c r="I832" s="89">
        <f t="shared" si="265"/>
        <v>0</v>
      </c>
      <c r="J832" s="89">
        <f t="shared" si="265"/>
        <v>1667.8249816999999</v>
      </c>
      <c r="K832" s="89">
        <f t="shared" si="258"/>
        <v>1667.8249816999999</v>
      </c>
      <c r="L832" s="90">
        <f t="shared" si="259"/>
        <v>0</v>
      </c>
    </row>
    <row r="833" spans="1:12" x14ac:dyDescent="0.2">
      <c r="A833" s="25">
        <v>38</v>
      </c>
      <c r="B833" s="26" t="s">
        <v>58</v>
      </c>
      <c r="C833" s="11">
        <f>[1]MGB!$C$26</f>
        <v>0</v>
      </c>
      <c r="D833" s="11">
        <f>[1]MGB!$D$26</f>
        <v>0</v>
      </c>
      <c r="E833" s="11">
        <f>[1]MGB!$E$26</f>
        <v>0</v>
      </c>
      <c r="F833" s="11">
        <f>[1]MGB!$F$26</f>
        <v>0</v>
      </c>
      <c r="G833" s="12">
        <f>SUM(C833:F833)</f>
        <v>0</v>
      </c>
      <c r="H833" s="11">
        <f>[1]MGB!$H$26</f>
        <v>0</v>
      </c>
      <c r="I833" s="11">
        <f>[1]MGB!$I$26</f>
        <v>0</v>
      </c>
      <c r="J833" s="12">
        <f>H833+I833</f>
        <v>0</v>
      </c>
      <c r="K833" s="12" t="e">
        <f t="shared" si="258"/>
        <v>#DIV/0!</v>
      </c>
      <c r="L833" s="15" t="e">
        <f t="shared" si="259"/>
        <v>#DIV/0!</v>
      </c>
    </row>
    <row r="834" spans="1:12" x14ac:dyDescent="0.2">
      <c r="A834" s="25">
        <v>39</v>
      </c>
      <c r="B834" s="26" t="s">
        <v>59</v>
      </c>
      <c r="C834" s="11">
        <f>[1]VKGB!$C$26</f>
        <v>0</v>
      </c>
      <c r="D834" s="11">
        <f>[1]VKGB!$D$26</f>
        <v>7</v>
      </c>
      <c r="E834" s="11">
        <f>[1]VKGB!$E$26</f>
        <v>1</v>
      </c>
      <c r="F834" s="11">
        <f>[1]VKGB!$F$26</f>
        <v>0</v>
      </c>
      <c r="G834" s="12">
        <f>SUM(C834:F834)</f>
        <v>8</v>
      </c>
      <c r="H834" s="11">
        <f>[1]VKGB!$H$26</f>
        <v>4247</v>
      </c>
      <c r="I834" s="11">
        <f>[1]VKGB!$I$26</f>
        <v>10881</v>
      </c>
      <c r="J834" s="12">
        <f>H834+I834</f>
        <v>15128</v>
      </c>
      <c r="K834" s="12">
        <f t="shared" si="258"/>
        <v>1891</v>
      </c>
      <c r="L834" s="15">
        <f t="shared" si="259"/>
        <v>256.20437956204381</v>
      </c>
    </row>
    <row r="835" spans="1:12" x14ac:dyDescent="0.2">
      <c r="A835" s="27" t="s">
        <v>118</v>
      </c>
      <c r="B835" s="91" t="s">
        <v>60</v>
      </c>
      <c r="C835" s="89">
        <f t="shared" ref="C835:J835" si="266">SUM(C833:C834)</f>
        <v>0</v>
      </c>
      <c r="D835" s="89">
        <f t="shared" si="266"/>
        <v>7</v>
      </c>
      <c r="E835" s="89">
        <f t="shared" si="266"/>
        <v>1</v>
      </c>
      <c r="F835" s="89">
        <f t="shared" si="266"/>
        <v>0</v>
      </c>
      <c r="G835" s="89">
        <f t="shared" si="266"/>
        <v>8</v>
      </c>
      <c r="H835" s="89">
        <f t="shared" si="266"/>
        <v>4247</v>
      </c>
      <c r="I835" s="89">
        <f t="shared" si="266"/>
        <v>10881</v>
      </c>
      <c r="J835" s="89">
        <f t="shared" si="266"/>
        <v>15128</v>
      </c>
      <c r="K835" s="89">
        <f t="shared" si="258"/>
        <v>1891</v>
      </c>
      <c r="L835" s="90">
        <f t="shared" si="259"/>
        <v>256.20437956204381</v>
      </c>
    </row>
    <row r="836" spans="1:12" x14ac:dyDescent="0.2">
      <c r="A836" s="27"/>
      <c r="B836" s="91" t="s">
        <v>21</v>
      </c>
      <c r="C836" s="89">
        <f>SUM(C803,C818,C828,C830,C832,C835,)</f>
        <v>175</v>
      </c>
      <c r="D836" s="89">
        <f t="shared" ref="D836:I836" si="267">SUM(D803,D818,D828,D830,D832,D835,)</f>
        <v>124</v>
      </c>
      <c r="E836" s="89">
        <f t="shared" si="267"/>
        <v>156</v>
      </c>
      <c r="F836" s="89">
        <f t="shared" si="267"/>
        <v>1</v>
      </c>
      <c r="G836" s="89">
        <f t="shared" si="267"/>
        <v>456</v>
      </c>
      <c r="H836" s="89">
        <f t="shared" si="267"/>
        <v>2749665.6522217002</v>
      </c>
      <c r="I836" s="89">
        <f t="shared" si="267"/>
        <v>2152981.8684</v>
      </c>
      <c r="J836" s="89">
        <f>SUM(J803,J818,J828,J830,J832,J835,)</f>
        <v>4902647.5206216993</v>
      </c>
      <c r="K836" s="89">
        <f t="shared" si="258"/>
        <v>10751.420001363376</v>
      </c>
      <c r="L836" s="90">
        <f t="shared" si="259"/>
        <v>78.2997695250844</v>
      </c>
    </row>
    <row r="837" spans="1:12" x14ac:dyDescent="0.2">
      <c r="A837" s="29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</row>
    <row r="838" spans="1:12" x14ac:dyDescent="0.2">
      <c r="A838" s="25">
        <v>40</v>
      </c>
      <c r="B838" s="26" t="s">
        <v>61</v>
      </c>
      <c r="C838" s="11">
        <f>[1]MSCOOP!$C$26</f>
        <v>147</v>
      </c>
      <c r="D838" s="11">
        <f>[1]MSCOOP!$D$26</f>
        <v>14</v>
      </c>
      <c r="E838" s="11">
        <f>[1]MSCOOP!$E$26</f>
        <v>31</v>
      </c>
      <c r="F838" s="11">
        <f>[1]MSCOOP!$F$26</f>
        <v>0</v>
      </c>
      <c r="G838" s="12">
        <f>SUM(C838:F838)</f>
        <v>192</v>
      </c>
      <c r="H838" s="11">
        <f>[1]MSCOOP!$H$26</f>
        <v>626071</v>
      </c>
      <c r="I838" s="11">
        <f>[1]MSCOOP!$I$26</f>
        <v>513468.99999999994</v>
      </c>
      <c r="J838" s="12">
        <f>H838+I838</f>
        <v>1139540</v>
      </c>
      <c r="K838" s="12">
        <f>J838/G838</f>
        <v>5935.104166666667</v>
      </c>
      <c r="L838" s="15">
        <f>I838/H838*100</f>
        <v>82.01449995288074</v>
      </c>
    </row>
    <row r="839" spans="1:12" x14ac:dyDescent="0.2">
      <c r="A839" s="29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</row>
    <row r="840" spans="1:12" x14ac:dyDescent="0.2">
      <c r="A840" s="27"/>
      <c r="B840" s="91" t="s">
        <v>62</v>
      </c>
      <c r="C840" s="89">
        <f>C836+C838</f>
        <v>322</v>
      </c>
      <c r="D840" s="89">
        <f t="shared" ref="D840:J840" si="268">D836+D838</f>
        <v>138</v>
      </c>
      <c r="E840" s="89">
        <f t="shared" si="268"/>
        <v>187</v>
      </c>
      <c r="F840" s="89">
        <f t="shared" si="268"/>
        <v>1</v>
      </c>
      <c r="G840" s="89">
        <f t="shared" si="268"/>
        <v>648</v>
      </c>
      <c r="H840" s="89">
        <f t="shared" si="268"/>
        <v>3375736.6522217002</v>
      </c>
      <c r="I840" s="89">
        <f t="shared" si="268"/>
        <v>2666450.8684</v>
      </c>
      <c r="J840" s="89">
        <f t="shared" si="268"/>
        <v>6042187.5206216993</v>
      </c>
      <c r="K840" s="89">
        <f>J840/G840</f>
        <v>9324.3634577495359</v>
      </c>
      <c r="L840" s="90">
        <f>I840/H840*100</f>
        <v>78.988711001644859</v>
      </c>
    </row>
    <row r="841" spans="1:12" ht="18" x14ac:dyDescent="0.2">
      <c r="A841" s="106" t="s">
        <v>134</v>
      </c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</row>
    <row r="842" spans="1:12" ht="15" x14ac:dyDescent="0.2">
      <c r="A842" s="98" t="s">
        <v>0</v>
      </c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</row>
    <row r="843" spans="1:12" x14ac:dyDescent="0.2">
      <c r="A843" s="99" t="str">
        <f>$A$3</f>
        <v>Position as of 30.09.2021</v>
      </c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</row>
    <row r="844" spans="1:12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 t="s">
        <v>116</v>
      </c>
    </row>
    <row r="845" spans="1:12" ht="38.25" x14ac:dyDescent="0.2">
      <c r="A845" s="4" t="s">
        <v>3</v>
      </c>
      <c r="B845" s="4" t="s">
        <v>4</v>
      </c>
      <c r="C845" s="4" t="s">
        <v>5</v>
      </c>
      <c r="D845" s="4" t="s">
        <v>6</v>
      </c>
      <c r="E845" s="4" t="s">
        <v>7</v>
      </c>
      <c r="F845" s="4" t="s">
        <v>8</v>
      </c>
      <c r="G845" s="4" t="s">
        <v>9</v>
      </c>
      <c r="H845" s="4" t="s">
        <v>10</v>
      </c>
      <c r="I845" s="5" t="s">
        <v>11</v>
      </c>
      <c r="J845" s="4" t="s">
        <v>12</v>
      </c>
      <c r="K845" s="4" t="s">
        <v>13</v>
      </c>
      <c r="L845" s="4" t="s">
        <v>14</v>
      </c>
    </row>
    <row r="846" spans="1:12" x14ac:dyDescent="0.2">
      <c r="A846" s="7">
        <v>1</v>
      </c>
      <c r="B846" s="8">
        <v>2</v>
      </c>
      <c r="C846" s="8">
        <v>3</v>
      </c>
      <c r="D846" s="8">
        <v>4</v>
      </c>
      <c r="E846" s="8">
        <v>7</v>
      </c>
      <c r="F846" s="8">
        <v>8</v>
      </c>
      <c r="G846" s="8">
        <v>9</v>
      </c>
      <c r="H846" s="8">
        <v>10</v>
      </c>
      <c r="I846" s="8">
        <v>11</v>
      </c>
      <c r="J846" s="8">
        <v>12</v>
      </c>
      <c r="K846" s="8">
        <v>13</v>
      </c>
      <c r="L846" s="8">
        <v>14</v>
      </c>
    </row>
    <row r="847" spans="1:12" x14ac:dyDescent="0.2">
      <c r="A847" s="9">
        <v>1</v>
      </c>
      <c r="B847" s="10" t="s">
        <v>15</v>
      </c>
      <c r="C847" s="84">
        <f>[1]BoB!$C$27</f>
        <v>1</v>
      </c>
      <c r="D847" s="84">
        <f>[1]BoB!$D$27</f>
        <v>1</v>
      </c>
      <c r="E847" s="84">
        <f>[1]BoB!$E$27</f>
        <v>3</v>
      </c>
      <c r="F847" s="84">
        <f>[1]BoB!$F$27</f>
        <v>0</v>
      </c>
      <c r="G847" s="85">
        <f t="shared" ref="G847:G858" si="269">SUM(C847:F847)</f>
        <v>5</v>
      </c>
      <c r="H847" s="84">
        <f>[1]BoB!$H$27</f>
        <v>37500</v>
      </c>
      <c r="I847" s="84">
        <f>[1]BoB!$I$27</f>
        <v>24700</v>
      </c>
      <c r="J847" s="86">
        <f t="shared" ref="J847:J858" si="270">H847+I847</f>
        <v>62200</v>
      </c>
      <c r="K847" s="86">
        <f t="shared" ref="K847:K858" si="271">J847/G847</f>
        <v>12440</v>
      </c>
      <c r="L847" s="87">
        <f t="shared" ref="L847:L858" si="272">I847/H847*100</f>
        <v>65.86666666666666</v>
      </c>
    </row>
    <row r="848" spans="1:12" x14ac:dyDescent="0.2">
      <c r="A848" s="9">
        <v>2</v>
      </c>
      <c r="B848" s="10" t="s">
        <v>16</v>
      </c>
      <c r="C848" s="84">
        <f>[1]BoI!$C$27</f>
        <v>2</v>
      </c>
      <c r="D848" s="84">
        <f>[1]BoI!$D$27</f>
        <v>2</v>
      </c>
      <c r="E848" s="84">
        <f>[1]BoI!$E$27</f>
        <v>3</v>
      </c>
      <c r="F848" s="84">
        <f>[1]BoI!$F$27</f>
        <v>0</v>
      </c>
      <c r="G848" s="85">
        <f t="shared" si="269"/>
        <v>7</v>
      </c>
      <c r="H848" s="84">
        <f>[1]BoI!$H$27</f>
        <v>50684</v>
      </c>
      <c r="I848" s="84">
        <f>[1]BoI!$I$27</f>
        <v>43415</v>
      </c>
      <c r="J848" s="85">
        <f t="shared" si="270"/>
        <v>94099</v>
      </c>
      <c r="K848" s="85">
        <f t="shared" si="271"/>
        <v>13442.714285714286</v>
      </c>
      <c r="L848" s="87">
        <f t="shared" si="272"/>
        <v>85.658195880356729</v>
      </c>
    </row>
    <row r="849" spans="1:12" x14ac:dyDescent="0.2">
      <c r="A849" s="9">
        <v>3</v>
      </c>
      <c r="B849" s="10" t="s">
        <v>17</v>
      </c>
      <c r="C849" s="84">
        <f>[1]BoM!$C$27</f>
        <v>9</v>
      </c>
      <c r="D849" s="84">
        <f>[1]BoM!$D$27</f>
        <v>5</v>
      </c>
      <c r="E849" s="84">
        <f>[1]BoM!$E$27</f>
        <v>6</v>
      </c>
      <c r="F849" s="84">
        <f>[1]BoM!$F$27</f>
        <v>0</v>
      </c>
      <c r="G849" s="85">
        <f t="shared" si="269"/>
        <v>20</v>
      </c>
      <c r="H849" s="84">
        <f>[1]BoM!$H$27</f>
        <v>157530.45000000001</v>
      </c>
      <c r="I849" s="84">
        <f>[1]BoM!$I$27</f>
        <v>82505.41</v>
      </c>
      <c r="J849" s="85">
        <f t="shared" si="270"/>
        <v>240035.86000000002</v>
      </c>
      <c r="K849" s="85">
        <f t="shared" si="271"/>
        <v>12001.793000000001</v>
      </c>
      <c r="L849" s="87">
        <f t="shared" si="272"/>
        <v>52.374261611009175</v>
      </c>
    </row>
    <row r="850" spans="1:12" x14ac:dyDescent="0.2">
      <c r="A850" s="9">
        <v>4</v>
      </c>
      <c r="B850" s="10" t="s">
        <v>18</v>
      </c>
      <c r="C850" s="84">
        <f>[1]Canara!$C$27</f>
        <v>0</v>
      </c>
      <c r="D850" s="84">
        <f>[1]Canara!$D$27</f>
        <v>0</v>
      </c>
      <c r="E850" s="84">
        <f>[1]Canara!$E$27</f>
        <v>3</v>
      </c>
      <c r="F850" s="84">
        <f>[1]Canara!$F$27</f>
        <v>0</v>
      </c>
      <c r="G850" s="85">
        <f t="shared" si="269"/>
        <v>3</v>
      </c>
      <c r="H850" s="84">
        <f>[1]Canara!$H$27</f>
        <v>21148.99</v>
      </c>
      <c r="I850" s="84">
        <f>[1]Canara!$I$27</f>
        <v>10462.25</v>
      </c>
      <c r="J850" s="85">
        <f t="shared" si="270"/>
        <v>31611.24</v>
      </c>
      <c r="K850" s="85">
        <f t="shared" si="271"/>
        <v>10537.08</v>
      </c>
      <c r="L850" s="87">
        <f t="shared" si="272"/>
        <v>49.469265435370666</v>
      </c>
    </row>
    <row r="851" spans="1:12" x14ac:dyDescent="0.2">
      <c r="A851" s="9">
        <v>5</v>
      </c>
      <c r="B851" s="10" t="s">
        <v>19</v>
      </c>
      <c r="C851" s="84">
        <f>[1]CBI!$C$27</f>
        <v>1</v>
      </c>
      <c r="D851" s="84">
        <f>[1]CBI!$D$27</f>
        <v>2</v>
      </c>
      <c r="E851" s="84">
        <f>[1]CBI!$E$27</f>
        <v>2</v>
      </c>
      <c r="F851" s="84">
        <f>[1]CBI!$F$27</f>
        <v>0</v>
      </c>
      <c r="G851" s="85">
        <f t="shared" si="269"/>
        <v>5</v>
      </c>
      <c r="H851" s="84">
        <f>[1]CBI!$H$27</f>
        <v>33328</v>
      </c>
      <c r="I851" s="84">
        <f>[1]CBI!$I$27</f>
        <v>21292</v>
      </c>
      <c r="J851" s="85">
        <f t="shared" si="270"/>
        <v>54620</v>
      </c>
      <c r="K851" s="85">
        <f t="shared" si="271"/>
        <v>10924</v>
      </c>
      <c r="L851" s="87">
        <f t="shared" si="272"/>
        <v>63.886221795487273</v>
      </c>
    </row>
    <row r="852" spans="1:12" x14ac:dyDescent="0.2">
      <c r="A852" s="9">
        <v>6</v>
      </c>
      <c r="B852" s="10" t="s">
        <v>20</v>
      </c>
      <c r="C852" s="84">
        <f>[1]Indian!$C$27</f>
        <v>1</v>
      </c>
      <c r="D852" s="84">
        <f>[1]Indian!$D$27</f>
        <v>0</v>
      </c>
      <c r="E852" s="84">
        <f>[1]Indian!$E$27</f>
        <v>1</v>
      </c>
      <c r="F852" s="84">
        <f>[1]Indian!$F$27</f>
        <v>0</v>
      </c>
      <c r="G852" s="85">
        <f t="shared" si="269"/>
        <v>2</v>
      </c>
      <c r="H852" s="84">
        <f>[1]Indian!$H$27</f>
        <v>13990</v>
      </c>
      <c r="I852" s="84">
        <f>[1]Indian!$I$27</f>
        <v>7116</v>
      </c>
      <c r="J852" s="86">
        <f t="shared" si="270"/>
        <v>21106</v>
      </c>
      <c r="K852" s="86">
        <f t="shared" si="271"/>
        <v>10553</v>
      </c>
      <c r="L852" s="87">
        <f t="shared" si="272"/>
        <v>50.864903502501789</v>
      </c>
    </row>
    <row r="853" spans="1:12" x14ac:dyDescent="0.2">
      <c r="A853" s="9">
        <v>7</v>
      </c>
      <c r="B853" s="10" t="s">
        <v>22</v>
      </c>
      <c r="C853" s="84">
        <f>[1]IOB!$C$27</f>
        <v>0</v>
      </c>
      <c r="D853" s="84">
        <f>[1]IOB!$D$27</f>
        <v>0</v>
      </c>
      <c r="E853" s="84">
        <f>[1]IOB!$E$27</f>
        <v>1</v>
      </c>
      <c r="F853" s="84">
        <f>[1]IOB!$F$27</f>
        <v>0</v>
      </c>
      <c r="G853" s="85">
        <f t="shared" si="269"/>
        <v>1</v>
      </c>
      <c r="H853" s="84">
        <f>[1]IOB!$H$27</f>
        <v>4834</v>
      </c>
      <c r="I853" s="84">
        <f>[1]IOB!$I$27</f>
        <v>3239</v>
      </c>
      <c r="J853" s="85">
        <f t="shared" si="270"/>
        <v>8073</v>
      </c>
      <c r="K853" s="85">
        <f t="shared" si="271"/>
        <v>8073</v>
      </c>
      <c r="L853" s="87">
        <f t="shared" si="272"/>
        <v>67.004551096400505</v>
      </c>
    </row>
    <row r="854" spans="1:12" x14ac:dyDescent="0.2">
      <c r="A854" s="9">
        <v>8</v>
      </c>
      <c r="B854" s="10" t="s">
        <v>23</v>
      </c>
      <c r="C854" s="84">
        <f>[1]PSB!$C$27</f>
        <v>0</v>
      </c>
      <c r="D854" s="84">
        <f>[1]PSB!$D$27</f>
        <v>0</v>
      </c>
      <c r="E854" s="84">
        <f>[1]PSB!$E$27</f>
        <v>0</v>
      </c>
      <c r="F854" s="84">
        <f>[1]PSB!$F$27</f>
        <v>0</v>
      </c>
      <c r="G854" s="85">
        <f t="shared" si="269"/>
        <v>0</v>
      </c>
      <c r="H854" s="84">
        <f>[1]PSB!$H$27</f>
        <v>0</v>
      </c>
      <c r="I854" s="84">
        <f>[1]PSB!$I$27</f>
        <v>0</v>
      </c>
      <c r="J854" s="85">
        <f t="shared" si="270"/>
        <v>0</v>
      </c>
      <c r="K854" s="85" t="e">
        <f t="shared" si="271"/>
        <v>#DIV/0!</v>
      </c>
      <c r="L854" s="87" t="e">
        <f t="shared" si="272"/>
        <v>#DIV/0!</v>
      </c>
    </row>
    <row r="855" spans="1:12" x14ac:dyDescent="0.2">
      <c r="A855" s="9">
        <v>9</v>
      </c>
      <c r="B855" s="10" t="s">
        <v>24</v>
      </c>
      <c r="C855" s="84">
        <f>[1]PNB!$C$27</f>
        <v>1</v>
      </c>
      <c r="D855" s="84">
        <f>[1]PNB!$D$27</f>
        <v>0</v>
      </c>
      <c r="E855" s="84">
        <f>[1]PNB!$E$27</f>
        <v>2</v>
      </c>
      <c r="F855" s="84">
        <f>[1]PNB!$F$27</f>
        <v>0</v>
      </c>
      <c r="G855" s="85">
        <f t="shared" si="269"/>
        <v>3</v>
      </c>
      <c r="H855" s="84">
        <f>[1]PNB!$H$27</f>
        <v>7644.65</v>
      </c>
      <c r="I855" s="84">
        <f>[1]PNB!$I$27</f>
        <v>6791.1</v>
      </c>
      <c r="J855" s="85">
        <f t="shared" si="270"/>
        <v>14435.75</v>
      </c>
      <c r="K855" s="85">
        <f t="shared" si="271"/>
        <v>4811.916666666667</v>
      </c>
      <c r="L855" s="87">
        <f t="shared" si="272"/>
        <v>88.834675230389891</v>
      </c>
    </row>
    <row r="856" spans="1:12" x14ac:dyDescent="0.2">
      <c r="A856" s="9">
        <v>10</v>
      </c>
      <c r="B856" s="10" t="s">
        <v>25</v>
      </c>
      <c r="C856" s="84">
        <f>[1]SBI!$C$27</f>
        <v>12</v>
      </c>
      <c r="D856" s="84">
        <f>[1]SBI!$D$27</f>
        <v>15</v>
      </c>
      <c r="E856" s="84">
        <f>[1]SBI!$E$27</f>
        <v>16</v>
      </c>
      <c r="F856" s="84">
        <f>[1]SBI!$F$27</f>
        <v>0</v>
      </c>
      <c r="G856" s="85">
        <f t="shared" si="269"/>
        <v>43</v>
      </c>
      <c r="H856" s="84">
        <f>[1]SBI!$H$27</f>
        <v>449603</v>
      </c>
      <c r="I856" s="84">
        <f>[1]SBI!$I$27</f>
        <v>206112</v>
      </c>
      <c r="J856" s="85">
        <f t="shared" si="270"/>
        <v>655715</v>
      </c>
      <c r="K856" s="85">
        <f t="shared" si="271"/>
        <v>15249.186046511628</v>
      </c>
      <c r="L856" s="87">
        <f t="shared" si="272"/>
        <v>45.843110477465679</v>
      </c>
    </row>
    <row r="857" spans="1:12" x14ac:dyDescent="0.2">
      <c r="A857" s="9">
        <v>11</v>
      </c>
      <c r="B857" s="10" t="s">
        <v>26</v>
      </c>
      <c r="C857" s="84">
        <f>[1]UCO!$C$27</f>
        <v>0</v>
      </c>
      <c r="D857" s="84">
        <f>[1]UCO!$D$27</f>
        <v>0</v>
      </c>
      <c r="E857" s="84">
        <f>[1]UCO!$E$27</f>
        <v>1</v>
      </c>
      <c r="F857" s="84">
        <f>[1]UCO!$F$27</f>
        <v>0</v>
      </c>
      <c r="G857" s="85">
        <f t="shared" si="269"/>
        <v>1</v>
      </c>
      <c r="H857" s="84">
        <f>[1]UCO!$H$27</f>
        <v>2106</v>
      </c>
      <c r="I857" s="84">
        <f>[1]UCO!$I$27</f>
        <v>3754.9999999999995</v>
      </c>
      <c r="J857" s="85">
        <f t="shared" si="270"/>
        <v>5861</v>
      </c>
      <c r="K857" s="85">
        <f t="shared" si="271"/>
        <v>5861</v>
      </c>
      <c r="L857" s="87">
        <f t="shared" si="272"/>
        <v>178.30009496676161</v>
      </c>
    </row>
    <row r="858" spans="1:12" x14ac:dyDescent="0.2">
      <c r="A858" s="9">
        <v>12</v>
      </c>
      <c r="B858" s="10" t="s">
        <v>27</v>
      </c>
      <c r="C858" s="84">
        <f>[1]Union!$C$27</f>
        <v>0</v>
      </c>
      <c r="D858" s="84">
        <f>[1]Union!$D$27</f>
        <v>0</v>
      </c>
      <c r="E858" s="84">
        <f>[1]Union!$E$27</f>
        <v>3</v>
      </c>
      <c r="F858" s="84">
        <f>[1]Union!$F$27</f>
        <v>0</v>
      </c>
      <c r="G858" s="85">
        <f t="shared" si="269"/>
        <v>3</v>
      </c>
      <c r="H858" s="84">
        <f>[1]Union!$H$27</f>
        <v>29600</v>
      </c>
      <c r="I858" s="84">
        <f>[1]Union!$I$27</f>
        <v>25800</v>
      </c>
      <c r="J858" s="85">
        <f t="shared" si="270"/>
        <v>55400</v>
      </c>
      <c r="K858" s="85">
        <f t="shared" si="271"/>
        <v>18466.666666666668</v>
      </c>
      <c r="L858" s="87">
        <f t="shared" si="272"/>
        <v>87.162162162162161</v>
      </c>
    </row>
    <row r="859" spans="1:12" x14ac:dyDescent="0.2">
      <c r="A859" s="16"/>
      <c r="B859" s="17" t="s">
        <v>28</v>
      </c>
      <c r="C859" s="88">
        <f t="shared" ref="C859:J859" si="273">SUM(C847:C858)</f>
        <v>27</v>
      </c>
      <c r="D859" s="88">
        <f t="shared" si="273"/>
        <v>25</v>
      </c>
      <c r="E859" s="88">
        <f t="shared" si="273"/>
        <v>41</v>
      </c>
      <c r="F859" s="88">
        <f t="shared" si="273"/>
        <v>0</v>
      </c>
      <c r="G859" s="88">
        <f t="shared" si="273"/>
        <v>93</v>
      </c>
      <c r="H859" s="89">
        <f t="shared" si="273"/>
        <v>807969.09000000008</v>
      </c>
      <c r="I859" s="89">
        <f t="shared" si="273"/>
        <v>435187.76</v>
      </c>
      <c r="J859" s="89">
        <f t="shared" si="273"/>
        <v>1243156.8500000001</v>
      </c>
      <c r="K859" s="89">
        <f>J859/G859</f>
        <v>13367.277956989248</v>
      </c>
      <c r="L859" s="90">
        <f>I859/H859*100</f>
        <v>53.861931772662238</v>
      </c>
    </row>
    <row r="860" spans="1:12" x14ac:dyDescent="0.2">
      <c r="A860" s="9">
        <v>13</v>
      </c>
      <c r="B860" s="10" t="s">
        <v>29</v>
      </c>
      <c r="C860" s="84">
        <f>[1]AXIS!$C$27</f>
        <v>0</v>
      </c>
      <c r="D860" s="84">
        <f>[1]AXIS!$D$27</f>
        <v>0</v>
      </c>
      <c r="E860" s="84">
        <f>[1]AXIS!$E$27</f>
        <v>3</v>
      </c>
      <c r="F860" s="84">
        <f>[1]AXIS!$F$27</f>
        <v>0</v>
      </c>
      <c r="G860" s="85">
        <f t="shared" ref="G860:G873" si="274">SUM(C860:F860)</f>
        <v>3</v>
      </c>
      <c r="H860" s="84">
        <f>[1]AXIS!$H$27</f>
        <v>21457</v>
      </c>
      <c r="I860" s="84">
        <f>[1]AXIS!$I$27</f>
        <v>18023</v>
      </c>
      <c r="J860" s="85">
        <f t="shared" ref="J860:J873" si="275">H860+I860</f>
        <v>39480</v>
      </c>
      <c r="K860" s="85">
        <f t="shared" ref="K860:K892" si="276">J860/G860</f>
        <v>13160</v>
      </c>
      <c r="L860" s="87">
        <f t="shared" ref="L860:L892" si="277">I860/H860*100</f>
        <v>83.995898774292783</v>
      </c>
    </row>
    <row r="861" spans="1:12" x14ac:dyDescent="0.2">
      <c r="A861" s="9">
        <v>14</v>
      </c>
      <c r="B861" s="10" t="s">
        <v>30</v>
      </c>
      <c r="C861" s="84">
        <f>[1]Bandhan!$C$27</f>
        <v>0</v>
      </c>
      <c r="D861" s="84">
        <f>[1]Bandhan!$D$27</f>
        <v>2</v>
      </c>
      <c r="E861" s="84">
        <f>[1]Bandhan!$E$27</f>
        <v>3</v>
      </c>
      <c r="F861" s="84">
        <f>[1]Bandhan!$F$27</f>
        <v>0</v>
      </c>
      <c r="G861" s="85">
        <f t="shared" si="274"/>
        <v>5</v>
      </c>
      <c r="H861" s="84">
        <f>[1]Bandhan!$H$27</f>
        <v>86.27</v>
      </c>
      <c r="I861" s="84">
        <f>[1]Bandhan!$I$27</f>
        <v>14298.050000000001</v>
      </c>
      <c r="J861" s="85">
        <f t="shared" si="275"/>
        <v>14384.320000000002</v>
      </c>
      <c r="K861" s="85">
        <f t="shared" si="276"/>
        <v>2876.8640000000005</v>
      </c>
      <c r="L861" s="87">
        <f t="shared" si="277"/>
        <v>16573.606120319928</v>
      </c>
    </row>
    <row r="862" spans="1:12" x14ac:dyDescent="0.2">
      <c r="A862" s="9">
        <v>15</v>
      </c>
      <c r="B862" s="10" t="s">
        <v>31</v>
      </c>
      <c r="C862" s="84">
        <f>[1]CSB!$C$27</f>
        <v>0</v>
      </c>
      <c r="D862" s="84">
        <f>[1]CSB!$D$27</f>
        <v>0</v>
      </c>
      <c r="E862" s="84">
        <f>[1]CSB!$E$27</f>
        <v>0</v>
      </c>
      <c r="F862" s="84">
        <f>[1]CSB!$F$27</f>
        <v>0</v>
      </c>
      <c r="G862" s="85">
        <f t="shared" si="274"/>
        <v>0</v>
      </c>
      <c r="H862" s="84">
        <f>[1]CSB!$H$27</f>
        <v>0</v>
      </c>
      <c r="I862" s="84">
        <f>[1]CSB!$I$27</f>
        <v>0</v>
      </c>
      <c r="J862" s="85">
        <f t="shared" si="275"/>
        <v>0</v>
      </c>
      <c r="K862" s="85" t="e">
        <f t="shared" si="276"/>
        <v>#DIV/0!</v>
      </c>
      <c r="L862" s="87" t="e">
        <f t="shared" si="277"/>
        <v>#DIV/0!</v>
      </c>
    </row>
    <row r="863" spans="1:12" x14ac:dyDescent="0.2">
      <c r="A863" s="9">
        <v>16</v>
      </c>
      <c r="B863" s="10" t="s">
        <v>120</v>
      </c>
      <c r="C863" s="84">
        <f>[1]DCB!$C$27</f>
        <v>1</v>
      </c>
      <c r="D863" s="84">
        <f>[1]DCB!$D$27</f>
        <v>0</v>
      </c>
      <c r="E863" s="84">
        <f>[1]DCB!$E$27</f>
        <v>0</v>
      </c>
      <c r="F863" s="84">
        <f>[1]DCB!$F$27</f>
        <v>0</v>
      </c>
      <c r="G863" s="85">
        <f t="shared" si="274"/>
        <v>1</v>
      </c>
      <c r="H863" s="84">
        <f>[1]DCB!$H$27</f>
        <v>2578.9</v>
      </c>
      <c r="I863" s="84">
        <f>[1]DCB!$I$27</f>
        <v>5232.0600000000004</v>
      </c>
      <c r="J863" s="85">
        <f t="shared" si="275"/>
        <v>7810.9600000000009</v>
      </c>
      <c r="K863" s="85">
        <f t="shared" si="276"/>
        <v>7810.9600000000009</v>
      </c>
      <c r="L863" s="87">
        <f t="shared" si="277"/>
        <v>202.87952227693978</v>
      </c>
    </row>
    <row r="864" spans="1:12" x14ac:dyDescent="0.2">
      <c r="A864" s="9">
        <v>17</v>
      </c>
      <c r="B864" s="10" t="s">
        <v>33</v>
      </c>
      <c r="C864" s="84">
        <f>[1]Federal!$C$27</f>
        <v>0</v>
      </c>
      <c r="D864" s="84">
        <f>[1]Federal!$D$27</f>
        <v>0</v>
      </c>
      <c r="E864" s="84">
        <f>[1]Federal!$E$27</f>
        <v>0</v>
      </c>
      <c r="F864" s="84">
        <f>[1]Federal!$F$27</f>
        <v>0</v>
      </c>
      <c r="G864" s="85">
        <f t="shared" si="274"/>
        <v>0</v>
      </c>
      <c r="H864" s="84">
        <f>[1]Federal!$H$27</f>
        <v>0</v>
      </c>
      <c r="I864" s="84">
        <f>[1]Federal!$I$27</f>
        <v>0</v>
      </c>
      <c r="J864" s="85">
        <f t="shared" si="275"/>
        <v>0</v>
      </c>
      <c r="K864" s="85" t="e">
        <f t="shared" si="276"/>
        <v>#DIV/0!</v>
      </c>
      <c r="L864" s="87" t="e">
        <f t="shared" si="277"/>
        <v>#DIV/0!</v>
      </c>
    </row>
    <row r="865" spans="1:12" x14ac:dyDescent="0.2">
      <c r="A865" s="9">
        <v>18</v>
      </c>
      <c r="B865" s="10" t="s">
        <v>34</v>
      </c>
      <c r="C865" s="84">
        <f>[1]HDFC!$C$27</f>
        <v>1</v>
      </c>
      <c r="D865" s="84">
        <f>[1]HDFC!$D$27</f>
        <v>1</v>
      </c>
      <c r="E865" s="84">
        <f>[1]HDFC!$E$27</f>
        <v>3</v>
      </c>
      <c r="F865" s="84">
        <f>[1]HDFC!$F$27</f>
        <v>0</v>
      </c>
      <c r="G865" s="85">
        <f t="shared" si="274"/>
        <v>5</v>
      </c>
      <c r="H865" s="84">
        <f>[1]HDFC!$H$27</f>
        <v>43730.67</v>
      </c>
      <c r="I865" s="84">
        <f>[1]HDFC!$I$27</f>
        <v>74566.740000000005</v>
      </c>
      <c r="J865" s="85">
        <f t="shared" si="275"/>
        <v>118297.41</v>
      </c>
      <c r="K865" s="85">
        <f t="shared" si="276"/>
        <v>23659.482</v>
      </c>
      <c r="L865" s="87">
        <f t="shared" si="277"/>
        <v>170.51360063772179</v>
      </c>
    </row>
    <row r="866" spans="1:12" x14ac:dyDescent="0.2">
      <c r="A866" s="9">
        <v>19</v>
      </c>
      <c r="B866" s="10" t="s">
        <v>35</v>
      </c>
      <c r="C866" s="84">
        <f>[1]ICICI!$C$27</f>
        <v>1</v>
      </c>
      <c r="D866" s="84">
        <f>[1]ICICI!$D$27</f>
        <v>2</v>
      </c>
      <c r="E866" s="84">
        <f>[1]ICICI!$E$27</f>
        <v>4</v>
      </c>
      <c r="F866" s="84">
        <f>[1]ICICI!$F$27</f>
        <v>0</v>
      </c>
      <c r="G866" s="85">
        <f t="shared" si="274"/>
        <v>7</v>
      </c>
      <c r="H866" s="84">
        <f>[1]ICICI!$H$27</f>
        <v>44100</v>
      </c>
      <c r="I866" s="84">
        <f>[1]ICICI!$I$27</f>
        <v>63100</v>
      </c>
      <c r="J866" s="85">
        <f t="shared" si="275"/>
        <v>107200</v>
      </c>
      <c r="K866" s="85">
        <f t="shared" si="276"/>
        <v>15314.285714285714</v>
      </c>
      <c r="L866" s="87">
        <f t="shared" si="277"/>
        <v>143.08390022675738</v>
      </c>
    </row>
    <row r="867" spans="1:12" x14ac:dyDescent="0.2">
      <c r="A867" s="9">
        <v>20</v>
      </c>
      <c r="B867" s="10" t="s">
        <v>36</v>
      </c>
      <c r="C867" s="84">
        <f>[1]IDBI!$C$27</f>
        <v>2</v>
      </c>
      <c r="D867" s="84">
        <f>[1]IDBI!$D$27</f>
        <v>1</v>
      </c>
      <c r="E867" s="84">
        <f>[1]IDBI!$E$27</f>
        <v>2</v>
      </c>
      <c r="F867" s="84">
        <f>[1]IDBI!$F$27</f>
        <v>0</v>
      </c>
      <c r="G867" s="85">
        <f t="shared" si="274"/>
        <v>5</v>
      </c>
      <c r="H867" s="84">
        <f>[1]IDBI!$H$27</f>
        <v>53429</v>
      </c>
      <c r="I867" s="84">
        <f>[1]IDBI!$I$27</f>
        <v>13015</v>
      </c>
      <c r="J867" s="86">
        <f t="shared" si="275"/>
        <v>66444</v>
      </c>
      <c r="K867" s="86">
        <f t="shared" si="276"/>
        <v>13288.8</v>
      </c>
      <c r="L867" s="87">
        <f t="shared" si="277"/>
        <v>24.359430271949691</v>
      </c>
    </row>
    <row r="868" spans="1:12" x14ac:dyDescent="0.2">
      <c r="A868" s="9">
        <v>21</v>
      </c>
      <c r="B868" s="10" t="s">
        <v>37</v>
      </c>
      <c r="C868" s="84">
        <f>[1]IDFC!$C$27</f>
        <v>0</v>
      </c>
      <c r="D868" s="84">
        <f>[1]IDFC!$D$27</f>
        <v>0</v>
      </c>
      <c r="E868" s="84">
        <f>[1]IDFC!$E$27</f>
        <v>0</v>
      </c>
      <c r="F868" s="84">
        <f>[1]IDFC!$F$27</f>
        <v>0</v>
      </c>
      <c r="G868" s="85">
        <f t="shared" si="274"/>
        <v>0</v>
      </c>
      <c r="H868" s="84">
        <f>[1]IDFC!$H$27</f>
        <v>0</v>
      </c>
      <c r="I868" s="84">
        <f>[1]IDFC!$I$27</f>
        <v>0</v>
      </c>
      <c r="J868" s="86">
        <f t="shared" si="275"/>
        <v>0</v>
      </c>
      <c r="K868" s="86" t="e">
        <f t="shared" si="276"/>
        <v>#DIV/0!</v>
      </c>
      <c r="L868" s="87" t="e">
        <f t="shared" si="277"/>
        <v>#DIV/0!</v>
      </c>
    </row>
    <row r="869" spans="1:12" x14ac:dyDescent="0.2">
      <c r="A869" s="9">
        <v>22</v>
      </c>
      <c r="B869" s="10" t="s">
        <v>38</v>
      </c>
      <c r="C869" s="84">
        <f>[1]IndusInd!$C$27</f>
        <v>0</v>
      </c>
      <c r="D869" s="84">
        <f>[1]IndusInd!$D$27</f>
        <v>0</v>
      </c>
      <c r="E869" s="84">
        <f>[1]IndusInd!$E$27</f>
        <v>1</v>
      </c>
      <c r="F869" s="84">
        <f>[1]IndusInd!$F$27</f>
        <v>0</v>
      </c>
      <c r="G869" s="85">
        <f t="shared" si="274"/>
        <v>1</v>
      </c>
      <c r="H869" s="84">
        <f>[1]IndusInd!$H$27</f>
        <v>0</v>
      </c>
      <c r="I869" s="84">
        <f>[1]IndusInd!$I$27</f>
        <v>9363</v>
      </c>
      <c r="J869" s="85">
        <f t="shared" si="275"/>
        <v>9363</v>
      </c>
      <c r="K869" s="85">
        <f t="shared" si="276"/>
        <v>9363</v>
      </c>
      <c r="L869" s="87" t="e">
        <f t="shared" si="277"/>
        <v>#DIV/0!</v>
      </c>
    </row>
    <row r="870" spans="1:12" x14ac:dyDescent="0.2">
      <c r="A870" s="9">
        <v>23</v>
      </c>
      <c r="B870" s="10" t="s">
        <v>39</v>
      </c>
      <c r="C870" s="84">
        <f>[1]Karnatak!$C$27</f>
        <v>0</v>
      </c>
      <c r="D870" s="84">
        <f>[1]Karnatak!$D$27</f>
        <v>0</v>
      </c>
      <c r="E870" s="84">
        <f>[1]Karnatak!$E$27</f>
        <v>0</v>
      </c>
      <c r="F870" s="84">
        <f>[1]Karnatak!$F$27</f>
        <v>0</v>
      </c>
      <c r="G870" s="85">
        <f t="shared" si="274"/>
        <v>0</v>
      </c>
      <c r="H870" s="84">
        <f>[1]Karnatak!$H$27</f>
        <v>0</v>
      </c>
      <c r="I870" s="84">
        <f>[1]Karnatak!$I$27</f>
        <v>0</v>
      </c>
      <c r="J870" s="85">
        <f t="shared" si="275"/>
        <v>0</v>
      </c>
      <c r="K870" s="85" t="e">
        <f t="shared" si="276"/>
        <v>#DIV/0!</v>
      </c>
      <c r="L870" s="87" t="e">
        <f t="shared" si="277"/>
        <v>#DIV/0!</v>
      </c>
    </row>
    <row r="871" spans="1:12" x14ac:dyDescent="0.2">
      <c r="A871" s="9">
        <v>24</v>
      </c>
      <c r="B871" s="10" t="s">
        <v>40</v>
      </c>
      <c r="C871" s="84">
        <f>[1]Kotak!$C$27</f>
        <v>2</v>
      </c>
      <c r="D871" s="84">
        <f>[1]Kotak!$D$27</f>
        <v>0</v>
      </c>
      <c r="E871" s="84">
        <f>[1]Kotak!$E$27</f>
        <v>0</v>
      </c>
      <c r="F871" s="84">
        <f>[1]Kotak!$F$27</f>
        <v>0</v>
      </c>
      <c r="G871" s="85">
        <f t="shared" si="274"/>
        <v>2</v>
      </c>
      <c r="H871" s="84">
        <f>[1]Kotak!$H$27</f>
        <v>5183</v>
      </c>
      <c r="I871" s="84">
        <f>[1]Kotak!$I$27</f>
        <v>12139</v>
      </c>
      <c r="J871" s="85">
        <f t="shared" si="275"/>
        <v>17322</v>
      </c>
      <c r="K871" s="85">
        <f t="shared" si="276"/>
        <v>8661</v>
      </c>
      <c r="L871" s="87">
        <f t="shared" si="277"/>
        <v>234.20798765193905</v>
      </c>
    </row>
    <row r="872" spans="1:12" x14ac:dyDescent="0.2">
      <c r="A872" s="9">
        <v>25</v>
      </c>
      <c r="B872" s="10" t="s">
        <v>41</v>
      </c>
      <c r="C872" s="84">
        <f>[1]Ratnakar!$C$27</f>
        <v>0</v>
      </c>
      <c r="D872" s="84">
        <f>[1]Ratnakar!$D$27</f>
        <v>0</v>
      </c>
      <c r="E872" s="84">
        <f>[1]Ratnakar!$E$27</f>
        <v>0</v>
      </c>
      <c r="F872" s="84">
        <f>[1]Ratnakar!$F$27</f>
        <v>0</v>
      </c>
      <c r="G872" s="85">
        <f t="shared" si="274"/>
        <v>0</v>
      </c>
      <c r="H872" s="84">
        <f>[1]Ratnakar!$H$27</f>
        <v>0</v>
      </c>
      <c r="I872" s="84">
        <f>[1]Ratnakar!$I$27</f>
        <v>0</v>
      </c>
      <c r="J872" s="85">
        <f t="shared" si="275"/>
        <v>0</v>
      </c>
      <c r="K872" s="85" t="e">
        <f t="shared" si="276"/>
        <v>#DIV/0!</v>
      </c>
      <c r="L872" s="87" t="e">
        <f t="shared" si="277"/>
        <v>#DIV/0!</v>
      </c>
    </row>
    <row r="873" spans="1:12" x14ac:dyDescent="0.2">
      <c r="A873" s="9">
        <v>26</v>
      </c>
      <c r="B873" s="10" t="s">
        <v>42</v>
      </c>
      <c r="C873" s="84">
        <f>[1]Yes!$C$27</f>
        <v>0</v>
      </c>
      <c r="D873" s="84">
        <f>[1]Yes!$D$27</f>
        <v>0</v>
      </c>
      <c r="E873" s="84">
        <f>[1]Yes!$E$27</f>
        <v>0</v>
      </c>
      <c r="F873" s="84">
        <f>[1]Yes!$F$27</f>
        <v>0</v>
      </c>
      <c r="G873" s="85">
        <f t="shared" si="274"/>
        <v>0</v>
      </c>
      <c r="H873" s="84">
        <f>[1]Yes!$H$27</f>
        <v>0</v>
      </c>
      <c r="I873" s="84">
        <f>[1]Yes!$I$27</f>
        <v>0</v>
      </c>
      <c r="J873" s="85">
        <f t="shared" si="275"/>
        <v>0</v>
      </c>
      <c r="K873" s="85" t="e">
        <f t="shared" si="276"/>
        <v>#DIV/0!</v>
      </c>
      <c r="L873" s="87" t="e">
        <f t="shared" si="277"/>
        <v>#DIV/0!</v>
      </c>
    </row>
    <row r="874" spans="1:12" x14ac:dyDescent="0.2">
      <c r="A874" s="16"/>
      <c r="B874" s="17" t="s">
        <v>43</v>
      </c>
      <c r="C874" s="89">
        <f>SUM(C860:C873)</f>
        <v>7</v>
      </c>
      <c r="D874" s="89">
        <f t="shared" ref="D874:J874" si="278">SUM(D860:D873)</f>
        <v>6</v>
      </c>
      <c r="E874" s="89">
        <f t="shared" si="278"/>
        <v>16</v>
      </c>
      <c r="F874" s="89">
        <f t="shared" si="278"/>
        <v>0</v>
      </c>
      <c r="G874" s="89">
        <f t="shared" si="278"/>
        <v>29</v>
      </c>
      <c r="H874" s="89">
        <f t="shared" si="278"/>
        <v>170564.84</v>
      </c>
      <c r="I874" s="89">
        <f t="shared" si="278"/>
        <v>209736.85</v>
      </c>
      <c r="J874" s="89">
        <f t="shared" si="278"/>
        <v>380301.69</v>
      </c>
      <c r="K874" s="89">
        <f t="shared" si="276"/>
        <v>13113.851379310345</v>
      </c>
      <c r="L874" s="90">
        <f t="shared" si="277"/>
        <v>122.96605208904721</v>
      </c>
    </row>
    <row r="875" spans="1:12" x14ac:dyDescent="0.2">
      <c r="A875" s="20">
        <v>27</v>
      </c>
      <c r="B875" s="21" t="s">
        <v>44</v>
      </c>
      <c r="C875" s="84">
        <f>[1]AU!$C$27</f>
        <v>0</v>
      </c>
      <c r="D875" s="84">
        <f>[1]AU!$D$27</f>
        <v>0</v>
      </c>
      <c r="E875" s="84">
        <f>[1]AU!$E$27</f>
        <v>1</v>
      </c>
      <c r="F875" s="84">
        <f>[1]AU!$F$27</f>
        <v>0</v>
      </c>
      <c r="G875" s="85">
        <f>SUM(C875:F875)</f>
        <v>1</v>
      </c>
      <c r="H875" s="84">
        <f>[1]AU!$H$27</f>
        <v>4050</v>
      </c>
      <c r="I875" s="84">
        <f>[1]AU!$I$27</f>
        <v>6355</v>
      </c>
      <c r="J875" s="85">
        <f>H875+I875</f>
        <v>10405</v>
      </c>
      <c r="K875" s="85">
        <f t="shared" si="276"/>
        <v>10405</v>
      </c>
      <c r="L875" s="87">
        <f t="shared" si="277"/>
        <v>156.91358024691357</v>
      </c>
    </row>
    <row r="876" spans="1:12" x14ac:dyDescent="0.2">
      <c r="A876" s="20">
        <v>28</v>
      </c>
      <c r="B876" s="21" t="s">
        <v>45</v>
      </c>
      <c r="C876" s="84">
        <f>[1]Capital!$C$27</f>
        <v>0</v>
      </c>
      <c r="D876" s="84">
        <f>[1]Capital!$D$27</f>
        <v>0</v>
      </c>
      <c r="E876" s="84">
        <f>[1]Capital!$E$27</f>
        <v>0</v>
      </c>
      <c r="F876" s="84">
        <f>[1]Capital!$F$27</f>
        <v>0</v>
      </c>
      <c r="G876" s="85">
        <f t="shared" ref="G876:G883" si="279">SUM(C876:F876)</f>
        <v>0</v>
      </c>
      <c r="H876" s="84">
        <f>[1]Capital!$H$27</f>
        <v>0</v>
      </c>
      <c r="I876" s="84">
        <f>[1]Capital!$I$27</f>
        <v>0</v>
      </c>
      <c r="J876" s="85">
        <f t="shared" ref="J876:J883" si="280">H876+I876</f>
        <v>0</v>
      </c>
      <c r="K876" s="85" t="e">
        <f t="shared" si="276"/>
        <v>#DIV/0!</v>
      </c>
      <c r="L876" s="87" t="e">
        <f t="shared" si="277"/>
        <v>#DIV/0!</v>
      </c>
    </row>
    <row r="877" spans="1:12" x14ac:dyDescent="0.2">
      <c r="A877" s="20">
        <v>29</v>
      </c>
      <c r="B877" s="21" t="s">
        <v>46</v>
      </c>
      <c r="C877" s="84">
        <f>[1]Equitas!$C$27</f>
        <v>0</v>
      </c>
      <c r="D877" s="84">
        <f>[1]Equitas!$D$27</f>
        <v>2</v>
      </c>
      <c r="E877" s="84">
        <f>[1]Equitas!$E$27</f>
        <v>3</v>
      </c>
      <c r="F877" s="84">
        <f>[1]Equitas!$F$27</f>
        <v>0</v>
      </c>
      <c r="G877" s="85">
        <f t="shared" si="279"/>
        <v>5</v>
      </c>
      <c r="H877" s="84">
        <f>[1]Equitas!$H$27</f>
        <v>1700</v>
      </c>
      <c r="I877" s="84">
        <f>[1]Equitas!$I$27</f>
        <v>6900</v>
      </c>
      <c r="J877" s="85">
        <f t="shared" si="280"/>
        <v>8600</v>
      </c>
      <c r="K877" s="85">
        <f t="shared" si="276"/>
        <v>1720</v>
      </c>
      <c r="L877" s="87">
        <f t="shared" si="277"/>
        <v>405.88235294117646</v>
      </c>
    </row>
    <row r="878" spans="1:12" x14ac:dyDescent="0.2">
      <c r="A878" s="20">
        <v>30</v>
      </c>
      <c r="B878" s="21" t="s">
        <v>47</v>
      </c>
      <c r="C878" s="84">
        <f>[1]ESAF!$C$27</f>
        <v>0</v>
      </c>
      <c r="D878" s="84">
        <f>[1]ESAF!$D$27</f>
        <v>0</v>
      </c>
      <c r="E878" s="84">
        <f>[1]ESAF!$E$27</f>
        <v>0</v>
      </c>
      <c r="F878" s="84">
        <f>[1]ESAF!$F$27</f>
        <v>0</v>
      </c>
      <c r="G878" s="85">
        <f t="shared" si="279"/>
        <v>0</v>
      </c>
      <c r="H878" s="84">
        <f>[1]ESAF!$H$27</f>
        <v>0</v>
      </c>
      <c r="I878" s="84">
        <f>[1]ESAF!$I$27</f>
        <v>0</v>
      </c>
      <c r="J878" s="85">
        <f t="shared" si="280"/>
        <v>0</v>
      </c>
      <c r="K878" s="85" t="e">
        <f t="shared" si="276"/>
        <v>#DIV/0!</v>
      </c>
      <c r="L878" s="87" t="e">
        <f t="shared" si="277"/>
        <v>#DIV/0!</v>
      </c>
    </row>
    <row r="879" spans="1:12" x14ac:dyDescent="0.2">
      <c r="A879" s="20">
        <v>31</v>
      </c>
      <c r="B879" s="21" t="s">
        <v>48</v>
      </c>
      <c r="C879" s="84">
        <f>[1]Fincare!$C$27</f>
        <v>0</v>
      </c>
      <c r="D879" s="84">
        <f>[1]Fincare!$D$27</f>
        <v>0</v>
      </c>
      <c r="E879" s="84">
        <f>[1]Fincare!$E$27</f>
        <v>0</v>
      </c>
      <c r="F879" s="84">
        <f>[1]Fincare!$F$27</f>
        <v>0</v>
      </c>
      <c r="G879" s="85">
        <f t="shared" si="279"/>
        <v>0</v>
      </c>
      <c r="H879" s="84">
        <f>[1]Fincare!$H$27</f>
        <v>0</v>
      </c>
      <c r="I879" s="84">
        <f>[1]Fincare!$I$27</f>
        <v>0</v>
      </c>
      <c r="J879" s="85">
        <f t="shared" si="280"/>
        <v>0</v>
      </c>
      <c r="K879" s="85" t="e">
        <f t="shared" si="276"/>
        <v>#DIV/0!</v>
      </c>
      <c r="L879" s="87" t="e">
        <f t="shared" si="277"/>
        <v>#DIV/0!</v>
      </c>
    </row>
    <row r="880" spans="1:12" x14ac:dyDescent="0.2">
      <c r="A880" s="20">
        <v>32</v>
      </c>
      <c r="B880" s="21" t="s">
        <v>49</v>
      </c>
      <c r="C880" s="84">
        <f>[1]Jana!$C$27</f>
        <v>0</v>
      </c>
      <c r="D880" s="84">
        <f>[1]Jana!$D$27</f>
        <v>0</v>
      </c>
      <c r="E880" s="84">
        <f>[1]Jana!$E$27</f>
        <v>4</v>
      </c>
      <c r="F880" s="84">
        <f>[1]Jana!$F$27</f>
        <v>0</v>
      </c>
      <c r="G880" s="85">
        <f t="shared" si="279"/>
        <v>4</v>
      </c>
      <c r="H880" s="84">
        <f>[1]Jana!$H$27</f>
        <v>993</v>
      </c>
      <c r="I880" s="84">
        <f>[1]Jana!$I$27</f>
        <v>11857</v>
      </c>
      <c r="J880" s="85">
        <f t="shared" si="280"/>
        <v>12850</v>
      </c>
      <c r="K880" s="85">
        <f t="shared" si="276"/>
        <v>3212.5</v>
      </c>
      <c r="L880" s="87">
        <f t="shared" si="277"/>
        <v>1194.0584088620342</v>
      </c>
    </row>
    <row r="881" spans="1:12" x14ac:dyDescent="0.2">
      <c r="A881" s="20">
        <v>33</v>
      </c>
      <c r="B881" s="21" t="s">
        <v>50</v>
      </c>
      <c r="C881" s="84">
        <f>[1]Suryoday!$C$27</f>
        <v>0</v>
      </c>
      <c r="D881" s="84">
        <f>[1]Suryoday!$D$27</f>
        <v>0</v>
      </c>
      <c r="E881" s="84">
        <f>[1]Suryoday!$E$27</f>
        <v>3</v>
      </c>
      <c r="F881" s="84">
        <f>[1]Suryoday!$F$27</f>
        <v>0</v>
      </c>
      <c r="G881" s="85">
        <f t="shared" si="279"/>
        <v>3</v>
      </c>
      <c r="H881" s="84">
        <f>[1]Suryoday!$H$27</f>
        <v>24</v>
      </c>
      <c r="I881" s="84">
        <f>[1]Suryoday!$I$27</f>
        <v>3977.0000000000005</v>
      </c>
      <c r="J881" s="85">
        <f t="shared" si="280"/>
        <v>4001.0000000000005</v>
      </c>
      <c r="K881" s="85">
        <f t="shared" si="276"/>
        <v>1333.6666666666667</v>
      </c>
      <c r="L881" s="87">
        <f t="shared" si="277"/>
        <v>16570.833333333336</v>
      </c>
    </row>
    <row r="882" spans="1:12" x14ac:dyDescent="0.2">
      <c r="A882" s="20">
        <v>34</v>
      </c>
      <c r="B882" s="21" t="s">
        <v>51</v>
      </c>
      <c r="C882" s="84">
        <f>[1]Ujjivan!$C$27</f>
        <v>0</v>
      </c>
      <c r="D882" s="84">
        <f>[1]Ujjivan!$D$27</f>
        <v>0</v>
      </c>
      <c r="E882" s="84">
        <f>[1]Ujjivan!$E$27</f>
        <v>1</v>
      </c>
      <c r="F882" s="84">
        <f>[1]Ujjivan!$F$27</f>
        <v>0</v>
      </c>
      <c r="G882" s="85">
        <f t="shared" si="279"/>
        <v>1</v>
      </c>
      <c r="H882" s="84">
        <f>[1]Ujjivan!$H$27</f>
        <v>1297</v>
      </c>
      <c r="I882" s="84">
        <f>[1]Ujjivan!$I$27</f>
        <v>4154</v>
      </c>
      <c r="J882" s="85">
        <f t="shared" si="280"/>
        <v>5451</v>
      </c>
      <c r="K882" s="85">
        <f t="shared" si="276"/>
        <v>5451</v>
      </c>
      <c r="L882" s="87">
        <f t="shared" si="277"/>
        <v>320.27756360832689</v>
      </c>
    </row>
    <row r="883" spans="1:12" x14ac:dyDescent="0.2">
      <c r="A883" s="20">
        <v>35</v>
      </c>
      <c r="B883" s="21" t="s">
        <v>52</v>
      </c>
      <c r="C883" s="84">
        <f>[1]Utkarsh!$C$27</f>
        <v>0</v>
      </c>
      <c r="D883" s="84">
        <f>[1]Utkarsh!$D$27</f>
        <v>0</v>
      </c>
      <c r="E883" s="84">
        <f>[1]Utkarsh!$E$27</f>
        <v>0</v>
      </c>
      <c r="F883" s="84">
        <f>[1]Utkarsh!$F$27</f>
        <v>0</v>
      </c>
      <c r="G883" s="85">
        <f t="shared" si="279"/>
        <v>0</v>
      </c>
      <c r="H883" s="84">
        <f>[1]Utkarsh!$H$27</f>
        <v>0</v>
      </c>
      <c r="I883" s="84">
        <f>[1]Utkarsh!$I$27</f>
        <v>0</v>
      </c>
      <c r="J883" s="85">
        <f t="shared" si="280"/>
        <v>0</v>
      </c>
      <c r="K883" s="85" t="e">
        <f t="shared" si="276"/>
        <v>#DIV/0!</v>
      </c>
      <c r="L883" s="87" t="e">
        <f t="shared" si="277"/>
        <v>#DIV/0!</v>
      </c>
    </row>
    <row r="884" spans="1:12" x14ac:dyDescent="0.2">
      <c r="A884" s="16"/>
      <c r="B884" s="22" t="s">
        <v>53</v>
      </c>
      <c r="C884" s="89">
        <f>SUM(C875:C883)</f>
        <v>0</v>
      </c>
      <c r="D884" s="89">
        <f t="shared" ref="D884:J884" si="281">SUM(D875:D883)</f>
        <v>2</v>
      </c>
      <c r="E884" s="89">
        <f t="shared" si="281"/>
        <v>12</v>
      </c>
      <c r="F884" s="89">
        <f t="shared" si="281"/>
        <v>0</v>
      </c>
      <c r="G884" s="89">
        <f t="shared" si="281"/>
        <v>14</v>
      </c>
      <c r="H884" s="89">
        <f t="shared" si="281"/>
        <v>8064</v>
      </c>
      <c r="I884" s="89">
        <f t="shared" si="281"/>
        <v>33243</v>
      </c>
      <c r="J884" s="89">
        <f t="shared" si="281"/>
        <v>41307</v>
      </c>
      <c r="K884" s="89">
        <f t="shared" si="276"/>
        <v>2950.5</v>
      </c>
      <c r="L884" s="90">
        <f t="shared" si="277"/>
        <v>412.23958333333331</v>
      </c>
    </row>
    <row r="885" spans="1:12" x14ac:dyDescent="0.2">
      <c r="A885" s="23">
        <v>36</v>
      </c>
      <c r="B885" s="24" t="s">
        <v>54</v>
      </c>
      <c r="C885" s="84">
        <f>[1]DBS!$C$27</f>
        <v>0</v>
      </c>
      <c r="D885" s="84">
        <f>[1]DBS!$D$27</f>
        <v>0</v>
      </c>
      <c r="E885" s="84">
        <f>[1]DBS!$E$27</f>
        <v>0</v>
      </c>
      <c r="F885" s="84">
        <f>[1]DBS!$F$27</f>
        <v>0</v>
      </c>
      <c r="G885" s="85">
        <f>SUM(C885:F885)</f>
        <v>0</v>
      </c>
      <c r="H885" s="84">
        <f>[1]DBS!$H$27</f>
        <v>0</v>
      </c>
      <c r="I885" s="84">
        <f>[1]DBS!$I$27</f>
        <v>0</v>
      </c>
      <c r="J885" s="85">
        <f>H885+I885</f>
        <v>0</v>
      </c>
      <c r="K885" s="85" t="e">
        <f t="shared" si="276"/>
        <v>#DIV/0!</v>
      </c>
      <c r="L885" s="87" t="e">
        <f t="shared" si="277"/>
        <v>#DIV/0!</v>
      </c>
    </row>
    <row r="886" spans="1:12" x14ac:dyDescent="0.2">
      <c r="A886" s="16"/>
      <c r="B886" s="22" t="s">
        <v>55</v>
      </c>
      <c r="C886" s="89">
        <f t="shared" ref="C886:J886" si="282">C885</f>
        <v>0</v>
      </c>
      <c r="D886" s="89">
        <f t="shared" si="282"/>
        <v>0</v>
      </c>
      <c r="E886" s="89">
        <f t="shared" si="282"/>
        <v>0</v>
      </c>
      <c r="F886" s="89">
        <f t="shared" si="282"/>
        <v>0</v>
      </c>
      <c r="G886" s="89">
        <f t="shared" si="282"/>
        <v>0</v>
      </c>
      <c r="H886" s="89">
        <f t="shared" si="282"/>
        <v>0</v>
      </c>
      <c r="I886" s="89">
        <f t="shared" si="282"/>
        <v>0</v>
      </c>
      <c r="J886" s="89">
        <f t="shared" si="282"/>
        <v>0</v>
      </c>
      <c r="K886" s="89" t="e">
        <f t="shared" si="276"/>
        <v>#DIV/0!</v>
      </c>
      <c r="L886" s="90" t="e">
        <f t="shared" si="277"/>
        <v>#DIV/0!</v>
      </c>
    </row>
    <row r="887" spans="1:12" x14ac:dyDescent="0.2">
      <c r="A887" s="23">
        <v>37</v>
      </c>
      <c r="B887" s="24" t="s">
        <v>56</v>
      </c>
      <c r="C887" s="84">
        <f>[1]IPPB!$C$27</f>
        <v>0</v>
      </c>
      <c r="D887" s="84">
        <f>[1]IPPB!$D$27</f>
        <v>0</v>
      </c>
      <c r="E887" s="84">
        <f>[1]IPPB!$E$27</f>
        <v>1</v>
      </c>
      <c r="F887" s="84">
        <f>[1]IPPB!$F$27</f>
        <v>0</v>
      </c>
      <c r="G887" s="85">
        <f>SUM(C887:F887)</f>
        <v>1</v>
      </c>
      <c r="H887" s="84">
        <f>[1]IPPB!$H$27</f>
        <v>323.75169010000002</v>
      </c>
      <c r="I887" s="84">
        <f>[1]IPPB!$I$27</f>
        <v>0</v>
      </c>
      <c r="J887" s="85">
        <f>H887+I887</f>
        <v>323.75169010000002</v>
      </c>
      <c r="K887" s="85">
        <f t="shared" si="276"/>
        <v>323.75169010000002</v>
      </c>
      <c r="L887" s="87">
        <f t="shared" si="277"/>
        <v>0</v>
      </c>
    </row>
    <row r="888" spans="1:12" x14ac:dyDescent="0.2">
      <c r="A888" s="16"/>
      <c r="B888" s="22" t="s">
        <v>117</v>
      </c>
      <c r="C888" s="89">
        <f t="shared" ref="C888:J888" si="283">C887</f>
        <v>0</v>
      </c>
      <c r="D888" s="89">
        <f t="shared" si="283"/>
        <v>0</v>
      </c>
      <c r="E888" s="89">
        <f t="shared" si="283"/>
        <v>1</v>
      </c>
      <c r="F888" s="89">
        <f t="shared" si="283"/>
        <v>0</v>
      </c>
      <c r="G888" s="89">
        <f t="shared" si="283"/>
        <v>1</v>
      </c>
      <c r="H888" s="89">
        <f t="shared" si="283"/>
        <v>323.75169010000002</v>
      </c>
      <c r="I888" s="89">
        <f t="shared" si="283"/>
        <v>0</v>
      </c>
      <c r="J888" s="89">
        <f t="shared" si="283"/>
        <v>323.75169010000002</v>
      </c>
      <c r="K888" s="89">
        <f t="shared" si="276"/>
        <v>323.75169010000002</v>
      </c>
      <c r="L888" s="90">
        <f t="shared" si="277"/>
        <v>0</v>
      </c>
    </row>
    <row r="889" spans="1:12" x14ac:dyDescent="0.2">
      <c r="A889" s="25">
        <v>38</v>
      </c>
      <c r="B889" s="26" t="s">
        <v>58</v>
      </c>
      <c r="C889" s="11">
        <f>[1]MGB!$C$27</f>
        <v>27</v>
      </c>
      <c r="D889" s="11">
        <f>[1]MGB!$D$27</f>
        <v>12</v>
      </c>
      <c r="E889" s="11">
        <f>[1]MGB!$E$27</f>
        <v>4</v>
      </c>
      <c r="F889" s="11">
        <f>[1]MGB!$F$27</f>
        <v>0</v>
      </c>
      <c r="G889" s="12">
        <f>SUM(C889:F889)</f>
        <v>43</v>
      </c>
      <c r="H889" s="11">
        <f>[1]MGB!$H$27</f>
        <v>118720</v>
      </c>
      <c r="I889" s="11">
        <f>[1]MGB!$I$27</f>
        <v>63561</v>
      </c>
      <c r="J889" s="12">
        <f>H889+I889</f>
        <v>182281</v>
      </c>
      <c r="K889" s="12">
        <f t="shared" si="276"/>
        <v>4239.0930232558139</v>
      </c>
      <c r="L889" s="15">
        <f t="shared" si="277"/>
        <v>53.538578167115901</v>
      </c>
    </row>
    <row r="890" spans="1:12" x14ac:dyDescent="0.2">
      <c r="A890" s="25">
        <v>39</v>
      </c>
      <c r="B890" s="26" t="s">
        <v>59</v>
      </c>
      <c r="C890" s="11">
        <f>[1]VKGB!$C$27</f>
        <v>0</v>
      </c>
      <c r="D890" s="11">
        <f>[1]VKGB!$D$27</f>
        <v>0</v>
      </c>
      <c r="E890" s="11">
        <f>[1]VKGB!$E$27</f>
        <v>0</v>
      </c>
      <c r="F890" s="11">
        <f>[1]VKGB!$F$27</f>
        <v>0</v>
      </c>
      <c r="G890" s="12">
        <f>SUM(C890:F890)</f>
        <v>0</v>
      </c>
      <c r="H890" s="11">
        <f>[1]VKGB!$H$27</f>
        <v>0</v>
      </c>
      <c r="I890" s="11">
        <f>[1]VKGB!$I$27</f>
        <v>0</v>
      </c>
      <c r="J890" s="12">
        <f>H890+I890</f>
        <v>0</v>
      </c>
      <c r="K890" s="12" t="e">
        <f t="shared" si="276"/>
        <v>#DIV/0!</v>
      </c>
      <c r="L890" s="15" t="e">
        <f t="shared" si="277"/>
        <v>#DIV/0!</v>
      </c>
    </row>
    <row r="891" spans="1:12" x14ac:dyDescent="0.2">
      <c r="A891" s="27" t="s">
        <v>118</v>
      </c>
      <c r="B891" s="91" t="s">
        <v>60</v>
      </c>
      <c r="C891" s="89">
        <f t="shared" ref="C891:J891" si="284">SUM(C889:C890)</f>
        <v>27</v>
      </c>
      <c r="D891" s="89">
        <f t="shared" si="284"/>
        <v>12</v>
      </c>
      <c r="E891" s="89">
        <f t="shared" si="284"/>
        <v>4</v>
      </c>
      <c r="F891" s="89">
        <f t="shared" si="284"/>
        <v>0</v>
      </c>
      <c r="G891" s="89">
        <f t="shared" si="284"/>
        <v>43</v>
      </c>
      <c r="H891" s="89">
        <f t="shared" si="284"/>
        <v>118720</v>
      </c>
      <c r="I891" s="89">
        <f t="shared" si="284"/>
        <v>63561</v>
      </c>
      <c r="J891" s="89">
        <f t="shared" si="284"/>
        <v>182281</v>
      </c>
      <c r="K891" s="89">
        <f t="shared" si="276"/>
        <v>4239.0930232558139</v>
      </c>
      <c r="L891" s="90">
        <f t="shared" si="277"/>
        <v>53.538578167115901</v>
      </c>
    </row>
    <row r="892" spans="1:12" x14ac:dyDescent="0.2">
      <c r="A892" s="27"/>
      <c r="B892" s="91" t="s">
        <v>21</v>
      </c>
      <c r="C892" s="89">
        <f>SUM(C859,C874,C884,C886,C888,C891,)</f>
        <v>61</v>
      </c>
      <c r="D892" s="89">
        <f t="shared" ref="D892:I892" si="285">SUM(D859,D874,D884,D886,D888,D891,)</f>
        <v>45</v>
      </c>
      <c r="E892" s="89">
        <f t="shared" si="285"/>
        <v>74</v>
      </c>
      <c r="F892" s="89">
        <f t="shared" si="285"/>
        <v>0</v>
      </c>
      <c r="G892" s="89">
        <f t="shared" si="285"/>
        <v>180</v>
      </c>
      <c r="H892" s="89">
        <f t="shared" si="285"/>
        <v>1105641.6816901001</v>
      </c>
      <c r="I892" s="89">
        <f t="shared" si="285"/>
        <v>741728.61</v>
      </c>
      <c r="J892" s="89">
        <f>SUM(J859,J874,J884,J886,J888,J891,)</f>
        <v>1847370.2916901</v>
      </c>
      <c r="K892" s="89">
        <f t="shared" si="276"/>
        <v>10263.168287167222</v>
      </c>
      <c r="L892" s="90">
        <f t="shared" si="277"/>
        <v>67.085803862439661</v>
      </c>
    </row>
    <row r="893" spans="1:12" x14ac:dyDescent="0.2">
      <c r="A893" s="29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</row>
    <row r="894" spans="1:12" x14ac:dyDescent="0.2">
      <c r="A894" s="25">
        <v>40</v>
      </c>
      <c r="B894" s="26" t="s">
        <v>61</v>
      </c>
      <c r="C894" s="11">
        <f>[1]MSCOOP!$C$27</f>
        <v>82</v>
      </c>
      <c r="D894" s="11">
        <f>[1]MSCOOP!$D$27</f>
        <v>8</v>
      </c>
      <c r="E894" s="11">
        <f>[1]MSCOOP!$E$27</f>
        <v>31</v>
      </c>
      <c r="F894" s="11">
        <f>[1]MSCOOP!$F$27</f>
        <v>0</v>
      </c>
      <c r="G894" s="12">
        <f>SUM(C894:F894)</f>
        <v>121</v>
      </c>
      <c r="H894" s="11">
        <f>[1]MSCOOP!$H$27</f>
        <v>301680</v>
      </c>
      <c r="I894" s="11">
        <f>[1]MSCOOP!$I$27</f>
        <v>203632</v>
      </c>
      <c r="J894" s="12">
        <f>H894+I894</f>
        <v>505312</v>
      </c>
      <c r="K894" s="12">
        <f>J894/G894</f>
        <v>4176.1322314049585</v>
      </c>
      <c r="L894" s="15">
        <f>I894/H894*100</f>
        <v>67.49933704587643</v>
      </c>
    </row>
    <row r="895" spans="1:12" x14ac:dyDescent="0.2">
      <c r="A895" s="29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</row>
    <row r="896" spans="1:12" x14ac:dyDescent="0.2">
      <c r="A896" s="27"/>
      <c r="B896" s="91" t="s">
        <v>62</v>
      </c>
      <c r="C896" s="89">
        <f>C892+C894</f>
        <v>143</v>
      </c>
      <c r="D896" s="89">
        <f t="shared" ref="D896:J896" si="286">D892+D894</f>
        <v>53</v>
      </c>
      <c r="E896" s="89">
        <f t="shared" si="286"/>
        <v>105</v>
      </c>
      <c r="F896" s="89">
        <f t="shared" si="286"/>
        <v>0</v>
      </c>
      <c r="G896" s="89">
        <f t="shared" si="286"/>
        <v>301</v>
      </c>
      <c r="H896" s="89">
        <f t="shared" si="286"/>
        <v>1407321.6816901001</v>
      </c>
      <c r="I896" s="89">
        <f t="shared" si="286"/>
        <v>945360.61</v>
      </c>
      <c r="J896" s="89">
        <f t="shared" si="286"/>
        <v>2352682.2916901</v>
      </c>
      <c r="K896" s="89">
        <f>J896/G896</f>
        <v>7816.2202381730895</v>
      </c>
      <c r="L896" s="90">
        <f>I896/H896*100</f>
        <v>67.17445075277206</v>
      </c>
    </row>
    <row r="897" spans="1:12" ht="18" x14ac:dyDescent="0.2">
      <c r="A897" s="106" t="s">
        <v>135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1:12" ht="15" x14ac:dyDescent="0.2">
      <c r="A898" s="98" t="s">
        <v>0</v>
      </c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</row>
    <row r="899" spans="1:12" x14ac:dyDescent="0.2">
      <c r="A899" s="99" t="str">
        <f>$A$3</f>
        <v>Position as of 30.09.2021</v>
      </c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</row>
    <row r="900" spans="1:12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 t="s">
        <v>116</v>
      </c>
    </row>
    <row r="901" spans="1:12" ht="38.25" x14ac:dyDescent="0.2">
      <c r="A901" s="4" t="s">
        <v>3</v>
      </c>
      <c r="B901" s="4" t="s">
        <v>4</v>
      </c>
      <c r="C901" s="4" t="s">
        <v>5</v>
      </c>
      <c r="D901" s="4" t="s">
        <v>6</v>
      </c>
      <c r="E901" s="4" t="s">
        <v>7</v>
      </c>
      <c r="F901" s="4" t="s">
        <v>8</v>
      </c>
      <c r="G901" s="4" t="s">
        <v>9</v>
      </c>
      <c r="H901" s="4" t="s">
        <v>10</v>
      </c>
      <c r="I901" s="5" t="s">
        <v>11</v>
      </c>
      <c r="J901" s="4" t="s">
        <v>12</v>
      </c>
      <c r="K901" s="4" t="s">
        <v>13</v>
      </c>
      <c r="L901" s="4" t="s">
        <v>14</v>
      </c>
    </row>
    <row r="902" spans="1:12" x14ac:dyDescent="0.2">
      <c r="A902" s="7">
        <v>1</v>
      </c>
      <c r="B902" s="8">
        <v>2</v>
      </c>
      <c r="C902" s="8">
        <v>3</v>
      </c>
      <c r="D902" s="8">
        <v>4</v>
      </c>
      <c r="E902" s="8">
        <v>7</v>
      </c>
      <c r="F902" s="8">
        <v>8</v>
      </c>
      <c r="G902" s="8">
        <v>9</v>
      </c>
      <c r="H902" s="8">
        <v>10</v>
      </c>
      <c r="I902" s="8">
        <v>11</v>
      </c>
      <c r="J902" s="8">
        <v>12</v>
      </c>
      <c r="K902" s="8">
        <v>13</v>
      </c>
      <c r="L902" s="8">
        <v>14</v>
      </c>
    </row>
    <row r="903" spans="1:12" x14ac:dyDescent="0.2">
      <c r="A903" s="9">
        <v>1</v>
      </c>
      <c r="B903" s="10" t="s">
        <v>15</v>
      </c>
      <c r="C903" s="84">
        <f>[1]BoB!$C$28</f>
        <v>0</v>
      </c>
      <c r="D903" s="84">
        <f>[1]BoB!$D$28</f>
        <v>0</v>
      </c>
      <c r="E903" s="84">
        <f>[1]BoB!$E$28</f>
        <v>0</v>
      </c>
      <c r="F903" s="84">
        <f>[1]BoB!$F$28</f>
        <v>82</v>
      </c>
      <c r="G903" s="85">
        <f t="shared" ref="G903:G914" si="287">SUM(C903:F903)</f>
        <v>82</v>
      </c>
      <c r="H903" s="84">
        <f>[1]BoB!$H$28</f>
        <v>5124000</v>
      </c>
      <c r="I903" s="84">
        <f>[1]BoB!$I$28</f>
        <v>13423600</v>
      </c>
      <c r="J903" s="86">
        <f t="shared" ref="J903:J914" si="288">H903+I903</f>
        <v>18547600</v>
      </c>
      <c r="K903" s="86">
        <f t="shared" ref="K903:K914" si="289">J903/G903</f>
        <v>226190.24390243902</v>
      </c>
      <c r="L903" s="87">
        <f t="shared" ref="L903:L914" si="290">I903/H903*100</f>
        <v>261.9750195160031</v>
      </c>
    </row>
    <row r="904" spans="1:12" x14ac:dyDescent="0.2">
      <c r="A904" s="9">
        <v>2</v>
      </c>
      <c r="B904" s="10" t="s">
        <v>16</v>
      </c>
      <c r="C904" s="84">
        <f>[1]BoI!$C$28</f>
        <v>0</v>
      </c>
      <c r="D904" s="84">
        <f>[1]BoI!$D$28</f>
        <v>0</v>
      </c>
      <c r="E904" s="84">
        <f>[1]BoI!$E$28</f>
        <v>0</v>
      </c>
      <c r="F904" s="84">
        <f>[1]BoI!$F$28</f>
        <v>71</v>
      </c>
      <c r="G904" s="85">
        <f t="shared" si="287"/>
        <v>71</v>
      </c>
      <c r="H904" s="84">
        <f>[1]BoI!$H$28</f>
        <v>4292842.2</v>
      </c>
      <c r="I904" s="84">
        <f>[1]BoI!$I$28</f>
        <v>5194074</v>
      </c>
      <c r="J904" s="85">
        <f t="shared" si="288"/>
        <v>9486916.1999999993</v>
      </c>
      <c r="K904" s="85">
        <f t="shared" si="289"/>
        <v>133618.53802816902</v>
      </c>
      <c r="L904" s="87">
        <f t="shared" si="290"/>
        <v>120.99382548932267</v>
      </c>
    </row>
    <row r="905" spans="1:12" x14ac:dyDescent="0.2">
      <c r="A905" s="9">
        <v>3</v>
      </c>
      <c r="B905" s="10" t="s">
        <v>17</v>
      </c>
      <c r="C905" s="84">
        <f>[1]BoM!$C$28</f>
        <v>0</v>
      </c>
      <c r="D905" s="84">
        <f>[1]BoM!$D$28</f>
        <v>0</v>
      </c>
      <c r="E905" s="84">
        <f>[1]BoM!$E$28</f>
        <v>0</v>
      </c>
      <c r="F905" s="84">
        <f>[1]BoM!$F$28</f>
        <v>41</v>
      </c>
      <c r="G905" s="85">
        <f t="shared" si="287"/>
        <v>41</v>
      </c>
      <c r="H905" s="84">
        <f>[1]BoM!$H$28</f>
        <v>1697161.63</v>
      </c>
      <c r="I905" s="84">
        <f>[1]BoM!$I$28</f>
        <v>1891600.32</v>
      </c>
      <c r="J905" s="85">
        <f t="shared" si="288"/>
        <v>3588761.95</v>
      </c>
      <c r="K905" s="85">
        <f t="shared" si="289"/>
        <v>87530.779268292681</v>
      </c>
      <c r="L905" s="87">
        <f t="shared" si="290"/>
        <v>111.4566984406783</v>
      </c>
    </row>
    <row r="906" spans="1:12" x14ac:dyDescent="0.2">
      <c r="A906" s="9">
        <v>4</v>
      </c>
      <c r="B906" s="10" t="s">
        <v>18</v>
      </c>
      <c r="C906" s="84">
        <f>[1]Canara!$C$28</f>
        <v>0</v>
      </c>
      <c r="D906" s="84">
        <f>[1]Canara!$D$28</f>
        <v>0</v>
      </c>
      <c r="E906" s="84">
        <f>[1]Canara!$E$28</f>
        <v>0</v>
      </c>
      <c r="F906" s="84">
        <f>[1]Canara!$F$28</f>
        <v>60</v>
      </c>
      <c r="G906" s="85">
        <f t="shared" si="287"/>
        <v>60</v>
      </c>
      <c r="H906" s="84">
        <f>[1]Canara!$H$28</f>
        <v>5848485.2300000004</v>
      </c>
      <c r="I906" s="84">
        <f>[1]Canara!$I$28</f>
        <v>7205057.0599999996</v>
      </c>
      <c r="J906" s="85">
        <f t="shared" si="288"/>
        <v>13053542.289999999</v>
      </c>
      <c r="K906" s="85">
        <f t="shared" si="289"/>
        <v>217559.03816666667</v>
      </c>
      <c r="L906" s="87">
        <f t="shared" si="290"/>
        <v>123.19526811902368</v>
      </c>
    </row>
    <row r="907" spans="1:12" x14ac:dyDescent="0.2">
      <c r="A907" s="9">
        <v>5</v>
      </c>
      <c r="B907" s="10" t="s">
        <v>19</v>
      </c>
      <c r="C907" s="84">
        <f>[1]CBI!$C$28</f>
        <v>0</v>
      </c>
      <c r="D907" s="84">
        <f>[1]CBI!$D$28</f>
        <v>0</v>
      </c>
      <c r="E907" s="84">
        <f>[1]CBI!$E$28</f>
        <v>0</v>
      </c>
      <c r="F907" s="84">
        <f>[1]CBI!$F$28</f>
        <v>42</v>
      </c>
      <c r="G907" s="85">
        <f t="shared" si="287"/>
        <v>42</v>
      </c>
      <c r="H907" s="84">
        <f>[1]CBI!$H$28</f>
        <v>1384616</v>
      </c>
      <c r="I907" s="84">
        <f>[1]CBI!$I$28</f>
        <v>3881814</v>
      </c>
      <c r="J907" s="85">
        <f t="shared" si="288"/>
        <v>5266430</v>
      </c>
      <c r="K907" s="85">
        <f t="shared" si="289"/>
        <v>125391.19047619047</v>
      </c>
      <c r="L907" s="87">
        <f t="shared" si="290"/>
        <v>280.35310873195169</v>
      </c>
    </row>
    <row r="908" spans="1:12" x14ac:dyDescent="0.2">
      <c r="A908" s="9">
        <v>6</v>
      </c>
      <c r="B908" s="10" t="s">
        <v>20</v>
      </c>
      <c r="C908" s="84">
        <f>[1]Indian!$C$28</f>
        <v>0</v>
      </c>
      <c r="D908" s="84">
        <f>[1]Indian!$D$28</f>
        <v>0</v>
      </c>
      <c r="E908" s="84">
        <f>[1]Indian!$E$28</f>
        <v>0</v>
      </c>
      <c r="F908" s="84">
        <f>[1]Indian!$F$28</f>
        <v>31</v>
      </c>
      <c r="G908" s="85">
        <f t="shared" si="287"/>
        <v>31</v>
      </c>
      <c r="H908" s="84">
        <f>[1]Indian!$H$28</f>
        <v>3065360</v>
      </c>
      <c r="I908" s="84">
        <f>[1]Indian!$I$28</f>
        <v>3893917</v>
      </c>
      <c r="J908" s="86">
        <f t="shared" si="288"/>
        <v>6959277</v>
      </c>
      <c r="K908" s="86">
        <f t="shared" si="289"/>
        <v>224492.80645161291</v>
      </c>
      <c r="L908" s="87">
        <f t="shared" si="290"/>
        <v>127.02968003758124</v>
      </c>
    </row>
    <row r="909" spans="1:12" x14ac:dyDescent="0.2">
      <c r="A909" s="9">
        <v>7</v>
      </c>
      <c r="B909" s="10" t="s">
        <v>22</v>
      </c>
      <c r="C909" s="84">
        <f>[1]IOB!$C$28</f>
        <v>0</v>
      </c>
      <c r="D909" s="84">
        <f>[1]IOB!$D$28</f>
        <v>0</v>
      </c>
      <c r="E909" s="84">
        <f>[1]IOB!$E$28</f>
        <v>0</v>
      </c>
      <c r="F909" s="84">
        <f>[1]IOB!$F$28</f>
        <v>17</v>
      </c>
      <c r="G909" s="85">
        <f t="shared" si="287"/>
        <v>17</v>
      </c>
      <c r="H909" s="84">
        <f>[1]IOB!$H$28</f>
        <v>656643</v>
      </c>
      <c r="I909" s="84">
        <f>[1]IOB!$I$28</f>
        <v>1537992</v>
      </c>
      <c r="J909" s="85">
        <f t="shared" si="288"/>
        <v>2194635</v>
      </c>
      <c r="K909" s="85">
        <f t="shared" si="289"/>
        <v>129096.17647058824</v>
      </c>
      <c r="L909" s="87">
        <f t="shared" si="290"/>
        <v>234.22042114208179</v>
      </c>
    </row>
    <row r="910" spans="1:12" x14ac:dyDescent="0.2">
      <c r="A910" s="9">
        <v>8</v>
      </c>
      <c r="B910" s="10" t="s">
        <v>23</v>
      </c>
      <c r="C910" s="84">
        <f>[1]PSB!$C$28</f>
        <v>0</v>
      </c>
      <c r="D910" s="84">
        <f>[1]PSB!$D$28</f>
        <v>0</v>
      </c>
      <c r="E910" s="84">
        <f>[1]PSB!$E$28</f>
        <v>0</v>
      </c>
      <c r="F910" s="84">
        <f>[1]PSB!$F$28</f>
        <v>8</v>
      </c>
      <c r="G910" s="85">
        <f t="shared" si="287"/>
        <v>8</v>
      </c>
      <c r="H910" s="84">
        <f>[1]PSB!$H$28</f>
        <v>1302722</v>
      </c>
      <c r="I910" s="84">
        <f>[1]PSB!$I$28</f>
        <v>909087</v>
      </c>
      <c r="J910" s="85">
        <f t="shared" si="288"/>
        <v>2211809</v>
      </c>
      <c r="K910" s="85">
        <f t="shared" si="289"/>
        <v>276476.125</v>
      </c>
      <c r="L910" s="87">
        <f t="shared" si="290"/>
        <v>69.783652997339416</v>
      </c>
    </row>
    <row r="911" spans="1:12" x14ac:dyDescent="0.2">
      <c r="A911" s="9">
        <v>9</v>
      </c>
      <c r="B911" s="10" t="s">
        <v>24</v>
      </c>
      <c r="C911" s="84">
        <f>[1]PNB!$C$28</f>
        <v>0</v>
      </c>
      <c r="D911" s="84">
        <f>[1]PNB!$D$28</f>
        <v>0</v>
      </c>
      <c r="E911" s="84">
        <f>[1]PNB!$E$28</f>
        <v>0</v>
      </c>
      <c r="F911" s="84">
        <f>[1]PNB!$F$28</f>
        <v>42</v>
      </c>
      <c r="G911" s="85">
        <f t="shared" si="287"/>
        <v>42</v>
      </c>
      <c r="H911" s="84">
        <f>[1]PNB!$H$28</f>
        <v>2264164.79</v>
      </c>
      <c r="I911" s="84">
        <f>[1]PNB!$I$28</f>
        <v>13996670.390000001</v>
      </c>
      <c r="J911" s="85">
        <f t="shared" si="288"/>
        <v>16260835.18</v>
      </c>
      <c r="K911" s="85">
        <f t="shared" si="289"/>
        <v>387162.74238095235</v>
      </c>
      <c r="L911" s="87">
        <f t="shared" si="290"/>
        <v>618.1824950117699</v>
      </c>
    </row>
    <row r="912" spans="1:12" x14ac:dyDescent="0.2">
      <c r="A912" s="9">
        <v>10</v>
      </c>
      <c r="B912" s="10" t="s">
        <v>25</v>
      </c>
      <c r="C912" s="84">
        <f>[1]SBI!$C$28</f>
        <v>0</v>
      </c>
      <c r="D912" s="84">
        <f>[1]SBI!$D$28</f>
        <v>0</v>
      </c>
      <c r="E912" s="84">
        <f>[1]SBI!$E$28</f>
        <v>0</v>
      </c>
      <c r="F912" s="84">
        <f>[1]SBI!$F$28</f>
        <v>78</v>
      </c>
      <c r="G912" s="85">
        <f t="shared" si="287"/>
        <v>78</v>
      </c>
      <c r="H912" s="84">
        <f>[1]SBI!$H$28</f>
        <v>17161428</v>
      </c>
      <c r="I912" s="84">
        <f>[1]SBI!$I$28</f>
        <v>24853853</v>
      </c>
      <c r="J912" s="85">
        <f t="shared" si="288"/>
        <v>42015281</v>
      </c>
      <c r="K912" s="85">
        <f t="shared" si="289"/>
        <v>538657.44871794875</v>
      </c>
      <c r="L912" s="87">
        <f t="shared" si="290"/>
        <v>144.82392141260038</v>
      </c>
    </row>
    <row r="913" spans="1:12" x14ac:dyDescent="0.2">
      <c r="A913" s="9">
        <v>11</v>
      </c>
      <c r="B913" s="10" t="s">
        <v>26</v>
      </c>
      <c r="C913" s="84">
        <f>[1]UCO!$C$28</f>
        <v>0</v>
      </c>
      <c r="D913" s="84">
        <f>[1]UCO!$D$28</f>
        <v>0</v>
      </c>
      <c r="E913" s="84">
        <f>[1]UCO!$E$28</f>
        <v>0</v>
      </c>
      <c r="F913" s="84">
        <f>[1]UCO!$F$28</f>
        <v>15</v>
      </c>
      <c r="G913" s="85">
        <f t="shared" si="287"/>
        <v>15</v>
      </c>
      <c r="H913" s="84">
        <f>[1]UCO!$H$28</f>
        <v>878937.00000000012</v>
      </c>
      <c r="I913" s="84">
        <f>[1]UCO!$I$28</f>
        <v>2338715</v>
      </c>
      <c r="J913" s="85">
        <f t="shared" si="288"/>
        <v>3217652</v>
      </c>
      <c r="K913" s="85">
        <f t="shared" si="289"/>
        <v>214510.13333333333</v>
      </c>
      <c r="L913" s="87">
        <f t="shared" si="290"/>
        <v>266.08448614633352</v>
      </c>
    </row>
    <row r="914" spans="1:12" x14ac:dyDescent="0.2">
      <c r="A914" s="9">
        <v>12</v>
      </c>
      <c r="B914" s="10" t="s">
        <v>27</v>
      </c>
      <c r="C914" s="84">
        <f>[1]Union!$C$28</f>
        <v>0</v>
      </c>
      <c r="D914" s="84">
        <f>[1]Union!$D$28</f>
        <v>0</v>
      </c>
      <c r="E914" s="84">
        <f>[1]Union!$E$28</f>
        <v>0</v>
      </c>
      <c r="F914" s="84">
        <f>[1]Union!$F$28</f>
        <v>87</v>
      </c>
      <c r="G914" s="85">
        <f t="shared" si="287"/>
        <v>87</v>
      </c>
      <c r="H914" s="84">
        <f>[1]Union!$H$28</f>
        <v>7348800</v>
      </c>
      <c r="I914" s="84">
        <f>[1]Union!$I$28</f>
        <v>12323500</v>
      </c>
      <c r="J914" s="85">
        <f t="shared" si="288"/>
        <v>19672300</v>
      </c>
      <c r="K914" s="85">
        <f t="shared" si="289"/>
        <v>226118.3908045977</v>
      </c>
      <c r="L914" s="87">
        <f t="shared" si="290"/>
        <v>167.69404528630525</v>
      </c>
    </row>
    <row r="915" spans="1:12" x14ac:dyDescent="0.2">
      <c r="A915" s="16"/>
      <c r="B915" s="17" t="s">
        <v>28</v>
      </c>
      <c r="C915" s="94">
        <f t="shared" ref="C915:J915" si="291">SUM(C903:C914)</f>
        <v>0</v>
      </c>
      <c r="D915" s="94">
        <f t="shared" si="291"/>
        <v>0</v>
      </c>
      <c r="E915" s="94">
        <f t="shared" si="291"/>
        <v>0</v>
      </c>
      <c r="F915" s="94">
        <f t="shared" si="291"/>
        <v>574</v>
      </c>
      <c r="G915" s="94">
        <f t="shared" si="291"/>
        <v>574</v>
      </c>
      <c r="H915" s="95">
        <f t="shared" si="291"/>
        <v>51025159.849999994</v>
      </c>
      <c r="I915" s="95">
        <f t="shared" si="291"/>
        <v>91449879.769999996</v>
      </c>
      <c r="J915" s="95">
        <f t="shared" si="291"/>
        <v>142475039.62</v>
      </c>
      <c r="K915" s="95">
        <f>J915/G915</f>
        <v>248214.35473867596</v>
      </c>
      <c r="L915" s="96">
        <f>I915/H915*100</f>
        <v>179.22507256976289</v>
      </c>
    </row>
    <row r="916" spans="1:12" x14ac:dyDescent="0.2">
      <c r="A916" s="9">
        <v>13</v>
      </c>
      <c r="B916" s="10" t="s">
        <v>29</v>
      </c>
      <c r="C916" s="84">
        <f>[1]AXIS!$C$28</f>
        <v>0</v>
      </c>
      <c r="D916" s="84">
        <f>[1]AXIS!$D$28</f>
        <v>0</v>
      </c>
      <c r="E916" s="84">
        <f>[1]AXIS!$E$28</f>
        <v>0</v>
      </c>
      <c r="F916" s="84">
        <f>[1]AXIS!$F$28</f>
        <v>43</v>
      </c>
      <c r="G916" s="85">
        <f t="shared" ref="G916:G929" si="292">SUM(C916:F916)</f>
        <v>43</v>
      </c>
      <c r="H916" s="84">
        <f>[1]AXIS!$H$28</f>
        <v>7232878</v>
      </c>
      <c r="I916" s="84">
        <f>[1]AXIS!$I$28</f>
        <v>8142444</v>
      </c>
      <c r="J916" s="85">
        <f t="shared" ref="J916:J929" si="293">H916+I916</f>
        <v>15375322</v>
      </c>
      <c r="K916" s="85">
        <f t="shared" ref="K916:K948" si="294">J916/G916</f>
        <v>357565.62790697673</v>
      </c>
      <c r="L916" s="87">
        <f t="shared" ref="L916:L948" si="295">I916/H916*100</f>
        <v>112.5754367763427</v>
      </c>
    </row>
    <row r="917" spans="1:12" x14ac:dyDescent="0.2">
      <c r="A917" s="9">
        <v>14</v>
      </c>
      <c r="B917" s="10" t="s">
        <v>30</v>
      </c>
      <c r="C917" s="84">
        <f>[1]Bandhan!$C$28</f>
        <v>0</v>
      </c>
      <c r="D917" s="84">
        <f>[1]Bandhan!$D$28</f>
        <v>0</v>
      </c>
      <c r="E917" s="84">
        <f>[1]Bandhan!$E$28</f>
        <v>0</v>
      </c>
      <c r="F917" s="84">
        <f>[1]Bandhan!$F$28</f>
        <v>7</v>
      </c>
      <c r="G917" s="85">
        <f t="shared" si="292"/>
        <v>7</v>
      </c>
      <c r="H917" s="84">
        <f>[1]Bandhan!$H$28</f>
        <v>92707.510000000009</v>
      </c>
      <c r="I917" s="84">
        <f>[1]Bandhan!$I$28</f>
        <v>4696.2699999999995</v>
      </c>
      <c r="J917" s="85">
        <f t="shared" si="293"/>
        <v>97403.780000000013</v>
      </c>
      <c r="K917" s="85">
        <f t="shared" si="294"/>
        <v>13914.825714285716</v>
      </c>
      <c r="L917" s="87">
        <f t="shared" si="295"/>
        <v>5.0656845383939224</v>
      </c>
    </row>
    <row r="918" spans="1:12" x14ac:dyDescent="0.2">
      <c r="A918" s="9">
        <v>15</v>
      </c>
      <c r="B918" s="10" t="s">
        <v>31</v>
      </c>
      <c r="C918" s="84">
        <f>[1]CSB!$C$28</f>
        <v>0</v>
      </c>
      <c r="D918" s="84">
        <f>[1]CSB!$D$28</f>
        <v>0</v>
      </c>
      <c r="E918" s="84">
        <f>[1]CSB!$E$28</f>
        <v>0</v>
      </c>
      <c r="F918" s="84">
        <f>[1]CSB!$F$28</f>
        <v>10</v>
      </c>
      <c r="G918" s="85">
        <f t="shared" si="292"/>
        <v>10</v>
      </c>
      <c r="H918" s="84">
        <f>[1]CSB!$H$28</f>
        <v>151000</v>
      </c>
      <c r="I918" s="84">
        <f>[1]CSB!$I$28</f>
        <v>306308</v>
      </c>
      <c r="J918" s="85">
        <f t="shared" si="293"/>
        <v>457308</v>
      </c>
      <c r="K918" s="85">
        <f t="shared" si="294"/>
        <v>45730.8</v>
      </c>
      <c r="L918" s="87">
        <f t="shared" si="295"/>
        <v>202.85298013245034</v>
      </c>
    </row>
    <row r="919" spans="1:12" x14ac:dyDescent="0.2">
      <c r="A919" s="9">
        <v>16</v>
      </c>
      <c r="B919" s="10" t="s">
        <v>120</v>
      </c>
      <c r="C919" s="84">
        <f>[1]DCB!$C$28</f>
        <v>0</v>
      </c>
      <c r="D919" s="84">
        <f>[1]DCB!$D$28</f>
        <v>0</v>
      </c>
      <c r="E919" s="84">
        <f>[1]DCB!$E$28</f>
        <v>0</v>
      </c>
      <c r="F919" s="84">
        <f>[1]DCB!$F$28</f>
        <v>8</v>
      </c>
      <c r="G919" s="85">
        <f t="shared" si="292"/>
        <v>8</v>
      </c>
      <c r="H919" s="84">
        <f>[1]DCB!$H$28</f>
        <v>358523.13</v>
      </c>
      <c r="I919" s="84">
        <f>[1]DCB!$I$28</f>
        <v>125422.64</v>
      </c>
      <c r="J919" s="85">
        <f t="shared" si="293"/>
        <v>483945.77</v>
      </c>
      <c r="K919" s="85">
        <f t="shared" si="294"/>
        <v>60493.221250000002</v>
      </c>
      <c r="L919" s="87">
        <f t="shared" si="295"/>
        <v>34.983137629084069</v>
      </c>
    </row>
    <row r="920" spans="1:12" x14ac:dyDescent="0.2">
      <c r="A920" s="9">
        <v>17</v>
      </c>
      <c r="B920" s="10" t="s">
        <v>33</v>
      </c>
      <c r="C920" s="84">
        <f>[1]Federal!$C$28</f>
        <v>0</v>
      </c>
      <c r="D920" s="84">
        <f>[1]Federal!$D$28</f>
        <v>0</v>
      </c>
      <c r="E920" s="84">
        <f>[1]Federal!$E$28</f>
        <v>0</v>
      </c>
      <c r="F920" s="84">
        <f>[1]Federal!$F$28</f>
        <v>6</v>
      </c>
      <c r="G920" s="85">
        <f t="shared" si="292"/>
        <v>6</v>
      </c>
      <c r="H920" s="84">
        <f>[1]Federal!$H$28</f>
        <v>273584.37</v>
      </c>
      <c r="I920" s="84">
        <f>[1]Federal!$I$28</f>
        <v>1355361.22</v>
      </c>
      <c r="J920" s="85">
        <f t="shared" si="293"/>
        <v>1628945.5899999999</v>
      </c>
      <c r="K920" s="85">
        <f t="shared" si="294"/>
        <v>271490.93166666664</v>
      </c>
      <c r="L920" s="87">
        <f t="shared" si="295"/>
        <v>495.40886418328648</v>
      </c>
    </row>
    <row r="921" spans="1:12" x14ac:dyDescent="0.2">
      <c r="A921" s="9">
        <v>18</v>
      </c>
      <c r="B921" s="10" t="s">
        <v>34</v>
      </c>
      <c r="C921" s="84">
        <f>[1]HDFC!$C$28</f>
        <v>0</v>
      </c>
      <c r="D921" s="84">
        <f>[1]HDFC!$D$28</f>
        <v>0</v>
      </c>
      <c r="E921" s="84">
        <f>[1]HDFC!$E$28</f>
        <v>0</v>
      </c>
      <c r="F921" s="84">
        <f>[1]HDFC!$F$28</f>
        <v>49</v>
      </c>
      <c r="G921" s="85">
        <f t="shared" si="292"/>
        <v>49</v>
      </c>
      <c r="H921" s="84">
        <f>[1]HDFC!$H$28</f>
        <v>18466096.859999999</v>
      </c>
      <c r="I921" s="84">
        <f>[1]HDFC!$I$28</f>
        <v>15420750.539999999</v>
      </c>
      <c r="J921" s="85">
        <f t="shared" si="293"/>
        <v>33886847.399999999</v>
      </c>
      <c r="K921" s="85">
        <f t="shared" si="294"/>
        <v>691568.3142857143</v>
      </c>
      <c r="L921" s="87">
        <f t="shared" si="295"/>
        <v>83.508446083175144</v>
      </c>
    </row>
    <row r="922" spans="1:12" x14ac:dyDescent="0.2">
      <c r="A922" s="9">
        <v>19</v>
      </c>
      <c r="B922" s="10" t="s">
        <v>35</v>
      </c>
      <c r="C922" s="84">
        <f>[1]ICICI!$C$28</f>
        <v>0</v>
      </c>
      <c r="D922" s="84">
        <f>[1]ICICI!$D$28</f>
        <v>0</v>
      </c>
      <c r="E922" s="84">
        <f>[1]ICICI!$E$28</f>
        <v>0</v>
      </c>
      <c r="F922" s="84">
        <f>[1]ICICI!$F$28</f>
        <v>45</v>
      </c>
      <c r="G922" s="85">
        <f t="shared" si="292"/>
        <v>45</v>
      </c>
      <c r="H922" s="84">
        <f>[1]ICICI!$H$28</f>
        <v>10194800</v>
      </c>
      <c r="I922" s="84">
        <f>[1]ICICI!$I$28</f>
        <v>3170200</v>
      </c>
      <c r="J922" s="85">
        <f t="shared" si="293"/>
        <v>13365000</v>
      </c>
      <c r="K922" s="85">
        <f t="shared" si="294"/>
        <v>297000</v>
      </c>
      <c r="L922" s="87">
        <f t="shared" si="295"/>
        <v>31.096245144583513</v>
      </c>
    </row>
    <row r="923" spans="1:12" x14ac:dyDescent="0.2">
      <c r="A923" s="9">
        <v>20</v>
      </c>
      <c r="B923" s="10" t="s">
        <v>36</v>
      </c>
      <c r="C923" s="84">
        <f>[1]IDBI!$C$28</f>
        <v>0</v>
      </c>
      <c r="D923" s="84">
        <f>[1]IDBI!$D$28</f>
        <v>0</v>
      </c>
      <c r="E923" s="84">
        <f>[1]IDBI!$E$28</f>
        <v>2</v>
      </c>
      <c r="F923" s="84">
        <f>[1]IDBI!$F$28</f>
        <v>20</v>
      </c>
      <c r="G923" s="85">
        <f t="shared" si="292"/>
        <v>22</v>
      </c>
      <c r="H923" s="84">
        <f>[1]IDBI!$H$28</f>
        <v>1464301</v>
      </c>
      <c r="I923" s="84">
        <f>[1]IDBI!$I$28</f>
        <v>2154417</v>
      </c>
      <c r="J923" s="86">
        <f t="shared" si="293"/>
        <v>3618718</v>
      </c>
      <c r="K923" s="86">
        <f t="shared" si="294"/>
        <v>164487.18181818182</v>
      </c>
      <c r="L923" s="87">
        <f t="shared" si="295"/>
        <v>147.12938118597202</v>
      </c>
    </row>
    <row r="924" spans="1:12" x14ac:dyDescent="0.2">
      <c r="A924" s="9">
        <v>21</v>
      </c>
      <c r="B924" s="10" t="s">
        <v>37</v>
      </c>
      <c r="C924" s="84">
        <f>[1]IDFC!$C$28</f>
        <v>0</v>
      </c>
      <c r="D924" s="84">
        <f>[1]IDFC!$D$28</f>
        <v>0</v>
      </c>
      <c r="E924" s="84">
        <f>[1]IDFC!$E$28</f>
        <v>0</v>
      </c>
      <c r="F924" s="84">
        <f>[1]IDFC!$F$28</f>
        <v>10</v>
      </c>
      <c r="G924" s="85">
        <f t="shared" si="292"/>
        <v>10</v>
      </c>
      <c r="H924" s="84">
        <f>[1]IDFC!$H$28</f>
        <v>274100</v>
      </c>
      <c r="I924" s="84">
        <f>[1]IDFC!$I$28</f>
        <v>925400</v>
      </c>
      <c r="J924" s="86">
        <f t="shared" si="293"/>
        <v>1199500</v>
      </c>
      <c r="K924" s="86">
        <f t="shared" si="294"/>
        <v>119950</v>
      </c>
      <c r="L924" s="87">
        <f t="shared" si="295"/>
        <v>337.61400948558918</v>
      </c>
    </row>
    <row r="925" spans="1:12" x14ac:dyDescent="0.2">
      <c r="A925" s="9">
        <v>22</v>
      </c>
      <c r="B925" s="10" t="s">
        <v>38</v>
      </c>
      <c r="C925" s="84">
        <f>[1]IndusInd!$C$28</f>
        <v>0</v>
      </c>
      <c r="D925" s="84">
        <f>[1]IndusInd!$D$28</f>
        <v>0</v>
      </c>
      <c r="E925" s="84">
        <f>[1]IndusInd!$E$28</f>
        <v>0</v>
      </c>
      <c r="F925" s="84">
        <f>[1]IndusInd!$F$28</f>
        <v>32</v>
      </c>
      <c r="G925" s="85">
        <f t="shared" si="292"/>
        <v>32</v>
      </c>
      <c r="H925" s="84">
        <f>[1]IndusInd!$H$28</f>
        <v>3947499</v>
      </c>
      <c r="I925" s="84">
        <f>[1]IndusInd!$I$28</f>
        <v>1029767</v>
      </c>
      <c r="J925" s="85">
        <f t="shared" si="293"/>
        <v>4977266</v>
      </c>
      <c r="K925" s="85">
        <f t="shared" si="294"/>
        <v>155539.5625</v>
      </c>
      <c r="L925" s="87">
        <f t="shared" si="295"/>
        <v>26.086567723006386</v>
      </c>
    </row>
    <row r="926" spans="1:12" x14ac:dyDescent="0.2">
      <c r="A926" s="9">
        <v>23</v>
      </c>
      <c r="B926" s="10" t="s">
        <v>39</v>
      </c>
      <c r="C926" s="84">
        <f>[1]Karnatak!$C$28</f>
        <v>0</v>
      </c>
      <c r="D926" s="84">
        <f>[1]Karnatak!$D$28</f>
        <v>0</v>
      </c>
      <c r="E926" s="84">
        <f>[1]Karnatak!$E$28</f>
        <v>0</v>
      </c>
      <c r="F926" s="84">
        <f>[1]Karnatak!$F$28</f>
        <v>3</v>
      </c>
      <c r="G926" s="85">
        <f t="shared" si="292"/>
        <v>3</v>
      </c>
      <c r="H926" s="84">
        <f>[1]Karnatak!$H$28</f>
        <v>63904</v>
      </c>
      <c r="I926" s="84">
        <f>[1]Karnatak!$I$28</f>
        <v>440725</v>
      </c>
      <c r="J926" s="85">
        <f t="shared" si="293"/>
        <v>504629</v>
      </c>
      <c r="K926" s="85">
        <f t="shared" si="294"/>
        <v>168209.66666666666</v>
      </c>
      <c r="L926" s="87">
        <f t="shared" si="295"/>
        <v>689.66731347020527</v>
      </c>
    </row>
    <row r="927" spans="1:12" x14ac:dyDescent="0.2">
      <c r="A927" s="9">
        <v>24</v>
      </c>
      <c r="B927" s="10" t="s">
        <v>40</v>
      </c>
      <c r="C927" s="84">
        <f>[1]Kotak!$C$28</f>
        <v>0</v>
      </c>
      <c r="D927" s="84">
        <f>[1]Kotak!$D$28</f>
        <v>0</v>
      </c>
      <c r="E927" s="84">
        <f>[1]Kotak!$E$28</f>
        <v>0</v>
      </c>
      <c r="F927" s="84">
        <f>[1]Kotak!$F$28</f>
        <v>34</v>
      </c>
      <c r="G927" s="85">
        <f t="shared" si="292"/>
        <v>34</v>
      </c>
      <c r="H927" s="84">
        <f>[1]Kotak!$H$28</f>
        <v>3838743</v>
      </c>
      <c r="I927" s="84">
        <f>[1]Kotak!$I$28</f>
        <v>2840769</v>
      </c>
      <c r="J927" s="85">
        <f t="shared" si="293"/>
        <v>6679512</v>
      </c>
      <c r="K927" s="85">
        <f t="shared" si="294"/>
        <v>196456.23529411765</v>
      </c>
      <c r="L927" s="87">
        <f t="shared" si="295"/>
        <v>74.002583658244376</v>
      </c>
    </row>
    <row r="928" spans="1:12" x14ac:dyDescent="0.2">
      <c r="A928" s="9">
        <v>25</v>
      </c>
      <c r="B928" s="10" t="s">
        <v>41</v>
      </c>
      <c r="C928" s="84">
        <f>[1]Ratnakar!$C$28</f>
        <v>0</v>
      </c>
      <c r="D928" s="84">
        <f>[1]Ratnakar!$D$28</f>
        <v>0</v>
      </c>
      <c r="E928" s="84">
        <f>[1]Ratnakar!$E$28</f>
        <v>0</v>
      </c>
      <c r="F928" s="84">
        <f>[1]Ratnakar!$F$28</f>
        <v>13</v>
      </c>
      <c r="G928" s="85">
        <f t="shared" si="292"/>
        <v>13</v>
      </c>
      <c r="H928" s="84">
        <f>[1]Ratnakar!$H$28</f>
        <v>1335022</v>
      </c>
      <c r="I928" s="84">
        <f>[1]Ratnakar!$I$28</f>
        <v>2634913</v>
      </c>
      <c r="J928" s="85">
        <f t="shared" si="293"/>
        <v>3969935</v>
      </c>
      <c r="K928" s="85">
        <f t="shared" si="294"/>
        <v>305379.61538461538</v>
      </c>
      <c r="L928" s="87">
        <f t="shared" si="295"/>
        <v>197.36850778489043</v>
      </c>
    </row>
    <row r="929" spans="1:12" x14ac:dyDescent="0.2">
      <c r="A929" s="9">
        <v>26</v>
      </c>
      <c r="B929" s="10" t="s">
        <v>42</v>
      </c>
      <c r="C929" s="84">
        <f>[1]Yes!$C$28</f>
        <v>0</v>
      </c>
      <c r="D929" s="84">
        <f>[1]Yes!$D$28</f>
        <v>0</v>
      </c>
      <c r="E929" s="84">
        <f>[1]Yes!$E$28</f>
        <v>0</v>
      </c>
      <c r="F929" s="84">
        <f>[1]Yes!$F$28</f>
        <v>19</v>
      </c>
      <c r="G929" s="85">
        <f t="shared" si="292"/>
        <v>19</v>
      </c>
      <c r="H929" s="84">
        <f>[1]Yes!$H$28</f>
        <v>1470500</v>
      </c>
      <c r="I929" s="84">
        <f>[1]Yes!$I$28</f>
        <v>1870800</v>
      </c>
      <c r="J929" s="85">
        <f t="shared" si="293"/>
        <v>3341300</v>
      </c>
      <c r="K929" s="85">
        <f t="shared" si="294"/>
        <v>175857.89473684211</v>
      </c>
      <c r="L929" s="87">
        <f t="shared" si="295"/>
        <v>127.22203332199933</v>
      </c>
    </row>
    <row r="930" spans="1:12" x14ac:dyDescent="0.2">
      <c r="A930" s="16"/>
      <c r="B930" s="17" t="s">
        <v>43</v>
      </c>
      <c r="C930" s="95">
        <f>SUM(C916:C929)</f>
        <v>0</v>
      </c>
      <c r="D930" s="95">
        <f t="shared" ref="D930:J930" si="296">SUM(D916:D929)</f>
        <v>0</v>
      </c>
      <c r="E930" s="95">
        <f t="shared" si="296"/>
        <v>2</v>
      </c>
      <c r="F930" s="95">
        <f t="shared" si="296"/>
        <v>299</v>
      </c>
      <c r="G930" s="95">
        <f t="shared" si="296"/>
        <v>301</v>
      </c>
      <c r="H930" s="95">
        <f t="shared" si="296"/>
        <v>49163658.869999997</v>
      </c>
      <c r="I930" s="95">
        <f t="shared" si="296"/>
        <v>40421973.670000002</v>
      </c>
      <c r="J930" s="95">
        <f t="shared" si="296"/>
        <v>89585632.539999992</v>
      </c>
      <c r="K930" s="95">
        <f t="shared" si="294"/>
        <v>297626.68617940199</v>
      </c>
      <c r="L930" s="96">
        <f t="shared" si="295"/>
        <v>82.219213539181411</v>
      </c>
    </row>
    <row r="931" spans="1:12" x14ac:dyDescent="0.2">
      <c r="A931" s="20">
        <v>27</v>
      </c>
      <c r="B931" s="21" t="s">
        <v>44</v>
      </c>
      <c r="C931" s="84">
        <f>[1]AU!$C$28</f>
        <v>0</v>
      </c>
      <c r="D931" s="84">
        <f>[1]AU!$D$28</f>
        <v>0</v>
      </c>
      <c r="E931" s="84">
        <f>[1]AU!$E$28</f>
        <v>0</v>
      </c>
      <c r="F931" s="84">
        <f>[1]AU!$F$28</f>
        <v>0</v>
      </c>
      <c r="G931" s="85">
        <f>SUM(C931:F931)</f>
        <v>0</v>
      </c>
      <c r="H931" s="84">
        <f>[1]AU!$H$28</f>
        <v>0</v>
      </c>
      <c r="I931" s="84">
        <f>[1]AU!$I$28</f>
        <v>0</v>
      </c>
      <c r="J931" s="85">
        <f>H931+I931</f>
        <v>0</v>
      </c>
      <c r="K931" s="85" t="e">
        <f t="shared" si="294"/>
        <v>#DIV/0!</v>
      </c>
      <c r="L931" s="87" t="e">
        <f t="shared" si="295"/>
        <v>#DIV/0!</v>
      </c>
    </row>
    <row r="932" spans="1:12" x14ac:dyDescent="0.2">
      <c r="A932" s="20">
        <v>28</v>
      </c>
      <c r="B932" s="21" t="s">
        <v>45</v>
      </c>
      <c r="C932" s="84">
        <f>[1]Capital!$C$28</f>
        <v>0</v>
      </c>
      <c r="D932" s="84">
        <f>[1]Capital!$D$28</f>
        <v>0</v>
      </c>
      <c r="E932" s="84">
        <f>[1]Capital!$E$28</f>
        <v>0</v>
      </c>
      <c r="F932" s="84">
        <f>[1]Capital!$F$28</f>
        <v>0</v>
      </c>
      <c r="G932" s="85">
        <f t="shared" ref="G932:G939" si="297">SUM(C932:F932)</f>
        <v>0</v>
      </c>
      <c r="H932" s="84">
        <f>[1]Capital!$H$28</f>
        <v>0</v>
      </c>
      <c r="I932" s="84">
        <f>[1]Capital!$I$28</f>
        <v>0</v>
      </c>
      <c r="J932" s="85">
        <f t="shared" ref="J932:J939" si="298">H932+I932</f>
        <v>0</v>
      </c>
      <c r="K932" s="85" t="e">
        <f t="shared" si="294"/>
        <v>#DIV/0!</v>
      </c>
      <c r="L932" s="87" t="e">
        <f t="shared" si="295"/>
        <v>#DIV/0!</v>
      </c>
    </row>
    <row r="933" spans="1:12" x14ac:dyDescent="0.2">
      <c r="A933" s="20">
        <v>29</v>
      </c>
      <c r="B933" s="21" t="s">
        <v>46</v>
      </c>
      <c r="C933" s="84">
        <f>[1]Equitas!$C$28</f>
        <v>0</v>
      </c>
      <c r="D933" s="84">
        <f>[1]Equitas!$D$28</f>
        <v>0</v>
      </c>
      <c r="E933" s="84">
        <f>[1]Equitas!$E$28</f>
        <v>0</v>
      </c>
      <c r="F933" s="84">
        <f>[1]Equitas!$F$28</f>
        <v>1</v>
      </c>
      <c r="G933" s="85">
        <f t="shared" si="297"/>
        <v>1</v>
      </c>
      <c r="H933" s="84">
        <f>[1]Equitas!$H$28</f>
        <v>8500</v>
      </c>
      <c r="I933" s="84">
        <f>[1]Equitas!$I$28</f>
        <v>2100</v>
      </c>
      <c r="J933" s="85">
        <f t="shared" si="298"/>
        <v>10600</v>
      </c>
      <c r="K933" s="85">
        <f t="shared" si="294"/>
        <v>10600</v>
      </c>
      <c r="L933" s="87">
        <f t="shared" si="295"/>
        <v>24.705882352941178</v>
      </c>
    </row>
    <row r="934" spans="1:12" x14ac:dyDescent="0.2">
      <c r="A934" s="20">
        <v>30</v>
      </c>
      <c r="B934" s="21" t="s">
        <v>47</v>
      </c>
      <c r="C934" s="84">
        <f>[1]ESAF!$C$28</f>
        <v>0</v>
      </c>
      <c r="D934" s="84">
        <f>[1]ESAF!$D$28</f>
        <v>0</v>
      </c>
      <c r="E934" s="84">
        <f>[1]ESAF!$E$28</f>
        <v>0</v>
      </c>
      <c r="F934" s="84">
        <f>[1]ESAF!$F$28</f>
        <v>0</v>
      </c>
      <c r="G934" s="85">
        <f t="shared" si="297"/>
        <v>0</v>
      </c>
      <c r="H934" s="84">
        <f>[1]ESAF!$H$28</f>
        <v>0</v>
      </c>
      <c r="I934" s="84">
        <f>[1]ESAF!$I$28</f>
        <v>0</v>
      </c>
      <c r="J934" s="85">
        <f t="shared" si="298"/>
        <v>0</v>
      </c>
      <c r="K934" s="85" t="e">
        <f t="shared" si="294"/>
        <v>#DIV/0!</v>
      </c>
      <c r="L934" s="87" t="e">
        <f t="shared" si="295"/>
        <v>#DIV/0!</v>
      </c>
    </row>
    <row r="935" spans="1:12" x14ac:dyDescent="0.2">
      <c r="A935" s="20">
        <v>31</v>
      </c>
      <c r="B935" s="21" t="s">
        <v>48</v>
      </c>
      <c r="C935" s="84">
        <f>[1]Fincare!$C$28</f>
        <v>0</v>
      </c>
      <c r="D935" s="84">
        <f>[1]Fincare!$D$28</f>
        <v>0</v>
      </c>
      <c r="E935" s="84">
        <f>[1]Fincare!$E$28</f>
        <v>0</v>
      </c>
      <c r="F935" s="84">
        <f>[1]Fincare!$F$28</f>
        <v>4</v>
      </c>
      <c r="G935" s="85">
        <f t="shared" si="297"/>
        <v>4</v>
      </c>
      <c r="H935" s="84">
        <f>[1]Fincare!$H$28</f>
        <v>165</v>
      </c>
      <c r="I935" s="84">
        <f>[1]Fincare!$I$28</f>
        <v>412</v>
      </c>
      <c r="J935" s="85">
        <f t="shared" si="298"/>
        <v>577</v>
      </c>
      <c r="K935" s="85">
        <f t="shared" si="294"/>
        <v>144.25</v>
      </c>
      <c r="L935" s="87">
        <f t="shared" si="295"/>
        <v>249.69696969696972</v>
      </c>
    </row>
    <row r="936" spans="1:12" x14ac:dyDescent="0.2">
      <c r="A936" s="20">
        <v>32</v>
      </c>
      <c r="B936" s="21" t="s">
        <v>49</v>
      </c>
      <c r="C936" s="84">
        <f>[1]Jana!$C$28</f>
        <v>0</v>
      </c>
      <c r="D936" s="84">
        <f>[1]Jana!$D$28</f>
        <v>0</v>
      </c>
      <c r="E936" s="84">
        <f>[1]Jana!$E$28</f>
        <v>0</v>
      </c>
      <c r="F936" s="84">
        <f>[1]Jana!$F$28</f>
        <v>5</v>
      </c>
      <c r="G936" s="85">
        <f t="shared" si="297"/>
        <v>5</v>
      </c>
      <c r="H936" s="84">
        <f>[1]Jana!$H$28</f>
        <v>13026</v>
      </c>
      <c r="I936" s="84">
        <f>[1]Jana!$I$28</f>
        <v>11318</v>
      </c>
      <c r="J936" s="85">
        <f t="shared" si="298"/>
        <v>24344</v>
      </c>
      <c r="K936" s="85">
        <f t="shared" si="294"/>
        <v>4868.8</v>
      </c>
      <c r="L936" s="87">
        <f t="shared" si="295"/>
        <v>86.887762935667126</v>
      </c>
    </row>
    <row r="937" spans="1:12" x14ac:dyDescent="0.2">
      <c r="A937" s="20">
        <v>33</v>
      </c>
      <c r="B937" s="21" t="s">
        <v>50</v>
      </c>
      <c r="C937" s="84">
        <f>[1]Suryoday!$C$28</f>
        <v>0</v>
      </c>
      <c r="D937" s="84">
        <f>[1]Suryoday!$D$28</f>
        <v>0</v>
      </c>
      <c r="E937" s="84">
        <f>[1]Suryoday!$E$28</f>
        <v>0</v>
      </c>
      <c r="F937" s="84">
        <f>[1]Suryoday!$F$28</f>
        <v>13</v>
      </c>
      <c r="G937" s="85">
        <f t="shared" si="297"/>
        <v>13</v>
      </c>
      <c r="H937" s="84">
        <f>[1]Suryoday!$H$28</f>
        <v>15537</v>
      </c>
      <c r="I937" s="84">
        <f>[1]Suryoday!$I$28</f>
        <v>8255</v>
      </c>
      <c r="J937" s="85">
        <f t="shared" si="298"/>
        <v>23792</v>
      </c>
      <c r="K937" s="85">
        <f t="shared" si="294"/>
        <v>1830.1538461538462</v>
      </c>
      <c r="L937" s="87">
        <f t="shared" si="295"/>
        <v>53.131235116174288</v>
      </c>
    </row>
    <row r="938" spans="1:12" x14ac:dyDescent="0.2">
      <c r="A938" s="20">
        <v>34</v>
      </c>
      <c r="B938" s="21" t="s">
        <v>51</v>
      </c>
      <c r="C938" s="84">
        <f>[1]Ujjivan!$C$28</f>
        <v>0</v>
      </c>
      <c r="D938" s="84">
        <f>[1]Ujjivan!$D$28</f>
        <v>0</v>
      </c>
      <c r="E938" s="84">
        <f>[1]Ujjivan!$E$28</f>
        <v>0</v>
      </c>
      <c r="F938" s="84">
        <f>[1]Ujjivan!$F$28</f>
        <v>8</v>
      </c>
      <c r="G938" s="85">
        <f t="shared" si="297"/>
        <v>8</v>
      </c>
      <c r="H938" s="84">
        <f>[1]Ujjivan!$H$28</f>
        <v>160400</v>
      </c>
      <c r="I938" s="84">
        <f>[1]Ujjivan!$I$28</f>
        <v>16252.000000000002</v>
      </c>
      <c r="J938" s="85">
        <f t="shared" si="298"/>
        <v>176652</v>
      </c>
      <c r="K938" s="85">
        <f t="shared" si="294"/>
        <v>22081.5</v>
      </c>
      <c r="L938" s="87">
        <f t="shared" si="295"/>
        <v>10.132169576059852</v>
      </c>
    </row>
    <row r="939" spans="1:12" x14ac:dyDescent="0.2">
      <c r="A939" s="20">
        <v>35</v>
      </c>
      <c r="B939" s="21" t="s">
        <v>52</v>
      </c>
      <c r="C939" s="84">
        <f>[1]Utkarsh!$C$28</f>
        <v>0</v>
      </c>
      <c r="D939" s="84">
        <f>[1]Utkarsh!$D$28</f>
        <v>0</v>
      </c>
      <c r="E939" s="84">
        <f>[1]Utkarsh!$E$28</f>
        <v>0</v>
      </c>
      <c r="F939" s="84">
        <f>[1]Utkarsh!$F$28</f>
        <v>2</v>
      </c>
      <c r="G939" s="85">
        <f t="shared" si="297"/>
        <v>2</v>
      </c>
      <c r="H939" s="84">
        <f>[1]Utkarsh!$H$28</f>
        <v>826</v>
      </c>
      <c r="I939" s="84">
        <f>[1]Utkarsh!$I$28</f>
        <v>0</v>
      </c>
      <c r="J939" s="85">
        <f t="shared" si="298"/>
        <v>826</v>
      </c>
      <c r="K939" s="85">
        <f t="shared" si="294"/>
        <v>413</v>
      </c>
      <c r="L939" s="87">
        <f t="shared" si="295"/>
        <v>0</v>
      </c>
    </row>
    <row r="940" spans="1:12" x14ac:dyDescent="0.2">
      <c r="A940" s="16"/>
      <c r="B940" s="22" t="s">
        <v>53</v>
      </c>
      <c r="C940" s="95">
        <f>SUM(C931:C939)</f>
        <v>0</v>
      </c>
      <c r="D940" s="95">
        <f t="shared" ref="D940:J940" si="299">SUM(D931:D939)</f>
        <v>0</v>
      </c>
      <c r="E940" s="95">
        <f t="shared" si="299"/>
        <v>0</v>
      </c>
      <c r="F940" s="95">
        <f t="shared" si="299"/>
        <v>33</v>
      </c>
      <c r="G940" s="95">
        <f t="shared" si="299"/>
        <v>33</v>
      </c>
      <c r="H940" s="95">
        <f t="shared" si="299"/>
        <v>198454</v>
      </c>
      <c r="I940" s="95">
        <f t="shared" si="299"/>
        <v>38337</v>
      </c>
      <c r="J940" s="95">
        <f t="shared" si="299"/>
        <v>236791</v>
      </c>
      <c r="K940" s="95">
        <f t="shared" si="294"/>
        <v>7175.484848484848</v>
      </c>
      <c r="L940" s="96">
        <f t="shared" si="295"/>
        <v>19.317826801173069</v>
      </c>
    </row>
    <row r="941" spans="1:12" x14ac:dyDescent="0.2">
      <c r="A941" s="23">
        <v>36</v>
      </c>
      <c r="B941" s="24" t="s">
        <v>54</v>
      </c>
      <c r="C941" s="84">
        <f>[1]DBS!$C$28</f>
        <v>0</v>
      </c>
      <c r="D941" s="84">
        <f>[1]DBS!$D$28</f>
        <v>0</v>
      </c>
      <c r="E941" s="84">
        <f>[1]DBS!$E$28</f>
        <v>0</v>
      </c>
      <c r="F941" s="84">
        <f>[1]DBS!$F$28</f>
        <v>3</v>
      </c>
      <c r="G941" s="85">
        <f>SUM(C941:F941)</f>
        <v>3</v>
      </c>
      <c r="H941" s="84">
        <f>[1]DBS!$H$28</f>
        <v>891459.71406999999</v>
      </c>
      <c r="I941" s="84">
        <f>[1]DBS!$I$28</f>
        <v>1393737.3892300001</v>
      </c>
      <c r="J941" s="85">
        <f>H941+I941</f>
        <v>2285197.1033000001</v>
      </c>
      <c r="K941" s="85">
        <f t="shared" si="294"/>
        <v>761732.36776666669</v>
      </c>
      <c r="L941" s="87">
        <f t="shared" si="295"/>
        <v>156.34328363161006</v>
      </c>
    </row>
    <row r="942" spans="1:12" x14ac:dyDescent="0.2">
      <c r="A942" s="16"/>
      <c r="B942" s="22" t="s">
        <v>55</v>
      </c>
      <c r="C942" s="95">
        <f t="shared" ref="C942:J942" si="300">C941</f>
        <v>0</v>
      </c>
      <c r="D942" s="95">
        <f t="shared" si="300"/>
        <v>0</v>
      </c>
      <c r="E942" s="95">
        <f t="shared" si="300"/>
        <v>0</v>
      </c>
      <c r="F942" s="95">
        <f t="shared" si="300"/>
        <v>3</v>
      </c>
      <c r="G942" s="95">
        <f t="shared" si="300"/>
        <v>3</v>
      </c>
      <c r="H942" s="95">
        <f t="shared" si="300"/>
        <v>891459.71406999999</v>
      </c>
      <c r="I942" s="95">
        <f t="shared" si="300"/>
        <v>1393737.3892300001</v>
      </c>
      <c r="J942" s="95">
        <f t="shared" si="300"/>
        <v>2285197.1033000001</v>
      </c>
      <c r="K942" s="95">
        <f t="shared" si="294"/>
        <v>761732.36776666669</v>
      </c>
      <c r="L942" s="96">
        <f t="shared" si="295"/>
        <v>156.34328363161006</v>
      </c>
    </row>
    <row r="943" spans="1:12" x14ac:dyDescent="0.2">
      <c r="A943" s="23">
        <v>37</v>
      </c>
      <c r="B943" s="24" t="s">
        <v>56</v>
      </c>
      <c r="C943" s="84">
        <f>[1]IPPB!$C$28</f>
        <v>0</v>
      </c>
      <c r="D943" s="84">
        <f>[1]IPPB!$D$28</f>
        <v>0</v>
      </c>
      <c r="E943" s="84">
        <f>[1]IPPB!$E$28</f>
        <v>0</v>
      </c>
      <c r="F943" s="84">
        <f>[1]IPPB!$F$28</f>
        <v>1</v>
      </c>
      <c r="G943" s="85">
        <f>SUM(C943:F943)</f>
        <v>1</v>
      </c>
      <c r="H943" s="84">
        <f>[1]IPPB!$H$28</f>
        <v>1890.4467159999999</v>
      </c>
      <c r="I943" s="84">
        <f>[1]IPPB!$I$28</f>
        <v>0</v>
      </c>
      <c r="J943" s="85">
        <f>H943+I943</f>
        <v>1890.4467159999999</v>
      </c>
      <c r="K943" s="85">
        <f t="shared" si="294"/>
        <v>1890.4467159999999</v>
      </c>
      <c r="L943" s="87">
        <f t="shared" si="295"/>
        <v>0</v>
      </c>
    </row>
    <row r="944" spans="1:12" x14ac:dyDescent="0.2">
      <c r="A944" s="16"/>
      <c r="B944" s="22" t="s">
        <v>117</v>
      </c>
      <c r="C944" s="95">
        <f t="shared" ref="C944:J944" si="301">C943</f>
        <v>0</v>
      </c>
      <c r="D944" s="95">
        <f t="shared" si="301"/>
        <v>0</v>
      </c>
      <c r="E944" s="95">
        <f t="shared" si="301"/>
        <v>0</v>
      </c>
      <c r="F944" s="95">
        <f t="shared" si="301"/>
        <v>1</v>
      </c>
      <c r="G944" s="95">
        <f t="shared" si="301"/>
        <v>1</v>
      </c>
      <c r="H944" s="95">
        <f t="shared" si="301"/>
        <v>1890.4467159999999</v>
      </c>
      <c r="I944" s="95">
        <f t="shared" si="301"/>
        <v>0</v>
      </c>
      <c r="J944" s="95">
        <f t="shared" si="301"/>
        <v>1890.4467159999999</v>
      </c>
      <c r="K944" s="95">
        <f t="shared" si="294"/>
        <v>1890.4467159999999</v>
      </c>
      <c r="L944" s="96">
        <f t="shared" si="295"/>
        <v>0</v>
      </c>
    </row>
    <row r="945" spans="1:12" x14ac:dyDescent="0.2">
      <c r="A945" s="25">
        <v>38</v>
      </c>
      <c r="B945" s="26" t="s">
        <v>58</v>
      </c>
      <c r="C945" s="11">
        <f>[1]MGB!$C$28</f>
        <v>0</v>
      </c>
      <c r="D945" s="11">
        <f>[1]MGB!$D$28</f>
        <v>0</v>
      </c>
      <c r="E945" s="11">
        <f>[1]MGB!$E$28</f>
        <v>0</v>
      </c>
      <c r="F945" s="11">
        <f>[1]MGB!$F$28</f>
        <v>0</v>
      </c>
      <c r="G945" s="12">
        <f>SUM(C945:F945)</f>
        <v>0</v>
      </c>
      <c r="H945" s="11">
        <f>[1]MGB!$H$28</f>
        <v>0</v>
      </c>
      <c r="I945" s="11">
        <f>[1]MGB!$I$28</f>
        <v>0</v>
      </c>
      <c r="J945" s="12">
        <f>H945+I945</f>
        <v>0</v>
      </c>
      <c r="K945" s="12" t="e">
        <f t="shared" si="294"/>
        <v>#DIV/0!</v>
      </c>
      <c r="L945" s="15" t="e">
        <f t="shared" si="295"/>
        <v>#DIV/0!</v>
      </c>
    </row>
    <row r="946" spans="1:12" x14ac:dyDescent="0.2">
      <c r="A946" s="25">
        <v>39</v>
      </c>
      <c r="B946" s="26" t="s">
        <v>59</v>
      </c>
      <c r="C946" s="11">
        <f>[1]VKGB!$C$28</f>
        <v>0</v>
      </c>
      <c r="D946" s="11">
        <f>[1]VKGB!$D$28</f>
        <v>0</v>
      </c>
      <c r="E946" s="11">
        <f>[1]VKGB!$E$28</f>
        <v>0</v>
      </c>
      <c r="F946" s="11">
        <f>[1]VKGB!$F$28</f>
        <v>0</v>
      </c>
      <c r="G946" s="12">
        <f>SUM(C946:F946)</f>
        <v>0</v>
      </c>
      <c r="H946" s="11">
        <f>[1]VKGB!$H$28</f>
        <v>0</v>
      </c>
      <c r="I946" s="11">
        <f>[1]VKGB!$I$28</f>
        <v>0</v>
      </c>
      <c r="J946" s="12">
        <f>H946+I946</f>
        <v>0</v>
      </c>
      <c r="K946" s="12" t="e">
        <f t="shared" si="294"/>
        <v>#DIV/0!</v>
      </c>
      <c r="L946" s="15" t="e">
        <f t="shared" si="295"/>
        <v>#DIV/0!</v>
      </c>
    </row>
    <row r="947" spans="1:12" x14ac:dyDescent="0.2">
      <c r="A947" s="27" t="s">
        <v>118</v>
      </c>
      <c r="B947" s="91" t="s">
        <v>60</v>
      </c>
      <c r="C947" s="95">
        <f t="shared" ref="C947:J947" si="302">SUM(C945:C946)</f>
        <v>0</v>
      </c>
      <c r="D947" s="95">
        <f t="shared" si="302"/>
        <v>0</v>
      </c>
      <c r="E947" s="95">
        <f t="shared" si="302"/>
        <v>0</v>
      </c>
      <c r="F947" s="95">
        <f t="shared" si="302"/>
        <v>0</v>
      </c>
      <c r="G947" s="95">
        <f t="shared" si="302"/>
        <v>0</v>
      </c>
      <c r="H947" s="95">
        <f t="shared" si="302"/>
        <v>0</v>
      </c>
      <c r="I947" s="95">
        <f t="shared" si="302"/>
        <v>0</v>
      </c>
      <c r="J947" s="95">
        <f t="shared" si="302"/>
        <v>0</v>
      </c>
      <c r="K947" s="95" t="e">
        <f t="shared" si="294"/>
        <v>#DIV/0!</v>
      </c>
      <c r="L947" s="96" t="e">
        <f t="shared" si="295"/>
        <v>#DIV/0!</v>
      </c>
    </row>
    <row r="948" spans="1:12" x14ac:dyDescent="0.2">
      <c r="A948" s="27"/>
      <c r="B948" s="91" t="s">
        <v>21</v>
      </c>
      <c r="C948" s="95">
        <f>SUM(C915,C930,C940,C942,C944,C947,)</f>
        <v>0</v>
      </c>
      <c r="D948" s="95">
        <f t="shared" ref="D948:I948" si="303">SUM(D915,D930,D940,D942,D944,D947,)</f>
        <v>0</v>
      </c>
      <c r="E948" s="95">
        <f t="shared" si="303"/>
        <v>2</v>
      </c>
      <c r="F948" s="95">
        <f t="shared" si="303"/>
        <v>910</v>
      </c>
      <c r="G948" s="95">
        <f t="shared" si="303"/>
        <v>912</v>
      </c>
      <c r="H948" s="95">
        <f t="shared" si="303"/>
        <v>101280622.880786</v>
      </c>
      <c r="I948" s="95">
        <f t="shared" si="303"/>
        <v>133303927.82923</v>
      </c>
      <c r="J948" s="95">
        <f>SUM(J915,J930,J940,J942,J944,J947,)</f>
        <v>234584550.71001601</v>
      </c>
      <c r="K948" s="95">
        <f t="shared" si="294"/>
        <v>257219.9020943158</v>
      </c>
      <c r="L948" s="96">
        <f t="shared" si="295"/>
        <v>131.61839257854641</v>
      </c>
    </row>
    <row r="949" spans="1:12" x14ac:dyDescent="0.2">
      <c r="A949" s="29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</row>
    <row r="950" spans="1:12" x14ac:dyDescent="0.2">
      <c r="A950" s="25">
        <v>40</v>
      </c>
      <c r="B950" s="26" t="s">
        <v>61</v>
      </c>
      <c r="C950" s="11">
        <f>[1]MSCOOP!$C$28</f>
        <v>0</v>
      </c>
      <c r="D950" s="11">
        <f>[1]MSCOOP!$D$28</f>
        <v>0</v>
      </c>
      <c r="E950" s="11">
        <f>[1]MSCOOP!$E$28</f>
        <v>0</v>
      </c>
      <c r="F950" s="11">
        <f>[1]MSCOOP!$F$28</f>
        <v>53</v>
      </c>
      <c r="G950" s="12">
        <f>SUM(C950:F950)</f>
        <v>53</v>
      </c>
      <c r="H950" s="11">
        <f>[1]MSCOOP!$H$28</f>
        <v>654350</v>
      </c>
      <c r="I950" s="11">
        <f>[1]MSCOOP!$I$28</f>
        <v>385684</v>
      </c>
      <c r="J950" s="12">
        <f>H950+I950</f>
        <v>1040034</v>
      </c>
      <c r="K950" s="12">
        <f>J950/G950</f>
        <v>19623.283018867925</v>
      </c>
      <c r="L950" s="15">
        <f>I950/H950*100</f>
        <v>58.941545044700852</v>
      </c>
    </row>
    <row r="951" spans="1:12" x14ac:dyDescent="0.2">
      <c r="A951" s="29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</row>
    <row r="952" spans="1:12" x14ac:dyDescent="0.2">
      <c r="A952" s="27"/>
      <c r="B952" s="91" t="s">
        <v>62</v>
      </c>
      <c r="C952" s="95">
        <f>C948+C950</f>
        <v>0</v>
      </c>
      <c r="D952" s="95">
        <f t="shared" ref="D952:J952" si="304">D948+D950</f>
        <v>0</v>
      </c>
      <c r="E952" s="95">
        <f t="shared" si="304"/>
        <v>2</v>
      </c>
      <c r="F952" s="95">
        <f t="shared" si="304"/>
        <v>963</v>
      </c>
      <c r="G952" s="95">
        <f t="shared" si="304"/>
        <v>965</v>
      </c>
      <c r="H952" s="95">
        <f t="shared" si="304"/>
        <v>101934972.880786</v>
      </c>
      <c r="I952" s="95">
        <f t="shared" si="304"/>
        <v>133689611.82923</v>
      </c>
      <c r="J952" s="95">
        <f t="shared" si="304"/>
        <v>235624584.71001601</v>
      </c>
      <c r="K952" s="95">
        <f>J952/G952</f>
        <v>244170.55410364355</v>
      </c>
      <c r="L952" s="96">
        <f>I952/H952*100</f>
        <v>131.15185892635824</v>
      </c>
    </row>
    <row r="953" spans="1:12" ht="18" x14ac:dyDescent="0.2">
      <c r="A953" s="106" t="s">
        <v>136</v>
      </c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</row>
    <row r="954" spans="1:12" ht="15" x14ac:dyDescent="0.2">
      <c r="A954" s="98" t="s">
        <v>0</v>
      </c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</row>
    <row r="955" spans="1:12" x14ac:dyDescent="0.2">
      <c r="A955" s="99" t="str">
        <f>$A$3</f>
        <v>Position as of 30.09.2021</v>
      </c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</row>
    <row r="956" spans="1:12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 t="s">
        <v>116</v>
      </c>
    </row>
    <row r="957" spans="1:12" ht="38.25" x14ac:dyDescent="0.2">
      <c r="A957" s="4" t="s">
        <v>3</v>
      </c>
      <c r="B957" s="4" t="s">
        <v>4</v>
      </c>
      <c r="C957" s="4" t="s">
        <v>5</v>
      </c>
      <c r="D957" s="4" t="s">
        <v>6</v>
      </c>
      <c r="E957" s="4" t="s">
        <v>7</v>
      </c>
      <c r="F957" s="4" t="s">
        <v>8</v>
      </c>
      <c r="G957" s="4" t="s">
        <v>9</v>
      </c>
      <c r="H957" s="4" t="s">
        <v>10</v>
      </c>
      <c r="I957" s="5" t="s">
        <v>11</v>
      </c>
      <c r="J957" s="4" t="s">
        <v>12</v>
      </c>
      <c r="K957" s="4" t="s">
        <v>13</v>
      </c>
      <c r="L957" s="4" t="s">
        <v>14</v>
      </c>
    </row>
    <row r="958" spans="1:12" x14ac:dyDescent="0.2">
      <c r="A958" s="7">
        <v>1</v>
      </c>
      <c r="B958" s="8">
        <v>2</v>
      </c>
      <c r="C958" s="8">
        <v>3</v>
      </c>
      <c r="D958" s="8">
        <v>4</v>
      </c>
      <c r="E958" s="8">
        <v>7</v>
      </c>
      <c r="F958" s="8">
        <v>8</v>
      </c>
      <c r="G958" s="8">
        <v>9</v>
      </c>
      <c r="H958" s="8">
        <v>10</v>
      </c>
      <c r="I958" s="8">
        <v>11</v>
      </c>
      <c r="J958" s="8">
        <v>12</v>
      </c>
      <c r="K958" s="8">
        <v>13</v>
      </c>
      <c r="L958" s="8">
        <v>14</v>
      </c>
    </row>
    <row r="959" spans="1:12" x14ac:dyDescent="0.2">
      <c r="A959" s="9">
        <v>1</v>
      </c>
      <c r="B959" s="10" t="s">
        <v>15</v>
      </c>
      <c r="C959" s="84">
        <f>[1]BoB!$C$29</f>
        <v>0</v>
      </c>
      <c r="D959" s="84">
        <f>[1]BoB!$D$29</f>
        <v>0</v>
      </c>
      <c r="E959" s="84">
        <f>[1]BoB!$E$29</f>
        <v>0</v>
      </c>
      <c r="F959" s="84">
        <f>[1]BoB!$F$29</f>
        <v>101</v>
      </c>
      <c r="G959" s="85">
        <f t="shared" ref="G959:G970" si="305">SUM(C959:F959)</f>
        <v>101</v>
      </c>
      <c r="H959" s="84">
        <f>[1]BoB!$H$29</f>
        <v>5637600</v>
      </c>
      <c r="I959" s="84">
        <f>[1]BoB!$I$29</f>
        <v>857100</v>
      </c>
      <c r="J959" s="86">
        <f t="shared" ref="J959:J970" si="306">H959+I959</f>
        <v>6494700</v>
      </c>
      <c r="K959" s="86">
        <f t="shared" ref="K959:K970" si="307">J959/G959</f>
        <v>64303.960396039605</v>
      </c>
      <c r="L959" s="87">
        <f t="shared" ref="L959:L970" si="308">I959/H959*100</f>
        <v>15.203277990634312</v>
      </c>
    </row>
    <row r="960" spans="1:12" x14ac:dyDescent="0.2">
      <c r="A960" s="9">
        <v>2</v>
      </c>
      <c r="B960" s="10" t="s">
        <v>16</v>
      </c>
      <c r="C960" s="84">
        <f>[1]BoI!$C$29</f>
        <v>0</v>
      </c>
      <c r="D960" s="84">
        <f>[1]BoI!$D$29</f>
        <v>0</v>
      </c>
      <c r="E960" s="84">
        <f>[1]BoI!$E$29</f>
        <v>0</v>
      </c>
      <c r="F960" s="84">
        <f>[1]BoI!$F$29</f>
        <v>47</v>
      </c>
      <c r="G960" s="85">
        <f t="shared" si="305"/>
        <v>47</v>
      </c>
      <c r="H960" s="84">
        <f>[1]BoI!$H$29</f>
        <v>2861894.8</v>
      </c>
      <c r="I960" s="84">
        <f>[1]BoI!$I$29</f>
        <v>3462716</v>
      </c>
      <c r="J960" s="85">
        <f t="shared" si="306"/>
        <v>6324610.7999999998</v>
      </c>
      <c r="K960" s="85">
        <f t="shared" si="307"/>
        <v>134566.18723404256</v>
      </c>
      <c r="L960" s="87">
        <f t="shared" si="308"/>
        <v>120.99382548932267</v>
      </c>
    </row>
    <row r="961" spans="1:12" x14ac:dyDescent="0.2">
      <c r="A961" s="9">
        <v>3</v>
      </c>
      <c r="B961" s="10" t="s">
        <v>17</v>
      </c>
      <c r="C961" s="84">
        <f>[1]BoM!$C$29</f>
        <v>0</v>
      </c>
      <c r="D961" s="84">
        <f>[1]BoM!$D$29</f>
        <v>0</v>
      </c>
      <c r="E961" s="84">
        <f>[1]BoM!$E$29</f>
        <v>0</v>
      </c>
      <c r="F961" s="84">
        <f>[1]BoM!$F$29</f>
        <v>42</v>
      </c>
      <c r="G961" s="85">
        <f t="shared" si="305"/>
        <v>42</v>
      </c>
      <c r="H961" s="84">
        <f>[1]BoM!$H$29</f>
        <v>1168781.6000000001</v>
      </c>
      <c r="I961" s="84">
        <f>[1]BoM!$I$29</f>
        <v>387095.03999999998</v>
      </c>
      <c r="J961" s="85">
        <f t="shared" si="306"/>
        <v>1555876.6400000001</v>
      </c>
      <c r="K961" s="85">
        <f t="shared" si="307"/>
        <v>37044.681904761906</v>
      </c>
      <c r="L961" s="87">
        <f t="shared" si="308"/>
        <v>33.119535762712211</v>
      </c>
    </row>
    <row r="962" spans="1:12" x14ac:dyDescent="0.2">
      <c r="A962" s="9">
        <v>4</v>
      </c>
      <c r="B962" s="10" t="s">
        <v>18</v>
      </c>
      <c r="C962" s="84">
        <f>[1]Canara!$C$29</f>
        <v>0</v>
      </c>
      <c r="D962" s="84">
        <f>[1]Canara!$D$29</f>
        <v>0</v>
      </c>
      <c r="E962" s="84">
        <f>[1]Canara!$E$29</f>
        <v>0</v>
      </c>
      <c r="F962" s="84">
        <f>[1]Canara!$F$29</f>
        <v>72</v>
      </c>
      <c r="G962" s="85">
        <f t="shared" si="305"/>
        <v>72</v>
      </c>
      <c r="H962" s="84">
        <f>[1]Canara!$H$29</f>
        <v>4375298.01</v>
      </c>
      <c r="I962" s="84">
        <f>[1]Canara!$I$29</f>
        <v>2596270.17</v>
      </c>
      <c r="J962" s="85">
        <f t="shared" si="306"/>
        <v>6971568.1799999997</v>
      </c>
      <c r="K962" s="85">
        <f t="shared" si="307"/>
        <v>96827.335833333331</v>
      </c>
      <c r="L962" s="87">
        <f t="shared" si="308"/>
        <v>59.339276183383902</v>
      </c>
    </row>
    <row r="963" spans="1:12" x14ac:dyDescent="0.2">
      <c r="A963" s="9">
        <v>5</v>
      </c>
      <c r="B963" s="10" t="s">
        <v>19</v>
      </c>
      <c r="C963" s="84">
        <f>[1]CBI!$C$29</f>
        <v>0</v>
      </c>
      <c r="D963" s="84">
        <f>[1]CBI!$D$29</f>
        <v>0</v>
      </c>
      <c r="E963" s="84">
        <f>[1]CBI!$E$29</f>
        <v>0</v>
      </c>
      <c r="F963" s="84">
        <f>[1]CBI!$F$29</f>
        <v>33</v>
      </c>
      <c r="G963" s="85">
        <f t="shared" si="305"/>
        <v>33</v>
      </c>
      <c r="H963" s="84">
        <f>[1]CBI!$H$29</f>
        <v>919556</v>
      </c>
      <c r="I963" s="84">
        <f>[1]CBI!$I$29</f>
        <v>814303</v>
      </c>
      <c r="J963" s="85">
        <f t="shared" si="306"/>
        <v>1733859</v>
      </c>
      <c r="K963" s="85">
        <f t="shared" si="307"/>
        <v>52541.181818181816</v>
      </c>
      <c r="L963" s="87">
        <f t="shared" si="308"/>
        <v>88.553932550056771</v>
      </c>
    </row>
    <row r="964" spans="1:12" x14ac:dyDescent="0.2">
      <c r="A964" s="9">
        <v>6</v>
      </c>
      <c r="B964" s="10" t="s">
        <v>20</v>
      </c>
      <c r="C964" s="84">
        <f>[1]Indian!$C$29</f>
        <v>0</v>
      </c>
      <c r="D964" s="84">
        <f>[1]Indian!$D$29</f>
        <v>0</v>
      </c>
      <c r="E964" s="84">
        <f>[1]Indian!$E$29</f>
        <v>0</v>
      </c>
      <c r="F964" s="84">
        <f>[1]Indian!$F$29</f>
        <v>45</v>
      </c>
      <c r="G964" s="85">
        <f t="shared" si="305"/>
        <v>45</v>
      </c>
      <c r="H964" s="84">
        <f>[1]Indian!$H$29</f>
        <v>2089997</v>
      </c>
      <c r="I964" s="84">
        <f>[1]Indian!$I$29</f>
        <v>189068</v>
      </c>
      <c r="J964" s="86">
        <f t="shared" si="306"/>
        <v>2279065</v>
      </c>
      <c r="K964" s="86">
        <f t="shared" si="307"/>
        <v>50645.888888888891</v>
      </c>
      <c r="L964" s="87">
        <f t="shared" si="308"/>
        <v>9.0463287746346044</v>
      </c>
    </row>
    <row r="965" spans="1:12" x14ac:dyDescent="0.2">
      <c r="A965" s="9">
        <v>7</v>
      </c>
      <c r="B965" s="10" t="s">
        <v>22</v>
      </c>
      <c r="C965" s="84">
        <f>[1]IOB!$C$29</f>
        <v>0</v>
      </c>
      <c r="D965" s="84">
        <f>[1]IOB!$D$29</f>
        <v>0</v>
      </c>
      <c r="E965" s="84">
        <f>[1]IOB!$E$29</f>
        <v>0</v>
      </c>
      <c r="F965" s="84">
        <f>[1]IOB!$F$29</f>
        <v>27</v>
      </c>
      <c r="G965" s="85">
        <f t="shared" si="305"/>
        <v>27</v>
      </c>
      <c r="H965" s="84">
        <f>[1]IOB!$H$29</f>
        <v>578810</v>
      </c>
      <c r="I965" s="84">
        <f>[1]IOB!$I$29</f>
        <v>532731</v>
      </c>
      <c r="J965" s="85">
        <f t="shared" si="306"/>
        <v>1111541</v>
      </c>
      <c r="K965" s="85">
        <f t="shared" si="307"/>
        <v>41168.185185185182</v>
      </c>
      <c r="L965" s="87">
        <f t="shared" si="308"/>
        <v>92.039011074445838</v>
      </c>
    </row>
    <row r="966" spans="1:12" x14ac:dyDescent="0.2">
      <c r="A966" s="9">
        <v>8</v>
      </c>
      <c r="B966" s="10" t="s">
        <v>23</v>
      </c>
      <c r="C966" s="84">
        <f>[1]PSB!$C$29</f>
        <v>0</v>
      </c>
      <c r="D966" s="84">
        <f>[1]PSB!$D$29</f>
        <v>0</v>
      </c>
      <c r="E966" s="84">
        <f>[1]PSB!$E$29</f>
        <v>0</v>
      </c>
      <c r="F966" s="84">
        <f>[1]PSB!$F$29</f>
        <v>8</v>
      </c>
      <c r="G966" s="85">
        <f t="shared" si="305"/>
        <v>8</v>
      </c>
      <c r="H966" s="84">
        <f>[1]PSB!$H$29</f>
        <v>193772</v>
      </c>
      <c r="I966" s="84">
        <f>[1]PSB!$I$29</f>
        <v>22978</v>
      </c>
      <c r="J966" s="85">
        <f t="shared" si="306"/>
        <v>216750</v>
      </c>
      <c r="K966" s="85">
        <f t="shared" si="307"/>
        <v>27093.75</v>
      </c>
      <c r="L966" s="87">
        <f t="shared" si="308"/>
        <v>11.858266416200482</v>
      </c>
    </row>
    <row r="967" spans="1:12" x14ac:dyDescent="0.2">
      <c r="A967" s="9">
        <v>9</v>
      </c>
      <c r="B967" s="10" t="s">
        <v>24</v>
      </c>
      <c r="C967" s="84">
        <f>[1]PNB!$C$29</f>
        <v>0</v>
      </c>
      <c r="D967" s="84">
        <f>[1]PNB!$D$29</f>
        <v>0</v>
      </c>
      <c r="E967" s="84">
        <f>[1]PNB!$E$29</f>
        <v>1</v>
      </c>
      <c r="F967" s="84">
        <f>[1]PNB!$F$29</f>
        <v>86</v>
      </c>
      <c r="G967" s="85">
        <f t="shared" si="305"/>
        <v>87</v>
      </c>
      <c r="H967" s="84">
        <f>[1]PNB!$H$29</f>
        <v>2163774.77</v>
      </c>
      <c r="I967" s="84">
        <f>[1]PNB!$I$29</f>
        <v>851591.61</v>
      </c>
      <c r="J967" s="85">
        <f t="shared" si="306"/>
        <v>3015366.38</v>
      </c>
      <c r="K967" s="85">
        <f t="shared" si="307"/>
        <v>34659.383678160921</v>
      </c>
      <c r="L967" s="87">
        <f t="shared" si="308"/>
        <v>39.35675846705616</v>
      </c>
    </row>
    <row r="968" spans="1:12" x14ac:dyDescent="0.2">
      <c r="A968" s="9">
        <v>10</v>
      </c>
      <c r="B968" s="10" t="s">
        <v>25</v>
      </c>
      <c r="C968" s="84">
        <f>[1]SBI!$C$29</f>
        <v>0</v>
      </c>
      <c r="D968" s="84">
        <f>[1]SBI!$D$29</f>
        <v>0</v>
      </c>
      <c r="E968" s="84">
        <f>[1]SBI!$E$29</f>
        <v>0</v>
      </c>
      <c r="F968" s="84">
        <f>[1]SBI!$F$29</f>
        <v>152</v>
      </c>
      <c r="G968" s="85">
        <f t="shared" si="305"/>
        <v>152</v>
      </c>
      <c r="H968" s="84">
        <f>[1]SBI!$H$29</f>
        <v>7105742</v>
      </c>
      <c r="I968" s="84">
        <f>[1]SBI!$I$29</f>
        <v>2172619</v>
      </c>
      <c r="J968" s="85">
        <f t="shared" si="306"/>
        <v>9278361</v>
      </c>
      <c r="K968" s="85">
        <f t="shared" si="307"/>
        <v>61041.848684210527</v>
      </c>
      <c r="L968" s="87">
        <f t="shared" si="308"/>
        <v>30.575540175818372</v>
      </c>
    </row>
    <row r="969" spans="1:12" x14ac:dyDescent="0.2">
      <c r="A969" s="9">
        <v>11</v>
      </c>
      <c r="B969" s="10" t="s">
        <v>26</v>
      </c>
      <c r="C969" s="84">
        <f>[1]UCO!$C$29</f>
        <v>0</v>
      </c>
      <c r="D969" s="84">
        <f>[1]UCO!$D$29</f>
        <v>0</v>
      </c>
      <c r="E969" s="84">
        <f>[1]UCO!$E$29</f>
        <v>0</v>
      </c>
      <c r="F969" s="84">
        <f>[1]UCO!$F$29</f>
        <v>20</v>
      </c>
      <c r="G969" s="85">
        <f t="shared" si="305"/>
        <v>20</v>
      </c>
      <c r="H969" s="84">
        <f>[1]UCO!$H$29</f>
        <v>389288</v>
      </c>
      <c r="I969" s="84">
        <f>[1]UCO!$I$29</f>
        <v>165073</v>
      </c>
      <c r="J969" s="85">
        <f t="shared" si="306"/>
        <v>554361</v>
      </c>
      <c r="K969" s="85">
        <f t="shared" si="307"/>
        <v>27718.05</v>
      </c>
      <c r="L969" s="87">
        <f t="shared" si="308"/>
        <v>42.403824417911672</v>
      </c>
    </row>
    <row r="970" spans="1:12" x14ac:dyDescent="0.2">
      <c r="A970" s="9">
        <v>12</v>
      </c>
      <c r="B970" s="10" t="s">
        <v>27</v>
      </c>
      <c r="C970" s="84">
        <f>[1]Union!$C$29</f>
        <v>0</v>
      </c>
      <c r="D970" s="84">
        <f>[1]Union!$D$29</f>
        <v>0</v>
      </c>
      <c r="E970" s="84">
        <f>[1]Union!$E$29</f>
        <v>0</v>
      </c>
      <c r="F970" s="84">
        <f>[1]Union!$F$29</f>
        <v>94</v>
      </c>
      <c r="G970" s="85">
        <f t="shared" si="305"/>
        <v>94</v>
      </c>
      <c r="H970" s="84">
        <f>[1]Union!$H$29</f>
        <v>3768700</v>
      </c>
      <c r="I970" s="84">
        <f>[1]Union!$I$29</f>
        <v>745200</v>
      </c>
      <c r="J970" s="85">
        <f t="shared" si="306"/>
        <v>4513900</v>
      </c>
      <c r="K970" s="85">
        <f t="shared" si="307"/>
        <v>48020.212765957447</v>
      </c>
      <c r="L970" s="87">
        <f t="shared" si="308"/>
        <v>19.773396661978932</v>
      </c>
    </row>
    <row r="971" spans="1:12" x14ac:dyDescent="0.2">
      <c r="A971" s="16"/>
      <c r="B971" s="17" t="s">
        <v>28</v>
      </c>
      <c r="C971" s="94">
        <f t="shared" ref="C971:J971" si="309">SUM(C959:C970)</f>
        <v>0</v>
      </c>
      <c r="D971" s="94">
        <f t="shared" si="309"/>
        <v>0</v>
      </c>
      <c r="E971" s="94">
        <f t="shared" si="309"/>
        <v>1</v>
      </c>
      <c r="F971" s="94">
        <f t="shared" si="309"/>
        <v>727</v>
      </c>
      <c r="G971" s="94">
        <f t="shared" si="309"/>
        <v>728</v>
      </c>
      <c r="H971" s="95">
        <f t="shared" si="309"/>
        <v>31253214.18</v>
      </c>
      <c r="I971" s="95">
        <f t="shared" si="309"/>
        <v>12796744.82</v>
      </c>
      <c r="J971" s="95">
        <f t="shared" si="309"/>
        <v>44049959</v>
      </c>
      <c r="K971" s="95">
        <f>J971/G971</f>
        <v>60508.185439560439</v>
      </c>
      <c r="L971" s="96">
        <f>I971/H971*100</f>
        <v>40.945372038531239</v>
      </c>
    </row>
    <row r="972" spans="1:12" x14ac:dyDescent="0.2">
      <c r="A972" s="9">
        <v>13</v>
      </c>
      <c r="B972" s="10" t="s">
        <v>29</v>
      </c>
      <c r="C972" s="84">
        <f>[1]AXIS!$C$29</f>
        <v>0</v>
      </c>
      <c r="D972" s="84">
        <f>[1]AXIS!$D$29</f>
        <v>0</v>
      </c>
      <c r="E972" s="84">
        <f>[1]AXIS!$E$29</f>
        <v>0</v>
      </c>
      <c r="F972" s="84">
        <f>[1]AXIS!$F$29</f>
        <v>84</v>
      </c>
      <c r="G972" s="85">
        <f t="shared" ref="G972:G985" si="310">SUM(C972:F972)</f>
        <v>84</v>
      </c>
      <c r="H972" s="84">
        <f>[1]AXIS!$H$29</f>
        <v>4990108</v>
      </c>
      <c r="I972" s="84">
        <f>[1]AXIS!$I$29</f>
        <v>3310416.0000000005</v>
      </c>
      <c r="J972" s="85">
        <f t="shared" ref="J972:J985" si="311">H972+I972</f>
        <v>8300524</v>
      </c>
      <c r="K972" s="85">
        <f t="shared" ref="K972:K1004" si="312">J972/G972</f>
        <v>98815.761904761908</v>
      </c>
      <c r="L972" s="87">
        <f t="shared" ref="L972:L1004" si="313">I972/H972*100</f>
        <v>66.339566197765663</v>
      </c>
    </row>
    <row r="973" spans="1:12" x14ac:dyDescent="0.2">
      <c r="A973" s="9">
        <v>14</v>
      </c>
      <c r="B973" s="10" t="s">
        <v>30</v>
      </c>
      <c r="C973" s="84">
        <f>[1]Bandhan!$C$29</f>
        <v>0</v>
      </c>
      <c r="D973" s="84">
        <f>[1]Bandhan!$D$29</f>
        <v>0</v>
      </c>
      <c r="E973" s="84">
        <f>[1]Bandhan!$E$29</f>
        <v>0</v>
      </c>
      <c r="F973" s="84">
        <f>[1]Bandhan!$F$29</f>
        <v>22</v>
      </c>
      <c r="G973" s="85">
        <f t="shared" si="310"/>
        <v>22</v>
      </c>
      <c r="H973" s="84">
        <f>[1]Bandhan!$H$29</f>
        <v>177387.07</v>
      </c>
      <c r="I973" s="84">
        <f>[1]Bandhan!$I$29</f>
        <v>82353.740000000005</v>
      </c>
      <c r="J973" s="85">
        <f t="shared" si="311"/>
        <v>259740.81</v>
      </c>
      <c r="K973" s="85">
        <f t="shared" si="312"/>
        <v>11806.400454545454</v>
      </c>
      <c r="L973" s="87">
        <f t="shared" si="313"/>
        <v>46.426010644406048</v>
      </c>
    </row>
    <row r="974" spans="1:12" x14ac:dyDescent="0.2">
      <c r="A974" s="9">
        <v>15</v>
      </c>
      <c r="B974" s="10" t="s">
        <v>31</v>
      </c>
      <c r="C974" s="84">
        <f>[1]CSB!$C$29</f>
        <v>0</v>
      </c>
      <c r="D974" s="84">
        <f>[1]CSB!$D$29</f>
        <v>0</v>
      </c>
      <c r="E974" s="84">
        <f>[1]CSB!$E$29</f>
        <v>0</v>
      </c>
      <c r="F974" s="84">
        <f>[1]CSB!$F$29</f>
        <v>0</v>
      </c>
      <c r="G974" s="85">
        <f t="shared" si="310"/>
        <v>0</v>
      </c>
      <c r="H974" s="84">
        <f>[1]CSB!$H$29</f>
        <v>0</v>
      </c>
      <c r="I974" s="84">
        <f>[1]CSB!$I$29</f>
        <v>0</v>
      </c>
      <c r="J974" s="85">
        <f t="shared" si="311"/>
        <v>0</v>
      </c>
      <c r="K974" s="85" t="e">
        <f t="shared" si="312"/>
        <v>#DIV/0!</v>
      </c>
      <c r="L974" s="87" t="e">
        <f t="shared" si="313"/>
        <v>#DIV/0!</v>
      </c>
    </row>
    <row r="975" spans="1:12" x14ac:dyDescent="0.2">
      <c r="A975" s="9">
        <v>16</v>
      </c>
      <c r="B975" s="10" t="s">
        <v>120</v>
      </c>
      <c r="C975" s="84">
        <f>[1]DCB!$C$29</f>
        <v>0</v>
      </c>
      <c r="D975" s="84">
        <f>[1]DCB!$D$29</f>
        <v>0</v>
      </c>
      <c r="E975" s="84">
        <f>[1]DCB!$E$29</f>
        <v>0</v>
      </c>
      <c r="F975" s="84">
        <f>[1]DCB!$F$29</f>
        <v>12</v>
      </c>
      <c r="G975" s="85">
        <f t="shared" si="310"/>
        <v>12</v>
      </c>
      <c r="H975" s="84">
        <f>[1]DCB!$H$29</f>
        <v>476469.22</v>
      </c>
      <c r="I975" s="84">
        <f>[1]DCB!$I$29</f>
        <v>234722.62</v>
      </c>
      <c r="J975" s="85">
        <f t="shared" si="311"/>
        <v>711191.84</v>
      </c>
      <c r="K975" s="85">
        <f t="shared" si="312"/>
        <v>59265.986666666664</v>
      </c>
      <c r="L975" s="87">
        <f t="shared" si="313"/>
        <v>49.26291356239129</v>
      </c>
    </row>
    <row r="976" spans="1:12" x14ac:dyDescent="0.2">
      <c r="A976" s="9">
        <v>17</v>
      </c>
      <c r="B976" s="10" t="s">
        <v>33</v>
      </c>
      <c r="C976" s="84">
        <f>[1]Federal!$C$29</f>
        <v>0</v>
      </c>
      <c r="D976" s="84">
        <f>[1]Federal!$D$29</f>
        <v>0</v>
      </c>
      <c r="E976" s="84">
        <f>[1]Federal!$E$29</f>
        <v>0</v>
      </c>
      <c r="F976" s="84">
        <f>[1]Federal!$F$29</f>
        <v>14</v>
      </c>
      <c r="G976" s="85">
        <f t="shared" si="310"/>
        <v>14</v>
      </c>
      <c r="H976" s="84">
        <f>[1]Federal!$H$29</f>
        <v>646299.37</v>
      </c>
      <c r="I976" s="84">
        <f>[1]Federal!$I$29</f>
        <v>774686.83</v>
      </c>
      <c r="J976" s="85">
        <f t="shared" si="311"/>
        <v>1420986.2</v>
      </c>
      <c r="K976" s="85">
        <f t="shared" si="312"/>
        <v>101499.01428571428</v>
      </c>
      <c r="L976" s="87">
        <f t="shared" si="313"/>
        <v>119.8650139485669</v>
      </c>
    </row>
    <row r="977" spans="1:12" x14ac:dyDescent="0.2">
      <c r="A977" s="9">
        <v>18</v>
      </c>
      <c r="B977" s="10" t="s">
        <v>34</v>
      </c>
      <c r="C977" s="84">
        <f>[1]HDFC!$C$29</f>
        <v>0</v>
      </c>
      <c r="D977" s="84">
        <f>[1]HDFC!$D$29</f>
        <v>0</v>
      </c>
      <c r="E977" s="84">
        <f>[1]HDFC!$E$29</f>
        <v>0</v>
      </c>
      <c r="F977" s="84">
        <f>[1]HDFC!$F$29</f>
        <v>82</v>
      </c>
      <c r="G977" s="85">
        <f t="shared" si="310"/>
        <v>82</v>
      </c>
      <c r="H977" s="84">
        <f>[1]HDFC!$H$29</f>
        <v>9669163.8599999994</v>
      </c>
      <c r="I977" s="84">
        <f>[1]HDFC!$I$29</f>
        <v>2099091.66</v>
      </c>
      <c r="J977" s="85">
        <f t="shared" si="311"/>
        <v>11768255.52</v>
      </c>
      <c r="K977" s="85">
        <f t="shared" si="312"/>
        <v>143515.31121951219</v>
      </c>
      <c r="L977" s="87">
        <f t="shared" si="313"/>
        <v>21.709133182483892</v>
      </c>
    </row>
    <row r="978" spans="1:12" x14ac:dyDescent="0.2">
      <c r="A978" s="9">
        <v>19</v>
      </c>
      <c r="B978" s="10" t="s">
        <v>35</v>
      </c>
      <c r="C978" s="84">
        <f>[1]ICICI!$C$29</f>
        <v>0</v>
      </c>
      <c r="D978" s="84">
        <f>[1]ICICI!$D$29</f>
        <v>0</v>
      </c>
      <c r="E978" s="84">
        <f>[1]ICICI!$E$29</f>
        <v>0</v>
      </c>
      <c r="F978" s="84">
        <f>[1]ICICI!$F$29</f>
        <v>103</v>
      </c>
      <c r="G978" s="85">
        <f t="shared" si="310"/>
        <v>103</v>
      </c>
      <c r="H978" s="84">
        <f>[1]ICICI!$H$29</f>
        <v>6440300</v>
      </c>
      <c r="I978" s="84">
        <f>[1]ICICI!$I$29</f>
        <v>4141000</v>
      </c>
      <c r="J978" s="85">
        <f t="shared" si="311"/>
        <v>10581300</v>
      </c>
      <c r="K978" s="85">
        <f t="shared" si="312"/>
        <v>102731.06796116506</v>
      </c>
      <c r="L978" s="87">
        <f t="shared" si="313"/>
        <v>64.298246976072548</v>
      </c>
    </row>
    <row r="979" spans="1:12" x14ac:dyDescent="0.2">
      <c r="A979" s="9">
        <v>20</v>
      </c>
      <c r="B979" s="10" t="s">
        <v>36</v>
      </c>
      <c r="C979" s="84">
        <f>[1]IDBI!$C$29</f>
        <v>0</v>
      </c>
      <c r="D979" s="84">
        <f>[1]IDBI!$D$29</f>
        <v>0</v>
      </c>
      <c r="E979" s="84">
        <f>[1]IDBI!$E$29</f>
        <v>0</v>
      </c>
      <c r="F979" s="84">
        <f>[1]IDBI!$F$29</f>
        <v>31</v>
      </c>
      <c r="G979" s="85">
        <f t="shared" si="310"/>
        <v>31</v>
      </c>
      <c r="H979" s="84">
        <f>[1]IDBI!$H$29</f>
        <v>1181470</v>
      </c>
      <c r="I979" s="84">
        <f>[1]IDBI!$I$29</f>
        <v>1190043</v>
      </c>
      <c r="J979" s="86">
        <f t="shared" si="311"/>
        <v>2371513</v>
      </c>
      <c r="K979" s="86">
        <f t="shared" si="312"/>
        <v>76500.419354838712</v>
      </c>
      <c r="L979" s="87">
        <f t="shared" si="313"/>
        <v>100.72562147155662</v>
      </c>
    </row>
    <row r="980" spans="1:12" x14ac:dyDescent="0.2">
      <c r="A980" s="9">
        <v>21</v>
      </c>
      <c r="B980" s="10" t="s">
        <v>37</v>
      </c>
      <c r="C980" s="84">
        <f>[1]IDFC!$C$29</f>
        <v>0</v>
      </c>
      <c r="D980" s="84">
        <f>[1]IDFC!$D$29</f>
        <v>0</v>
      </c>
      <c r="E980" s="84">
        <f>[1]IDFC!$E$29</f>
        <v>0</v>
      </c>
      <c r="F980" s="84">
        <f>[1]IDFC!$F$29</f>
        <v>18</v>
      </c>
      <c r="G980" s="85">
        <f t="shared" si="310"/>
        <v>18</v>
      </c>
      <c r="H980" s="84">
        <f>[1]IDFC!$H$29</f>
        <v>1349900</v>
      </c>
      <c r="I980" s="84">
        <f>[1]IDFC!$I$29</f>
        <v>2010100</v>
      </c>
      <c r="J980" s="86">
        <f t="shared" si="311"/>
        <v>3360000</v>
      </c>
      <c r="K980" s="86">
        <f t="shared" si="312"/>
        <v>186666.66666666666</v>
      </c>
      <c r="L980" s="87">
        <f t="shared" si="313"/>
        <v>148.9073264686273</v>
      </c>
    </row>
    <row r="981" spans="1:12" x14ac:dyDescent="0.2">
      <c r="A981" s="9">
        <v>22</v>
      </c>
      <c r="B981" s="10" t="s">
        <v>38</v>
      </c>
      <c r="C981" s="84">
        <f>[1]IndusInd!$C$29</f>
        <v>0</v>
      </c>
      <c r="D981" s="84">
        <f>[1]IndusInd!$D$29</f>
        <v>0</v>
      </c>
      <c r="E981" s="84">
        <f>[1]IndusInd!$E$29</f>
        <v>0</v>
      </c>
      <c r="F981" s="84">
        <f>[1]IndusInd!$F$29</f>
        <v>23</v>
      </c>
      <c r="G981" s="85">
        <f t="shared" si="310"/>
        <v>23</v>
      </c>
      <c r="H981" s="84">
        <f>[1]IndusInd!$H$29</f>
        <v>1198068</v>
      </c>
      <c r="I981" s="84">
        <f>[1]IndusInd!$I$29</f>
        <v>1086960</v>
      </c>
      <c r="J981" s="85">
        <f t="shared" si="311"/>
        <v>2285028</v>
      </c>
      <c r="K981" s="85">
        <f t="shared" si="312"/>
        <v>99349.043478260865</v>
      </c>
      <c r="L981" s="87">
        <f t="shared" si="313"/>
        <v>90.726068971043389</v>
      </c>
    </row>
    <row r="982" spans="1:12" x14ac:dyDescent="0.2">
      <c r="A982" s="9">
        <v>23</v>
      </c>
      <c r="B982" s="10" t="s">
        <v>39</v>
      </c>
      <c r="C982" s="84">
        <f>[1]Karnatak!$C$29</f>
        <v>0</v>
      </c>
      <c r="D982" s="84">
        <f>[1]Karnatak!$D$29</f>
        <v>0</v>
      </c>
      <c r="E982" s="84">
        <f>[1]Karnatak!$E$29</f>
        <v>0</v>
      </c>
      <c r="F982" s="84">
        <f>[1]Karnatak!$F$29</f>
        <v>12</v>
      </c>
      <c r="G982" s="85">
        <f t="shared" si="310"/>
        <v>12</v>
      </c>
      <c r="H982" s="84">
        <f>[1]Karnatak!$H$29</f>
        <v>370118</v>
      </c>
      <c r="I982" s="84">
        <f>[1]Karnatak!$I$29</f>
        <v>88879</v>
      </c>
      <c r="J982" s="85">
        <f t="shared" si="311"/>
        <v>458997</v>
      </c>
      <c r="K982" s="85">
        <f t="shared" si="312"/>
        <v>38249.75</v>
      </c>
      <c r="L982" s="87">
        <f t="shared" si="313"/>
        <v>24.013692930362748</v>
      </c>
    </row>
    <row r="983" spans="1:12" x14ac:dyDescent="0.2">
      <c r="A983" s="9">
        <v>24</v>
      </c>
      <c r="B983" s="10" t="s">
        <v>40</v>
      </c>
      <c r="C983" s="84">
        <f>[1]Kotak!$C$29</f>
        <v>0</v>
      </c>
      <c r="D983" s="84">
        <f>[1]Kotak!$D$29</f>
        <v>0</v>
      </c>
      <c r="E983" s="84">
        <f>[1]Kotak!$E$29</f>
        <v>0</v>
      </c>
      <c r="F983" s="84">
        <f>[1]Kotak!$F$29</f>
        <v>74</v>
      </c>
      <c r="G983" s="85">
        <f t="shared" si="310"/>
        <v>74</v>
      </c>
      <c r="H983" s="84">
        <f>[1]Kotak!$H$29</f>
        <v>3417330.0000000005</v>
      </c>
      <c r="I983" s="84">
        <f>[1]Kotak!$I$29</f>
        <v>2738466</v>
      </c>
      <c r="J983" s="85">
        <f t="shared" si="311"/>
        <v>6155796</v>
      </c>
      <c r="K983" s="85">
        <f t="shared" si="312"/>
        <v>83186.432432432426</v>
      </c>
      <c r="L983" s="87">
        <f t="shared" si="313"/>
        <v>80.134666537911173</v>
      </c>
    </row>
    <row r="984" spans="1:12" x14ac:dyDescent="0.2">
      <c r="A984" s="9">
        <v>25</v>
      </c>
      <c r="B984" s="10" t="s">
        <v>41</v>
      </c>
      <c r="C984" s="84">
        <f>[1]Ratnakar!$C$29</f>
        <v>0</v>
      </c>
      <c r="D984" s="84">
        <f>[1]Ratnakar!$D$29</f>
        <v>0</v>
      </c>
      <c r="E984" s="84">
        <f>[1]Ratnakar!$E$29</f>
        <v>0</v>
      </c>
      <c r="F984" s="84">
        <f>[1]Ratnakar!$F$29</f>
        <v>23</v>
      </c>
      <c r="G984" s="85">
        <f t="shared" si="310"/>
        <v>23</v>
      </c>
      <c r="H984" s="84">
        <f>[1]Ratnakar!$H$29</f>
        <v>374646</v>
      </c>
      <c r="I984" s="84">
        <f>[1]Ratnakar!$I$29</f>
        <v>131324</v>
      </c>
      <c r="J984" s="85">
        <f t="shared" si="311"/>
        <v>505970</v>
      </c>
      <c r="K984" s="85">
        <f t="shared" si="312"/>
        <v>21998.695652173912</v>
      </c>
      <c r="L984" s="87">
        <f t="shared" si="313"/>
        <v>35.052823198432655</v>
      </c>
    </row>
    <row r="985" spans="1:12" x14ac:dyDescent="0.2">
      <c r="A985" s="9">
        <v>26</v>
      </c>
      <c r="B985" s="10" t="s">
        <v>42</v>
      </c>
      <c r="C985" s="84">
        <f>[1]Yes!$C$29</f>
        <v>0</v>
      </c>
      <c r="D985" s="84">
        <f>[1]Yes!$D$29</f>
        <v>0</v>
      </c>
      <c r="E985" s="84">
        <f>[1]Yes!$E$29</f>
        <v>0</v>
      </c>
      <c r="F985" s="84">
        <f>[1]Yes!$F$29</f>
        <v>36</v>
      </c>
      <c r="G985" s="85">
        <f t="shared" si="310"/>
        <v>36</v>
      </c>
      <c r="H985" s="84">
        <f>[1]Yes!$H$29</f>
        <v>1751500</v>
      </c>
      <c r="I985" s="84">
        <f>[1]Yes!$I$29</f>
        <v>547100</v>
      </c>
      <c r="J985" s="85">
        <f t="shared" si="311"/>
        <v>2298600</v>
      </c>
      <c r="K985" s="85">
        <f t="shared" si="312"/>
        <v>63850</v>
      </c>
      <c r="L985" s="87">
        <f t="shared" si="313"/>
        <v>31.236083357122467</v>
      </c>
    </row>
    <row r="986" spans="1:12" x14ac:dyDescent="0.2">
      <c r="A986" s="16"/>
      <c r="B986" s="17" t="s">
        <v>43</v>
      </c>
      <c r="C986" s="95">
        <f>SUM(C972:C985)</f>
        <v>0</v>
      </c>
      <c r="D986" s="95">
        <f t="shared" ref="D986:J986" si="314">SUM(D972:D985)</f>
        <v>0</v>
      </c>
      <c r="E986" s="95">
        <f t="shared" si="314"/>
        <v>0</v>
      </c>
      <c r="F986" s="95">
        <f t="shared" si="314"/>
        <v>534</v>
      </c>
      <c r="G986" s="95">
        <f t="shared" si="314"/>
        <v>534</v>
      </c>
      <c r="H986" s="95">
        <f t="shared" si="314"/>
        <v>32042759.52</v>
      </c>
      <c r="I986" s="95">
        <f t="shared" si="314"/>
        <v>18435142.850000001</v>
      </c>
      <c r="J986" s="95">
        <f t="shared" si="314"/>
        <v>50477902.369999997</v>
      </c>
      <c r="K986" s="95">
        <f t="shared" si="312"/>
        <v>94527.907059925084</v>
      </c>
      <c r="L986" s="96">
        <f t="shared" si="313"/>
        <v>57.532943872993883</v>
      </c>
    </row>
    <row r="987" spans="1:12" x14ac:dyDescent="0.2">
      <c r="A987" s="20">
        <v>27</v>
      </c>
      <c r="B987" s="21" t="s">
        <v>44</v>
      </c>
      <c r="C987" s="84">
        <f>[1]AU!$C$29</f>
        <v>0</v>
      </c>
      <c r="D987" s="84">
        <f>[1]AU!$D$29</f>
        <v>0</v>
      </c>
      <c r="E987" s="84">
        <f>[1]AU!$E$29</f>
        <v>0</v>
      </c>
      <c r="F987" s="84">
        <f>[1]AU!$F$29</f>
        <v>5</v>
      </c>
      <c r="G987" s="85">
        <f>SUM(C987:F987)</f>
        <v>5</v>
      </c>
      <c r="H987" s="84">
        <f>[1]AU!$H$29</f>
        <v>601515</v>
      </c>
      <c r="I987" s="84">
        <f>[1]AU!$I$29</f>
        <v>59173</v>
      </c>
      <c r="J987" s="85">
        <f>H987+I987</f>
        <v>660688</v>
      </c>
      <c r="K987" s="85">
        <f t="shared" si="312"/>
        <v>132137.60000000001</v>
      </c>
      <c r="L987" s="87">
        <f t="shared" si="313"/>
        <v>9.8373274149439336</v>
      </c>
    </row>
    <row r="988" spans="1:12" x14ac:dyDescent="0.2">
      <c r="A988" s="20">
        <v>28</v>
      </c>
      <c r="B988" s="21" t="s">
        <v>45</v>
      </c>
      <c r="C988" s="84">
        <f>[1]Capital!$C$29</f>
        <v>0</v>
      </c>
      <c r="D988" s="84">
        <f>[1]Capital!$D$29</f>
        <v>0</v>
      </c>
      <c r="E988" s="84">
        <f>[1]Capital!$E$29</f>
        <v>0</v>
      </c>
      <c r="F988" s="84">
        <f>[1]Capital!$F$29</f>
        <v>0</v>
      </c>
      <c r="G988" s="85">
        <f t="shared" ref="G988:G995" si="315">SUM(C988:F988)</f>
        <v>0</v>
      </c>
      <c r="H988" s="84">
        <f>[1]Capital!$H$29</f>
        <v>0</v>
      </c>
      <c r="I988" s="84">
        <f>[1]Capital!$I$29</f>
        <v>0</v>
      </c>
      <c r="J988" s="85">
        <f t="shared" ref="J988:J995" si="316">H988+I988</f>
        <v>0</v>
      </c>
      <c r="K988" s="85" t="e">
        <f t="shared" si="312"/>
        <v>#DIV/0!</v>
      </c>
      <c r="L988" s="87" t="e">
        <f t="shared" si="313"/>
        <v>#DIV/0!</v>
      </c>
    </row>
    <row r="989" spans="1:12" x14ac:dyDescent="0.2">
      <c r="A989" s="20">
        <v>29</v>
      </c>
      <c r="B989" s="21" t="s">
        <v>46</v>
      </c>
      <c r="C989" s="84">
        <f>[1]Equitas!$C$29</f>
        <v>0</v>
      </c>
      <c r="D989" s="84">
        <f>[1]Equitas!$D$29</f>
        <v>0</v>
      </c>
      <c r="E989" s="84">
        <f>[1]Equitas!$E$29</f>
        <v>0</v>
      </c>
      <c r="F989" s="84">
        <f>[1]Equitas!$F$29</f>
        <v>8</v>
      </c>
      <c r="G989" s="85">
        <f t="shared" si="315"/>
        <v>8</v>
      </c>
      <c r="H989" s="84">
        <f>[1]Equitas!$H$29</f>
        <v>79000</v>
      </c>
      <c r="I989" s="84">
        <f>[1]Equitas!$I$29</f>
        <v>10900</v>
      </c>
      <c r="J989" s="85">
        <f t="shared" si="316"/>
        <v>89900</v>
      </c>
      <c r="K989" s="85">
        <f t="shared" si="312"/>
        <v>11237.5</v>
      </c>
      <c r="L989" s="87">
        <f t="shared" si="313"/>
        <v>13.79746835443038</v>
      </c>
    </row>
    <row r="990" spans="1:12" x14ac:dyDescent="0.2">
      <c r="A990" s="20">
        <v>30</v>
      </c>
      <c r="B990" s="21" t="s">
        <v>47</v>
      </c>
      <c r="C990" s="84">
        <f>[1]ESAF!$C$29</f>
        <v>0</v>
      </c>
      <c r="D990" s="84">
        <f>[1]ESAF!$D$29</f>
        <v>0</v>
      </c>
      <c r="E990" s="84">
        <f>[1]ESAF!$E$29</f>
        <v>0</v>
      </c>
      <c r="F990" s="84">
        <f>[1]ESAF!$F$29</f>
        <v>4</v>
      </c>
      <c r="G990" s="85">
        <f t="shared" si="315"/>
        <v>4</v>
      </c>
      <c r="H990" s="84">
        <f>[1]ESAF!$H$29</f>
        <v>16219.999999999998</v>
      </c>
      <c r="I990" s="84">
        <f>[1]ESAF!$I$29</f>
        <v>6266</v>
      </c>
      <c r="J990" s="85">
        <f t="shared" si="316"/>
        <v>22486</v>
      </c>
      <c r="K990" s="85">
        <f t="shared" si="312"/>
        <v>5621.5</v>
      </c>
      <c r="L990" s="87">
        <f t="shared" si="313"/>
        <v>38.631319358816278</v>
      </c>
    </row>
    <row r="991" spans="1:12" x14ac:dyDescent="0.2">
      <c r="A991" s="20">
        <v>31</v>
      </c>
      <c r="B991" s="21" t="s">
        <v>48</v>
      </c>
      <c r="C991" s="84">
        <f>[1]Fincare!$C$29</f>
        <v>0</v>
      </c>
      <c r="D991" s="84">
        <f>[1]Fincare!$D$29</f>
        <v>0</v>
      </c>
      <c r="E991" s="84">
        <f>[1]Fincare!$E$29</f>
        <v>0</v>
      </c>
      <c r="F991" s="84">
        <f>[1]Fincare!$F$29</f>
        <v>0</v>
      </c>
      <c r="G991" s="85">
        <f t="shared" si="315"/>
        <v>0</v>
      </c>
      <c r="H991" s="84">
        <f>[1]Fincare!$H$29</f>
        <v>0</v>
      </c>
      <c r="I991" s="84">
        <f>[1]Fincare!$I$29</f>
        <v>0</v>
      </c>
      <c r="J991" s="85">
        <f t="shared" si="316"/>
        <v>0</v>
      </c>
      <c r="K991" s="85" t="e">
        <f t="shared" si="312"/>
        <v>#DIV/0!</v>
      </c>
      <c r="L991" s="87" t="e">
        <f t="shared" si="313"/>
        <v>#DIV/0!</v>
      </c>
    </row>
    <row r="992" spans="1:12" x14ac:dyDescent="0.2">
      <c r="A992" s="20">
        <v>32</v>
      </c>
      <c r="B992" s="21" t="s">
        <v>49</v>
      </c>
      <c r="C992" s="84">
        <f>[1]Jana!$C$29</f>
        <v>0</v>
      </c>
      <c r="D992" s="84">
        <f>[1]Jana!$D$29</f>
        <v>0</v>
      </c>
      <c r="E992" s="84">
        <f>[1]Jana!$E$29</f>
        <v>0</v>
      </c>
      <c r="F992" s="84">
        <f>[1]Jana!$F$29</f>
        <v>12</v>
      </c>
      <c r="G992" s="85">
        <f t="shared" si="315"/>
        <v>12</v>
      </c>
      <c r="H992" s="84">
        <f>[1]Jana!$H$29</f>
        <v>73084</v>
      </c>
      <c r="I992" s="84">
        <f>[1]Jana!$I$29</f>
        <v>32940</v>
      </c>
      <c r="J992" s="85">
        <f t="shared" si="316"/>
        <v>106024</v>
      </c>
      <c r="K992" s="85">
        <f t="shared" si="312"/>
        <v>8835.3333333333339</v>
      </c>
      <c r="L992" s="87">
        <f t="shared" si="313"/>
        <v>45.071424662032726</v>
      </c>
    </row>
    <row r="993" spans="1:12" x14ac:dyDescent="0.2">
      <c r="A993" s="20">
        <v>33</v>
      </c>
      <c r="B993" s="21" t="s">
        <v>50</v>
      </c>
      <c r="C993" s="84">
        <f>[1]Suryoday!$C$29</f>
        <v>0</v>
      </c>
      <c r="D993" s="84">
        <f>[1]Suryoday!$D$29</f>
        <v>0</v>
      </c>
      <c r="E993" s="84">
        <f>[1]Suryoday!$E$29</f>
        <v>0</v>
      </c>
      <c r="F993" s="84">
        <f>[1]Suryoday!$F$29</f>
        <v>2</v>
      </c>
      <c r="G993" s="85">
        <f t="shared" si="315"/>
        <v>2</v>
      </c>
      <c r="H993" s="84">
        <f>[1]Suryoday!$H$29</f>
        <v>15</v>
      </c>
      <c r="I993" s="84">
        <f>[1]Suryoday!$I$29</f>
        <v>978.99999999999989</v>
      </c>
      <c r="J993" s="85">
        <f t="shared" si="316"/>
        <v>993.99999999999989</v>
      </c>
      <c r="K993" s="85">
        <f t="shared" si="312"/>
        <v>496.99999999999994</v>
      </c>
      <c r="L993" s="87">
        <f t="shared" si="313"/>
        <v>6526.666666666667</v>
      </c>
    </row>
    <row r="994" spans="1:12" x14ac:dyDescent="0.2">
      <c r="A994" s="20">
        <v>34</v>
      </c>
      <c r="B994" s="21" t="s">
        <v>51</v>
      </c>
      <c r="C994" s="84">
        <f>[1]Ujjivan!$C$29</f>
        <v>0</v>
      </c>
      <c r="D994" s="84">
        <f>[1]Ujjivan!$D$29</f>
        <v>0</v>
      </c>
      <c r="E994" s="84">
        <f>[1]Ujjivan!$E$29</f>
        <v>0</v>
      </c>
      <c r="F994" s="84">
        <f>[1]Ujjivan!$F$29</f>
        <v>0</v>
      </c>
      <c r="G994" s="85">
        <f t="shared" si="315"/>
        <v>0</v>
      </c>
      <c r="H994" s="84">
        <f>[1]Ujjivan!$H$29</f>
        <v>0</v>
      </c>
      <c r="I994" s="84">
        <f>[1]Ujjivan!$I$29</f>
        <v>0</v>
      </c>
      <c r="J994" s="85">
        <f t="shared" si="316"/>
        <v>0</v>
      </c>
      <c r="K994" s="85" t="e">
        <f t="shared" si="312"/>
        <v>#DIV/0!</v>
      </c>
      <c r="L994" s="87" t="e">
        <f t="shared" si="313"/>
        <v>#DIV/0!</v>
      </c>
    </row>
    <row r="995" spans="1:12" x14ac:dyDescent="0.2">
      <c r="A995" s="20">
        <v>35</v>
      </c>
      <c r="B995" s="21" t="s">
        <v>52</v>
      </c>
      <c r="C995" s="84">
        <f>[1]Utkarsh!$C$29</f>
        <v>0</v>
      </c>
      <c r="D995" s="84">
        <f>[1]Utkarsh!$D$29</f>
        <v>0</v>
      </c>
      <c r="E995" s="84">
        <f>[1]Utkarsh!$E$29</f>
        <v>0</v>
      </c>
      <c r="F995" s="84">
        <f>[1]Utkarsh!$F$29</f>
        <v>2</v>
      </c>
      <c r="G995" s="85">
        <f t="shared" si="315"/>
        <v>2</v>
      </c>
      <c r="H995" s="84">
        <f>[1]Utkarsh!$H$29</f>
        <v>81233</v>
      </c>
      <c r="I995" s="84">
        <f>[1]Utkarsh!$I$29</f>
        <v>28425</v>
      </c>
      <c r="J995" s="85">
        <f t="shared" si="316"/>
        <v>109658</v>
      </c>
      <c r="K995" s="85">
        <f t="shared" si="312"/>
        <v>54829</v>
      </c>
      <c r="L995" s="87">
        <f t="shared" si="313"/>
        <v>34.991936774463575</v>
      </c>
    </row>
    <row r="996" spans="1:12" x14ac:dyDescent="0.2">
      <c r="A996" s="16"/>
      <c r="B996" s="22" t="s">
        <v>53</v>
      </c>
      <c r="C996" s="95">
        <f>SUM(C987:C995)</f>
        <v>0</v>
      </c>
      <c r="D996" s="95">
        <f t="shared" ref="D996:J996" si="317">SUM(D987:D995)</f>
        <v>0</v>
      </c>
      <c r="E996" s="95">
        <f t="shared" si="317"/>
        <v>0</v>
      </c>
      <c r="F996" s="95">
        <f t="shared" si="317"/>
        <v>33</v>
      </c>
      <c r="G996" s="95">
        <f t="shared" si="317"/>
        <v>33</v>
      </c>
      <c r="H996" s="95">
        <f t="shared" si="317"/>
        <v>851067</v>
      </c>
      <c r="I996" s="95">
        <f t="shared" si="317"/>
        <v>138683</v>
      </c>
      <c r="J996" s="95">
        <f t="shared" si="317"/>
        <v>989750</v>
      </c>
      <c r="K996" s="95">
        <f t="shared" si="312"/>
        <v>29992.424242424244</v>
      </c>
      <c r="L996" s="96">
        <f t="shared" si="313"/>
        <v>16.295191800410542</v>
      </c>
    </row>
    <row r="997" spans="1:12" x14ac:dyDescent="0.2">
      <c r="A997" s="23">
        <v>36</v>
      </c>
      <c r="B997" s="24" t="s">
        <v>54</v>
      </c>
      <c r="C997" s="84">
        <f>[1]DBS!$C$29</f>
        <v>0</v>
      </c>
      <c r="D997" s="84">
        <f>[1]DBS!$D$29</f>
        <v>0</v>
      </c>
      <c r="E997" s="84">
        <f>[1]DBS!$E$29</f>
        <v>0</v>
      </c>
      <c r="F997" s="84">
        <f>[1]DBS!$F$29</f>
        <v>2</v>
      </c>
      <c r="G997" s="85">
        <f>SUM(C997:F997)</f>
        <v>2</v>
      </c>
      <c r="H997" s="84">
        <f>[1]DBS!$H$29</f>
        <v>22636.34174</v>
      </c>
      <c r="I997" s="84">
        <f>[1]DBS!$I$29</f>
        <v>20366.969260000002</v>
      </c>
      <c r="J997" s="85">
        <f>H997+I997</f>
        <v>43003.311000000002</v>
      </c>
      <c r="K997" s="85">
        <f t="shared" si="312"/>
        <v>21501.655500000001</v>
      </c>
      <c r="L997" s="87">
        <f t="shared" si="313"/>
        <v>89.974650029294011</v>
      </c>
    </row>
    <row r="998" spans="1:12" x14ac:dyDescent="0.2">
      <c r="A998" s="16"/>
      <c r="B998" s="22" t="s">
        <v>55</v>
      </c>
      <c r="C998" s="95">
        <f t="shared" ref="C998:J998" si="318">C997</f>
        <v>0</v>
      </c>
      <c r="D998" s="95">
        <f t="shared" si="318"/>
        <v>0</v>
      </c>
      <c r="E998" s="95">
        <f t="shared" si="318"/>
        <v>0</v>
      </c>
      <c r="F998" s="95">
        <f t="shared" si="318"/>
        <v>2</v>
      </c>
      <c r="G998" s="95">
        <f t="shared" si="318"/>
        <v>2</v>
      </c>
      <c r="H998" s="95">
        <f t="shared" si="318"/>
        <v>22636.34174</v>
      </c>
      <c r="I998" s="95">
        <f t="shared" si="318"/>
        <v>20366.969260000002</v>
      </c>
      <c r="J998" s="95">
        <f t="shared" si="318"/>
        <v>43003.311000000002</v>
      </c>
      <c r="K998" s="95">
        <f t="shared" si="312"/>
        <v>21501.655500000001</v>
      </c>
      <c r="L998" s="96">
        <f t="shared" si="313"/>
        <v>89.974650029294011</v>
      </c>
    </row>
    <row r="999" spans="1:12" x14ac:dyDescent="0.2">
      <c r="A999" s="23">
        <v>37</v>
      </c>
      <c r="B999" s="24" t="s">
        <v>56</v>
      </c>
      <c r="C999" s="84">
        <f>[1]IPPB!$C$29</f>
        <v>0</v>
      </c>
      <c r="D999" s="84">
        <f>[1]IPPB!$D$29</f>
        <v>0</v>
      </c>
      <c r="E999" s="84">
        <f>[1]IPPB!$E$29</f>
        <v>0</v>
      </c>
      <c r="F999" s="84">
        <f>[1]IPPB!$F$29</f>
        <v>1</v>
      </c>
      <c r="G999" s="85">
        <f>SUM(C999:F999)</f>
        <v>1</v>
      </c>
      <c r="H999" s="84">
        <f>[1]IPPB!$H$29</f>
        <v>1359.3624190999999</v>
      </c>
      <c r="I999" s="84">
        <f>[1]IPPB!$I$29</f>
        <v>0</v>
      </c>
      <c r="J999" s="85">
        <f>H999+I999</f>
        <v>1359.3624190999999</v>
      </c>
      <c r="K999" s="85">
        <f t="shared" si="312"/>
        <v>1359.3624190999999</v>
      </c>
      <c r="L999" s="87">
        <f t="shared" si="313"/>
        <v>0</v>
      </c>
    </row>
    <row r="1000" spans="1:12" x14ac:dyDescent="0.2">
      <c r="A1000" s="16"/>
      <c r="B1000" s="22" t="s">
        <v>117</v>
      </c>
      <c r="C1000" s="95">
        <f t="shared" ref="C1000:J1000" si="319">C999</f>
        <v>0</v>
      </c>
      <c r="D1000" s="95">
        <f t="shared" si="319"/>
        <v>0</v>
      </c>
      <c r="E1000" s="95">
        <f t="shared" si="319"/>
        <v>0</v>
      </c>
      <c r="F1000" s="95">
        <f t="shared" si="319"/>
        <v>1</v>
      </c>
      <c r="G1000" s="95">
        <f t="shared" si="319"/>
        <v>1</v>
      </c>
      <c r="H1000" s="95">
        <f t="shared" si="319"/>
        <v>1359.3624190999999</v>
      </c>
      <c r="I1000" s="95">
        <f t="shared" si="319"/>
        <v>0</v>
      </c>
      <c r="J1000" s="95">
        <f t="shared" si="319"/>
        <v>1359.3624190999999</v>
      </c>
      <c r="K1000" s="95">
        <f t="shared" si="312"/>
        <v>1359.3624190999999</v>
      </c>
      <c r="L1000" s="96">
        <f t="shared" si="313"/>
        <v>0</v>
      </c>
    </row>
    <row r="1001" spans="1:12" x14ac:dyDescent="0.2">
      <c r="A1001" s="25">
        <v>38</v>
      </c>
      <c r="B1001" s="26" t="s">
        <v>58</v>
      </c>
      <c r="C1001" s="11">
        <f>[1]MGB!$C$29</f>
        <v>0</v>
      </c>
      <c r="D1001" s="11">
        <f>[1]MGB!$D$29</f>
        <v>0</v>
      </c>
      <c r="E1001" s="11">
        <f>[1]MGB!$E$29</f>
        <v>0</v>
      </c>
      <c r="F1001" s="11">
        <f>[1]MGB!$F$29</f>
        <v>0</v>
      </c>
      <c r="G1001" s="12">
        <f>SUM(C1001:F1001)</f>
        <v>0</v>
      </c>
      <c r="H1001" s="11">
        <f>[1]MGB!$H$29</f>
        <v>0</v>
      </c>
      <c r="I1001" s="11">
        <f>[1]MGB!$I$29</f>
        <v>0</v>
      </c>
      <c r="J1001" s="12">
        <f>H1001+I1001</f>
        <v>0</v>
      </c>
      <c r="K1001" s="12" t="e">
        <f t="shared" si="312"/>
        <v>#DIV/0!</v>
      </c>
      <c r="L1001" s="15" t="e">
        <f t="shared" si="313"/>
        <v>#DIV/0!</v>
      </c>
    </row>
    <row r="1002" spans="1:12" x14ac:dyDescent="0.2">
      <c r="A1002" s="25">
        <v>39</v>
      </c>
      <c r="B1002" s="26" t="s">
        <v>59</v>
      </c>
      <c r="C1002" s="11">
        <f>[1]VKGB!$C$29</f>
        <v>0</v>
      </c>
      <c r="D1002" s="11">
        <f>[1]VKGB!$D$29</f>
        <v>0</v>
      </c>
      <c r="E1002" s="11">
        <f>[1]VKGB!$E$29</f>
        <v>0</v>
      </c>
      <c r="F1002" s="11">
        <f>[1]VKGB!$F$29</f>
        <v>0</v>
      </c>
      <c r="G1002" s="12">
        <f>SUM(C1002:F1002)</f>
        <v>0</v>
      </c>
      <c r="H1002" s="11">
        <f>[1]VKGB!$H$29</f>
        <v>0</v>
      </c>
      <c r="I1002" s="11">
        <f>[1]VKGB!$I$29</f>
        <v>0</v>
      </c>
      <c r="J1002" s="12">
        <f>H1002+I1002</f>
        <v>0</v>
      </c>
      <c r="K1002" s="12" t="e">
        <f t="shared" si="312"/>
        <v>#DIV/0!</v>
      </c>
      <c r="L1002" s="15" t="e">
        <f t="shared" si="313"/>
        <v>#DIV/0!</v>
      </c>
    </row>
    <row r="1003" spans="1:12" x14ac:dyDescent="0.2">
      <c r="A1003" s="27" t="s">
        <v>118</v>
      </c>
      <c r="B1003" s="91" t="s">
        <v>60</v>
      </c>
      <c r="C1003" s="95">
        <f t="shared" ref="C1003:J1003" si="320">SUM(C1001:C1002)</f>
        <v>0</v>
      </c>
      <c r="D1003" s="95">
        <f t="shared" si="320"/>
        <v>0</v>
      </c>
      <c r="E1003" s="95">
        <f t="shared" si="320"/>
        <v>0</v>
      </c>
      <c r="F1003" s="95">
        <f t="shared" si="320"/>
        <v>0</v>
      </c>
      <c r="G1003" s="95">
        <f t="shared" si="320"/>
        <v>0</v>
      </c>
      <c r="H1003" s="95">
        <f t="shared" si="320"/>
        <v>0</v>
      </c>
      <c r="I1003" s="95">
        <f t="shared" si="320"/>
        <v>0</v>
      </c>
      <c r="J1003" s="95">
        <f t="shared" si="320"/>
        <v>0</v>
      </c>
      <c r="K1003" s="95" t="e">
        <f t="shared" si="312"/>
        <v>#DIV/0!</v>
      </c>
      <c r="L1003" s="96" t="e">
        <f t="shared" si="313"/>
        <v>#DIV/0!</v>
      </c>
    </row>
    <row r="1004" spans="1:12" x14ac:dyDescent="0.2">
      <c r="A1004" s="27"/>
      <c r="B1004" s="91" t="s">
        <v>21</v>
      </c>
      <c r="C1004" s="95">
        <f>SUM(C971,C986,C996,C998,C1000,C1003,)</f>
        <v>0</v>
      </c>
      <c r="D1004" s="95">
        <f t="shared" ref="D1004:I1004" si="321">SUM(D971,D986,D996,D998,D1000,D1003,)</f>
        <v>0</v>
      </c>
      <c r="E1004" s="95">
        <f t="shared" si="321"/>
        <v>1</v>
      </c>
      <c r="F1004" s="95">
        <f t="shared" si="321"/>
        <v>1297</v>
      </c>
      <c r="G1004" s="95">
        <f t="shared" si="321"/>
        <v>1298</v>
      </c>
      <c r="H1004" s="95">
        <f t="shared" si="321"/>
        <v>64171036.404159099</v>
      </c>
      <c r="I1004" s="95">
        <f t="shared" si="321"/>
        <v>31390937.639260001</v>
      </c>
      <c r="J1004" s="95">
        <f>SUM(J971,J986,J996,J998,J1000,J1003,)</f>
        <v>95561974.043419108</v>
      </c>
      <c r="K1004" s="95">
        <f t="shared" si="312"/>
        <v>73622.476150554008</v>
      </c>
      <c r="L1004" s="96">
        <f t="shared" si="313"/>
        <v>48.917610495730543</v>
      </c>
    </row>
    <row r="1005" spans="1:12" x14ac:dyDescent="0.2">
      <c r="A1005" s="29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</row>
    <row r="1006" spans="1:12" x14ac:dyDescent="0.2">
      <c r="A1006" s="25">
        <v>40</v>
      </c>
      <c r="B1006" s="26" t="s">
        <v>61</v>
      </c>
      <c r="C1006" s="11">
        <f>[1]MSCOOP!$C$29</f>
        <v>0</v>
      </c>
      <c r="D1006" s="11">
        <f>[1]MSCOOP!$D$29</f>
        <v>0</v>
      </c>
      <c r="E1006" s="11">
        <f>[1]MSCOOP!$E$29</f>
        <v>0</v>
      </c>
      <c r="F1006" s="11">
        <f>[1]MSCOOP!$F$29</f>
        <v>0</v>
      </c>
      <c r="G1006" s="12">
        <f>SUM(C1006:F1006)</f>
        <v>0</v>
      </c>
      <c r="H1006" s="11">
        <f>[1]MSCOOP!$H$29</f>
        <v>0</v>
      </c>
      <c r="I1006" s="11">
        <f>[1]MSCOOP!$I$29</f>
        <v>0</v>
      </c>
      <c r="J1006" s="12">
        <f>H1006+I1006</f>
        <v>0</v>
      </c>
      <c r="K1006" s="12" t="e">
        <f>J1006/G1006</f>
        <v>#DIV/0!</v>
      </c>
      <c r="L1006" s="15" t="e">
        <f>I1006/H1006*100</f>
        <v>#DIV/0!</v>
      </c>
    </row>
    <row r="1007" spans="1:12" x14ac:dyDescent="0.2">
      <c r="A1007" s="29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</row>
    <row r="1008" spans="1:12" x14ac:dyDescent="0.2">
      <c r="A1008" s="27"/>
      <c r="B1008" s="91" t="s">
        <v>62</v>
      </c>
      <c r="C1008" s="95">
        <f>C1004+C1006</f>
        <v>0</v>
      </c>
      <c r="D1008" s="95">
        <f t="shared" ref="D1008:J1008" si="322">D1004+D1006</f>
        <v>0</v>
      </c>
      <c r="E1008" s="95">
        <f t="shared" si="322"/>
        <v>1</v>
      </c>
      <c r="F1008" s="95">
        <f t="shared" si="322"/>
        <v>1297</v>
      </c>
      <c r="G1008" s="95">
        <f t="shared" si="322"/>
        <v>1298</v>
      </c>
      <c r="H1008" s="95">
        <f t="shared" si="322"/>
        <v>64171036.404159099</v>
      </c>
      <c r="I1008" s="95">
        <f t="shared" si="322"/>
        <v>31390937.639260001</v>
      </c>
      <c r="J1008" s="95">
        <f t="shared" si="322"/>
        <v>95561974.043419108</v>
      </c>
      <c r="K1008" s="95">
        <f>J1008/G1008</f>
        <v>73622.476150554008</v>
      </c>
      <c r="L1008" s="96">
        <f>I1008/H1008*100</f>
        <v>48.917610495730543</v>
      </c>
    </row>
    <row r="1009" spans="1:12" ht="18" x14ac:dyDescent="0.2">
      <c r="A1009" s="106" t="s">
        <v>137</v>
      </c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</row>
    <row r="1010" spans="1:12" ht="15" x14ac:dyDescent="0.2">
      <c r="A1010" s="98" t="s">
        <v>0</v>
      </c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</row>
    <row r="1011" spans="1:12" x14ac:dyDescent="0.2">
      <c r="A1011" s="99" t="str">
        <f>$A$3</f>
        <v>Position as of 30.09.2021</v>
      </c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</row>
    <row r="1012" spans="1:12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3" t="s">
        <v>116</v>
      </c>
    </row>
    <row r="1013" spans="1:12" ht="38.25" x14ac:dyDescent="0.2">
      <c r="A1013" s="4" t="s">
        <v>3</v>
      </c>
      <c r="B1013" s="4" t="s">
        <v>4</v>
      </c>
      <c r="C1013" s="4" t="s">
        <v>5</v>
      </c>
      <c r="D1013" s="4" t="s">
        <v>6</v>
      </c>
      <c r="E1013" s="4" t="s">
        <v>7</v>
      </c>
      <c r="F1013" s="4" t="s">
        <v>8</v>
      </c>
      <c r="G1013" s="4" t="s">
        <v>9</v>
      </c>
      <c r="H1013" s="4" t="s">
        <v>10</v>
      </c>
      <c r="I1013" s="5" t="s">
        <v>11</v>
      </c>
      <c r="J1013" s="4" t="s">
        <v>12</v>
      </c>
      <c r="K1013" s="4" t="s">
        <v>13</v>
      </c>
      <c r="L1013" s="4" t="s">
        <v>14</v>
      </c>
    </row>
    <row r="1014" spans="1:12" x14ac:dyDescent="0.2">
      <c r="A1014" s="7">
        <v>1</v>
      </c>
      <c r="B1014" s="8">
        <v>2</v>
      </c>
      <c r="C1014" s="8">
        <v>3</v>
      </c>
      <c r="D1014" s="8">
        <v>4</v>
      </c>
      <c r="E1014" s="8">
        <v>7</v>
      </c>
      <c r="F1014" s="8">
        <v>8</v>
      </c>
      <c r="G1014" s="8">
        <v>9</v>
      </c>
      <c r="H1014" s="8">
        <v>10</v>
      </c>
      <c r="I1014" s="8">
        <v>11</v>
      </c>
      <c r="J1014" s="8">
        <v>12</v>
      </c>
      <c r="K1014" s="8">
        <v>13</v>
      </c>
      <c r="L1014" s="8">
        <v>14</v>
      </c>
    </row>
    <row r="1015" spans="1:12" x14ac:dyDescent="0.2">
      <c r="A1015" s="9">
        <v>1</v>
      </c>
      <c r="B1015" s="10" t="s">
        <v>15</v>
      </c>
      <c r="C1015" s="84">
        <f>[1]BoB!$C$30</f>
        <v>7</v>
      </c>
      <c r="D1015" s="84">
        <f>[1]BoB!$D$30</f>
        <v>7</v>
      </c>
      <c r="E1015" s="84">
        <f>[1]BoB!$E$30</f>
        <v>0</v>
      </c>
      <c r="F1015" s="84">
        <f>[1]BoB!$F$30</f>
        <v>26</v>
      </c>
      <c r="G1015" s="85">
        <f t="shared" ref="G1015:G1026" si="323">SUM(C1015:F1015)</f>
        <v>40</v>
      </c>
      <c r="H1015" s="84">
        <f>[1]BoB!$H$30</f>
        <v>455500</v>
      </c>
      <c r="I1015" s="84">
        <f>[1]BoB!$I$30</f>
        <v>223400</v>
      </c>
      <c r="J1015" s="86">
        <f t="shared" ref="J1015:J1026" si="324">H1015+I1015</f>
        <v>678900</v>
      </c>
      <c r="K1015" s="86">
        <f t="shared" ref="K1015:K1026" si="325">J1015/G1015</f>
        <v>16972.5</v>
      </c>
      <c r="L1015" s="87">
        <f t="shared" ref="L1015:L1026" si="326">I1015/H1015*100</f>
        <v>49.045005488474203</v>
      </c>
    </row>
    <row r="1016" spans="1:12" x14ac:dyDescent="0.2">
      <c r="A1016" s="9">
        <v>2</v>
      </c>
      <c r="B1016" s="10" t="s">
        <v>16</v>
      </c>
      <c r="C1016" s="84">
        <f>[1]BoI!$C$30</f>
        <v>31</v>
      </c>
      <c r="D1016" s="84">
        <f>[1]BoI!$D$30</f>
        <v>15</v>
      </c>
      <c r="E1016" s="84">
        <f>[1]BoI!$E$30</f>
        <v>0</v>
      </c>
      <c r="F1016" s="84">
        <f>[1]BoI!$F$30</f>
        <v>28</v>
      </c>
      <c r="G1016" s="85">
        <f t="shared" si="323"/>
        <v>74</v>
      </c>
      <c r="H1016" s="84">
        <f>[1]BoI!$H$30</f>
        <v>910170</v>
      </c>
      <c r="I1016" s="84">
        <f>[1]BoI!$I$30</f>
        <v>411700</v>
      </c>
      <c r="J1016" s="85">
        <f t="shared" si="324"/>
        <v>1321870</v>
      </c>
      <c r="K1016" s="85">
        <f t="shared" si="325"/>
        <v>17863.108108108107</v>
      </c>
      <c r="L1016" s="87">
        <f t="shared" si="326"/>
        <v>45.233308063328828</v>
      </c>
    </row>
    <row r="1017" spans="1:12" x14ac:dyDescent="0.2">
      <c r="A1017" s="9">
        <v>3</v>
      </c>
      <c r="B1017" s="10" t="s">
        <v>17</v>
      </c>
      <c r="C1017" s="84">
        <f>[1]BoM!$C$30</f>
        <v>11</v>
      </c>
      <c r="D1017" s="84">
        <f>[1]BoM!$D$30</f>
        <v>8</v>
      </c>
      <c r="E1017" s="84">
        <f>[1]BoM!$E$30</f>
        <v>0</v>
      </c>
      <c r="F1017" s="84">
        <f>[1]BoM!$F$30</f>
        <v>21</v>
      </c>
      <c r="G1017" s="85">
        <f t="shared" si="323"/>
        <v>40</v>
      </c>
      <c r="H1017" s="84">
        <f>[1]BoM!$H$30</f>
        <v>715716.58</v>
      </c>
      <c r="I1017" s="84">
        <f>[1]BoM!$I$30</f>
        <v>256133.28</v>
      </c>
      <c r="J1017" s="85">
        <f t="shared" si="324"/>
        <v>971849.86</v>
      </c>
      <c r="K1017" s="85">
        <f t="shared" si="325"/>
        <v>24296.246500000001</v>
      </c>
      <c r="L1017" s="87">
        <f t="shared" si="326"/>
        <v>35.786970311628103</v>
      </c>
    </row>
    <row r="1018" spans="1:12" x14ac:dyDescent="0.2">
      <c r="A1018" s="9">
        <v>4</v>
      </c>
      <c r="B1018" s="10" t="s">
        <v>18</v>
      </c>
      <c r="C1018" s="84">
        <f>[1]Canara!$C$30</f>
        <v>12</v>
      </c>
      <c r="D1018" s="84">
        <f>[1]Canara!$D$30</f>
        <v>9</v>
      </c>
      <c r="E1018" s="84">
        <f>[1]Canara!$E$30</f>
        <v>2</v>
      </c>
      <c r="F1018" s="84">
        <f>[1]Canara!$F$30</f>
        <v>25</v>
      </c>
      <c r="G1018" s="85">
        <f t="shared" si="323"/>
        <v>48</v>
      </c>
      <c r="H1018" s="84">
        <f>[1]Canara!$H$30</f>
        <v>534128.85</v>
      </c>
      <c r="I1018" s="84">
        <f>[1]Canara!$I$30</f>
        <v>161680.73000000001</v>
      </c>
      <c r="J1018" s="85">
        <f t="shared" si="324"/>
        <v>695809.58</v>
      </c>
      <c r="K1018" s="85">
        <f t="shared" si="325"/>
        <v>14496.032916666665</v>
      </c>
      <c r="L1018" s="87">
        <f t="shared" si="326"/>
        <v>30.269986352543967</v>
      </c>
    </row>
    <row r="1019" spans="1:12" x14ac:dyDescent="0.2">
      <c r="A1019" s="9">
        <v>5</v>
      </c>
      <c r="B1019" s="10" t="s">
        <v>19</v>
      </c>
      <c r="C1019" s="84">
        <f>[1]CBI!$C$30</f>
        <v>5</v>
      </c>
      <c r="D1019" s="84">
        <f>[1]CBI!$D$30</f>
        <v>8</v>
      </c>
      <c r="E1019" s="84">
        <f>[1]CBI!$E$30</f>
        <v>0</v>
      </c>
      <c r="F1019" s="84">
        <f>[1]CBI!$F$30</f>
        <v>17</v>
      </c>
      <c r="G1019" s="85">
        <f t="shared" si="323"/>
        <v>30</v>
      </c>
      <c r="H1019" s="84">
        <f>[1]CBI!$H$30</f>
        <v>281724</v>
      </c>
      <c r="I1019" s="84">
        <f>[1]CBI!$I$30</f>
        <v>58899</v>
      </c>
      <c r="J1019" s="85">
        <f t="shared" si="324"/>
        <v>340623</v>
      </c>
      <c r="K1019" s="85">
        <f t="shared" si="325"/>
        <v>11354.1</v>
      </c>
      <c r="L1019" s="87">
        <f t="shared" si="326"/>
        <v>20.906632022830856</v>
      </c>
    </row>
    <row r="1020" spans="1:12" x14ac:dyDescent="0.2">
      <c r="A1020" s="9">
        <v>6</v>
      </c>
      <c r="B1020" s="10" t="s">
        <v>20</v>
      </c>
      <c r="C1020" s="84">
        <f>[1]Indian!$C$30</f>
        <v>4</v>
      </c>
      <c r="D1020" s="84">
        <f>[1]Indian!$D$30</f>
        <v>4</v>
      </c>
      <c r="E1020" s="84">
        <f>[1]Indian!$E$30</f>
        <v>0</v>
      </c>
      <c r="F1020" s="84">
        <f>[1]Indian!$F$30</f>
        <v>13</v>
      </c>
      <c r="G1020" s="85">
        <f t="shared" si="323"/>
        <v>21</v>
      </c>
      <c r="H1020" s="84">
        <f>[1]Indian!$H$30</f>
        <v>336300</v>
      </c>
      <c r="I1020" s="84">
        <f>[1]Indian!$I$30</f>
        <v>64700</v>
      </c>
      <c r="J1020" s="86">
        <f t="shared" si="324"/>
        <v>401000</v>
      </c>
      <c r="K1020" s="86">
        <f t="shared" si="325"/>
        <v>19095.238095238095</v>
      </c>
      <c r="L1020" s="87">
        <f t="shared" si="326"/>
        <v>19.238774903360095</v>
      </c>
    </row>
    <row r="1021" spans="1:12" x14ac:dyDescent="0.2">
      <c r="A1021" s="9">
        <v>7</v>
      </c>
      <c r="B1021" s="10" t="s">
        <v>22</v>
      </c>
      <c r="C1021" s="84">
        <f>[1]IOB!$C$30</f>
        <v>1</v>
      </c>
      <c r="D1021" s="84">
        <f>[1]IOB!$D$30</f>
        <v>2</v>
      </c>
      <c r="E1021" s="84">
        <f>[1]IOB!$E$30</f>
        <v>0</v>
      </c>
      <c r="F1021" s="84">
        <f>[1]IOB!$F$30</f>
        <v>7</v>
      </c>
      <c r="G1021" s="85">
        <f t="shared" si="323"/>
        <v>10</v>
      </c>
      <c r="H1021" s="84">
        <f>[1]IOB!$H$30</f>
        <v>51876</v>
      </c>
      <c r="I1021" s="84">
        <f>[1]IOB!$I$30</f>
        <v>53538</v>
      </c>
      <c r="J1021" s="85">
        <f t="shared" si="324"/>
        <v>105414</v>
      </c>
      <c r="K1021" s="85">
        <f t="shared" si="325"/>
        <v>10541.4</v>
      </c>
      <c r="L1021" s="87">
        <f t="shared" si="326"/>
        <v>103.20379366180892</v>
      </c>
    </row>
    <row r="1022" spans="1:12" x14ac:dyDescent="0.2">
      <c r="A1022" s="9">
        <v>8</v>
      </c>
      <c r="B1022" s="10" t="s">
        <v>23</v>
      </c>
      <c r="C1022" s="84">
        <f>[1]PSB!$C$30</f>
        <v>0</v>
      </c>
      <c r="D1022" s="84">
        <f>[1]PSB!$D$30</f>
        <v>0</v>
      </c>
      <c r="E1022" s="84">
        <f>[1]PSB!$E$30</f>
        <v>0</v>
      </c>
      <c r="F1022" s="84">
        <f>[1]PSB!$F$30</f>
        <v>2</v>
      </c>
      <c r="G1022" s="85">
        <f t="shared" si="323"/>
        <v>2</v>
      </c>
      <c r="H1022" s="84">
        <f>[1]PSB!$H$30</f>
        <v>7328</v>
      </c>
      <c r="I1022" s="84">
        <f>[1]PSB!$I$30</f>
        <v>9637</v>
      </c>
      <c r="J1022" s="85">
        <f t="shared" si="324"/>
        <v>16965</v>
      </c>
      <c r="K1022" s="85">
        <f t="shared" si="325"/>
        <v>8482.5</v>
      </c>
      <c r="L1022" s="87">
        <f t="shared" si="326"/>
        <v>131.50927947598254</v>
      </c>
    </row>
    <row r="1023" spans="1:12" x14ac:dyDescent="0.2">
      <c r="A1023" s="9">
        <v>9</v>
      </c>
      <c r="B1023" s="10" t="s">
        <v>24</v>
      </c>
      <c r="C1023" s="84">
        <f>[1]PNB!$C$30</f>
        <v>6</v>
      </c>
      <c r="D1023" s="84">
        <f>[1]PNB!$D$30</f>
        <v>5</v>
      </c>
      <c r="E1023" s="84">
        <f>[1]PNB!$E$30</f>
        <v>0</v>
      </c>
      <c r="F1023" s="84">
        <f>[1]PNB!$F$30</f>
        <v>34</v>
      </c>
      <c r="G1023" s="85">
        <f t="shared" si="323"/>
        <v>45</v>
      </c>
      <c r="H1023" s="84">
        <f>[1]PNB!$H$30</f>
        <v>824558.46</v>
      </c>
      <c r="I1023" s="84">
        <f>[1]PNB!$I$30</f>
        <v>359776.09</v>
      </c>
      <c r="J1023" s="85">
        <f t="shared" si="324"/>
        <v>1184334.55</v>
      </c>
      <c r="K1023" s="85">
        <f t="shared" si="325"/>
        <v>26318.545555555556</v>
      </c>
      <c r="L1023" s="87">
        <f t="shared" si="326"/>
        <v>43.6325751845418</v>
      </c>
    </row>
    <row r="1024" spans="1:12" x14ac:dyDescent="0.2">
      <c r="A1024" s="9">
        <v>10</v>
      </c>
      <c r="B1024" s="10" t="s">
        <v>25</v>
      </c>
      <c r="C1024" s="84">
        <f>[1]SBI!$C$30</f>
        <v>14</v>
      </c>
      <c r="D1024" s="84">
        <f>[1]SBI!$D$30</f>
        <v>17</v>
      </c>
      <c r="E1024" s="84">
        <f>[1]SBI!$E$30</f>
        <v>0</v>
      </c>
      <c r="F1024" s="84">
        <f>[1]SBI!$F$30</f>
        <v>56</v>
      </c>
      <c r="G1024" s="85">
        <f t="shared" si="323"/>
        <v>87</v>
      </c>
      <c r="H1024" s="84">
        <f>[1]SBI!$H$30</f>
        <v>2200016</v>
      </c>
      <c r="I1024" s="84">
        <f>[1]SBI!$I$30</f>
        <v>834200</v>
      </c>
      <c r="J1024" s="85">
        <f t="shared" si="324"/>
        <v>3034216</v>
      </c>
      <c r="K1024" s="85">
        <f t="shared" si="325"/>
        <v>34876.045977011498</v>
      </c>
      <c r="L1024" s="87">
        <f t="shared" si="326"/>
        <v>37.917906051592354</v>
      </c>
    </row>
    <row r="1025" spans="1:12" x14ac:dyDescent="0.2">
      <c r="A1025" s="9">
        <v>11</v>
      </c>
      <c r="B1025" s="10" t="s">
        <v>26</v>
      </c>
      <c r="C1025" s="84">
        <f>[1]UCO!$C$30</f>
        <v>11</v>
      </c>
      <c r="D1025" s="84">
        <f>[1]UCO!$D$30</f>
        <v>3</v>
      </c>
      <c r="E1025" s="84">
        <f>[1]UCO!$E$30</f>
        <v>0</v>
      </c>
      <c r="F1025" s="84">
        <f>[1]UCO!$F$30</f>
        <v>11</v>
      </c>
      <c r="G1025" s="85">
        <f t="shared" si="323"/>
        <v>25</v>
      </c>
      <c r="H1025" s="84">
        <f>[1]UCO!$H$30</f>
        <v>202586</v>
      </c>
      <c r="I1025" s="84">
        <f>[1]UCO!$I$30</f>
        <v>91215</v>
      </c>
      <c r="J1025" s="85">
        <f t="shared" si="324"/>
        <v>293801</v>
      </c>
      <c r="K1025" s="85">
        <f t="shared" si="325"/>
        <v>11752.04</v>
      </c>
      <c r="L1025" s="87">
        <f t="shared" si="326"/>
        <v>45.025322579052848</v>
      </c>
    </row>
    <row r="1026" spans="1:12" x14ac:dyDescent="0.2">
      <c r="A1026" s="9">
        <v>12</v>
      </c>
      <c r="B1026" s="10" t="s">
        <v>27</v>
      </c>
      <c r="C1026" s="84">
        <f>[1]Union!$C$30</f>
        <v>5</v>
      </c>
      <c r="D1026" s="84">
        <f>[1]Union!$D$30</f>
        <v>12</v>
      </c>
      <c r="E1026" s="84">
        <f>[1]Union!$E$30</f>
        <v>0</v>
      </c>
      <c r="F1026" s="84">
        <f>[1]Union!$F$30</f>
        <v>29</v>
      </c>
      <c r="G1026" s="85">
        <f t="shared" si="323"/>
        <v>46</v>
      </c>
      <c r="H1026" s="84">
        <f>[1]Union!$H$30</f>
        <v>883100</v>
      </c>
      <c r="I1026" s="84">
        <f>[1]Union!$I$30</f>
        <v>404500</v>
      </c>
      <c r="J1026" s="85">
        <f t="shared" si="324"/>
        <v>1287600</v>
      </c>
      <c r="K1026" s="85">
        <f t="shared" si="325"/>
        <v>27991.304347826088</v>
      </c>
      <c r="L1026" s="87">
        <f t="shared" si="326"/>
        <v>45.804552145849847</v>
      </c>
    </row>
    <row r="1027" spans="1:12" x14ac:dyDescent="0.2">
      <c r="A1027" s="16"/>
      <c r="B1027" s="17" t="s">
        <v>28</v>
      </c>
      <c r="C1027" s="88">
        <f t="shared" ref="C1027:J1027" si="327">SUM(C1015:C1026)</f>
        <v>107</v>
      </c>
      <c r="D1027" s="88">
        <f t="shared" si="327"/>
        <v>90</v>
      </c>
      <c r="E1027" s="88">
        <f t="shared" si="327"/>
        <v>2</v>
      </c>
      <c r="F1027" s="88">
        <f t="shared" si="327"/>
        <v>269</v>
      </c>
      <c r="G1027" s="88">
        <f t="shared" si="327"/>
        <v>468</v>
      </c>
      <c r="H1027" s="89">
        <f t="shared" si="327"/>
        <v>7403003.8900000006</v>
      </c>
      <c r="I1027" s="89">
        <f t="shared" si="327"/>
        <v>2929379.1</v>
      </c>
      <c r="J1027" s="89">
        <f t="shared" si="327"/>
        <v>10332382.989999998</v>
      </c>
      <c r="K1027" s="89">
        <f>J1027/G1027</f>
        <v>22077.741431623926</v>
      </c>
      <c r="L1027" s="90">
        <f>I1027/H1027*100</f>
        <v>39.570141303816065</v>
      </c>
    </row>
    <row r="1028" spans="1:12" x14ac:dyDescent="0.2">
      <c r="A1028" s="9">
        <v>13</v>
      </c>
      <c r="B1028" s="10" t="s">
        <v>29</v>
      </c>
      <c r="C1028" s="84">
        <f>[1]AXIS!$C$30</f>
        <v>1</v>
      </c>
      <c r="D1028" s="84">
        <f>[1]AXIS!$D$30</f>
        <v>7</v>
      </c>
      <c r="E1028" s="84">
        <f>[1]AXIS!$E$30</f>
        <v>0</v>
      </c>
      <c r="F1028" s="84">
        <f>[1]AXIS!$F$30</f>
        <v>18</v>
      </c>
      <c r="G1028" s="85">
        <f t="shared" ref="G1028:G1041" si="328">SUM(C1028:F1028)</f>
        <v>26</v>
      </c>
      <c r="H1028" s="84">
        <f>[1]AXIS!$H$30</f>
        <v>330588</v>
      </c>
      <c r="I1028" s="84">
        <f>[1]AXIS!$I$30</f>
        <v>324353</v>
      </c>
      <c r="J1028" s="85">
        <f t="shared" ref="J1028:J1041" si="329">H1028+I1028</f>
        <v>654941</v>
      </c>
      <c r="K1028" s="85">
        <f t="shared" ref="K1028:K1060" si="330">J1028/G1028</f>
        <v>25190.038461538461</v>
      </c>
      <c r="L1028" s="87">
        <f t="shared" ref="L1028:L1060" si="331">I1028/H1028*100</f>
        <v>98.113966629157744</v>
      </c>
    </row>
    <row r="1029" spans="1:12" x14ac:dyDescent="0.2">
      <c r="A1029" s="9">
        <v>14</v>
      </c>
      <c r="B1029" s="10" t="s">
        <v>30</v>
      </c>
      <c r="C1029" s="84">
        <f>[1]Bandhan!$C$30</f>
        <v>3</v>
      </c>
      <c r="D1029" s="84">
        <f>[1]Bandhan!$D$30</f>
        <v>7</v>
      </c>
      <c r="E1029" s="84">
        <f>[1]Bandhan!$E$30</f>
        <v>0</v>
      </c>
      <c r="F1029" s="84">
        <f>[1]Bandhan!$F$30</f>
        <v>5</v>
      </c>
      <c r="G1029" s="85">
        <f t="shared" si="328"/>
        <v>15</v>
      </c>
      <c r="H1029" s="84">
        <f>[1]Bandhan!$H$30</f>
        <v>9761.36</v>
      </c>
      <c r="I1029" s="84">
        <f>[1]Bandhan!$I$30</f>
        <v>38183.449999999997</v>
      </c>
      <c r="J1029" s="85">
        <f t="shared" si="329"/>
        <v>47944.81</v>
      </c>
      <c r="K1029" s="85">
        <f t="shared" si="330"/>
        <v>3196.3206666666665</v>
      </c>
      <c r="L1029" s="87">
        <f t="shared" si="331"/>
        <v>391.16936574411756</v>
      </c>
    </row>
    <row r="1030" spans="1:12" x14ac:dyDescent="0.2">
      <c r="A1030" s="9">
        <v>15</v>
      </c>
      <c r="B1030" s="10" t="s">
        <v>31</v>
      </c>
      <c r="C1030" s="84">
        <f>[1]CSB!$C$30</f>
        <v>0</v>
      </c>
      <c r="D1030" s="84">
        <f>[1]CSB!$D$30</f>
        <v>0</v>
      </c>
      <c r="E1030" s="84">
        <f>[1]CSB!$E$30</f>
        <v>0</v>
      </c>
      <c r="F1030" s="84">
        <f>[1]CSB!$F$30</f>
        <v>0</v>
      </c>
      <c r="G1030" s="85">
        <f t="shared" si="328"/>
        <v>0</v>
      </c>
      <c r="H1030" s="84">
        <f>[1]CSB!$H$30</f>
        <v>0</v>
      </c>
      <c r="I1030" s="84">
        <f>[1]CSB!$I$30</f>
        <v>0</v>
      </c>
      <c r="J1030" s="85">
        <f t="shared" si="329"/>
        <v>0</v>
      </c>
      <c r="K1030" s="85" t="e">
        <f t="shared" si="330"/>
        <v>#DIV/0!</v>
      </c>
      <c r="L1030" s="87" t="e">
        <f t="shared" si="331"/>
        <v>#DIV/0!</v>
      </c>
    </row>
    <row r="1031" spans="1:12" x14ac:dyDescent="0.2">
      <c r="A1031" s="9">
        <v>16</v>
      </c>
      <c r="B1031" s="10" t="s">
        <v>120</v>
      </c>
      <c r="C1031" s="84">
        <f>[1]DCB!$C$30</f>
        <v>0</v>
      </c>
      <c r="D1031" s="84">
        <f>[1]DCB!$D$30</f>
        <v>0</v>
      </c>
      <c r="E1031" s="84">
        <f>[1]DCB!$E$30</f>
        <v>0</v>
      </c>
      <c r="F1031" s="84">
        <f>[1]DCB!$F$30</f>
        <v>1</v>
      </c>
      <c r="G1031" s="85">
        <f t="shared" si="328"/>
        <v>1</v>
      </c>
      <c r="H1031" s="84">
        <f>[1]DCB!$H$30</f>
        <v>5453.75</v>
      </c>
      <c r="I1031" s="84">
        <f>[1]DCB!$I$30</f>
        <v>8406.43</v>
      </c>
      <c r="J1031" s="85">
        <f t="shared" si="329"/>
        <v>13860.18</v>
      </c>
      <c r="K1031" s="85">
        <f t="shared" si="330"/>
        <v>13860.18</v>
      </c>
      <c r="L1031" s="87">
        <f t="shared" si="331"/>
        <v>154.14036213614486</v>
      </c>
    </row>
    <row r="1032" spans="1:12" x14ac:dyDescent="0.2">
      <c r="A1032" s="9">
        <v>17</v>
      </c>
      <c r="B1032" s="10" t="s">
        <v>33</v>
      </c>
      <c r="C1032" s="84">
        <f>[1]Federal!$C$30</f>
        <v>2</v>
      </c>
      <c r="D1032" s="84">
        <f>[1]Federal!$D$30</f>
        <v>2</v>
      </c>
      <c r="E1032" s="84">
        <f>[1]Federal!$E$30</f>
        <v>0</v>
      </c>
      <c r="F1032" s="84">
        <f>[1]Federal!$F$30</f>
        <v>3</v>
      </c>
      <c r="G1032" s="85">
        <f t="shared" si="328"/>
        <v>7</v>
      </c>
      <c r="H1032" s="84">
        <f>[1]Federal!$H$30</f>
        <v>40342.81</v>
      </c>
      <c r="I1032" s="84">
        <f>[1]Federal!$I$30</f>
        <v>28450.59</v>
      </c>
      <c r="J1032" s="85">
        <f t="shared" si="329"/>
        <v>68793.399999999994</v>
      </c>
      <c r="K1032" s="85">
        <f t="shared" si="330"/>
        <v>9827.6285714285714</v>
      </c>
      <c r="L1032" s="87">
        <f t="shared" si="331"/>
        <v>70.522083117165124</v>
      </c>
    </row>
    <row r="1033" spans="1:12" x14ac:dyDescent="0.2">
      <c r="A1033" s="9">
        <v>18</v>
      </c>
      <c r="B1033" s="10" t="s">
        <v>34</v>
      </c>
      <c r="C1033" s="84">
        <f>[1]HDFC!$C$30</f>
        <v>4</v>
      </c>
      <c r="D1033" s="84">
        <f>[1]HDFC!$D$30</f>
        <v>8</v>
      </c>
      <c r="E1033" s="84">
        <f>[1]HDFC!$E$30</f>
        <v>0</v>
      </c>
      <c r="F1033" s="84">
        <f>[1]HDFC!$F$30</f>
        <v>23</v>
      </c>
      <c r="G1033" s="85">
        <f t="shared" si="328"/>
        <v>35</v>
      </c>
      <c r="H1033" s="84">
        <f>[1]HDFC!$H$30</f>
        <v>493163.85</v>
      </c>
      <c r="I1033" s="84">
        <f>[1]HDFC!$I$30</f>
        <v>446156.06</v>
      </c>
      <c r="J1033" s="85">
        <f t="shared" si="329"/>
        <v>939319.90999999992</v>
      </c>
      <c r="K1033" s="85">
        <f t="shared" si="330"/>
        <v>26837.711714285713</v>
      </c>
      <c r="L1033" s="87">
        <f t="shared" si="331"/>
        <v>90.468119267054959</v>
      </c>
    </row>
    <row r="1034" spans="1:12" x14ac:dyDescent="0.2">
      <c r="A1034" s="9">
        <v>19</v>
      </c>
      <c r="B1034" s="10" t="s">
        <v>35</v>
      </c>
      <c r="C1034" s="84">
        <f>[1]ICICI!$C$30</f>
        <v>14</v>
      </c>
      <c r="D1034" s="84">
        <f>[1]ICICI!$D$30</f>
        <v>8</v>
      </c>
      <c r="E1034" s="84">
        <f>[1]ICICI!$E$30</f>
        <v>0</v>
      </c>
      <c r="F1034" s="84">
        <f>[1]ICICI!$F$30</f>
        <v>16</v>
      </c>
      <c r="G1034" s="85">
        <f t="shared" si="328"/>
        <v>38</v>
      </c>
      <c r="H1034" s="84">
        <f>[1]ICICI!$H$30</f>
        <v>361200</v>
      </c>
      <c r="I1034" s="84">
        <f>[1]ICICI!$I$30</f>
        <v>338300</v>
      </c>
      <c r="J1034" s="85">
        <f t="shared" si="329"/>
        <v>699500</v>
      </c>
      <c r="K1034" s="85">
        <f t="shared" si="330"/>
        <v>18407.894736842107</v>
      </c>
      <c r="L1034" s="87">
        <f t="shared" si="331"/>
        <v>93.660022148394233</v>
      </c>
    </row>
    <row r="1035" spans="1:12" x14ac:dyDescent="0.2">
      <c r="A1035" s="9">
        <v>20</v>
      </c>
      <c r="B1035" s="10" t="s">
        <v>36</v>
      </c>
      <c r="C1035" s="84">
        <f>[1]IDBI!$C$30</f>
        <v>5</v>
      </c>
      <c r="D1035" s="84">
        <f>[1]IDBI!$D$30</f>
        <v>0</v>
      </c>
      <c r="E1035" s="84">
        <f>[1]IDBI!$E$30</f>
        <v>0</v>
      </c>
      <c r="F1035" s="84">
        <f>[1]IDBI!$F$30</f>
        <v>12</v>
      </c>
      <c r="G1035" s="85">
        <f t="shared" si="328"/>
        <v>17</v>
      </c>
      <c r="H1035" s="84">
        <f>[1]IDBI!$H$30</f>
        <v>283655</v>
      </c>
      <c r="I1035" s="84">
        <f>[1]IDBI!$I$30</f>
        <v>108460</v>
      </c>
      <c r="J1035" s="86">
        <f t="shared" si="329"/>
        <v>392115</v>
      </c>
      <c r="K1035" s="86">
        <f t="shared" si="330"/>
        <v>23065.588235294119</v>
      </c>
      <c r="L1035" s="87">
        <f t="shared" si="331"/>
        <v>38.236590224039766</v>
      </c>
    </row>
    <row r="1036" spans="1:12" x14ac:dyDescent="0.2">
      <c r="A1036" s="9">
        <v>21</v>
      </c>
      <c r="B1036" s="10" t="s">
        <v>37</v>
      </c>
      <c r="C1036" s="84">
        <f>[1]IDFC!$C$30</f>
        <v>0</v>
      </c>
      <c r="D1036" s="84">
        <f>[1]IDFC!$D$30</f>
        <v>0</v>
      </c>
      <c r="E1036" s="84">
        <f>[1]IDFC!$E$30</f>
        <v>0</v>
      </c>
      <c r="F1036" s="84">
        <f>[1]IDFC!$F$30</f>
        <v>4</v>
      </c>
      <c r="G1036" s="85">
        <f t="shared" si="328"/>
        <v>4</v>
      </c>
      <c r="H1036" s="84">
        <f>[1]IDFC!$H$30</f>
        <v>29700</v>
      </c>
      <c r="I1036" s="84">
        <f>[1]IDFC!$I$30</f>
        <v>87600</v>
      </c>
      <c r="J1036" s="86">
        <f t="shared" si="329"/>
        <v>117300</v>
      </c>
      <c r="K1036" s="86">
        <f t="shared" si="330"/>
        <v>29325</v>
      </c>
      <c r="L1036" s="87">
        <f t="shared" si="331"/>
        <v>294.94949494949492</v>
      </c>
    </row>
    <row r="1037" spans="1:12" x14ac:dyDescent="0.2">
      <c r="A1037" s="9">
        <v>22</v>
      </c>
      <c r="B1037" s="10" t="s">
        <v>38</v>
      </c>
      <c r="C1037" s="84">
        <f>[1]IndusInd!$C$30</f>
        <v>2</v>
      </c>
      <c r="D1037" s="84">
        <f>[1]IndusInd!$D$30</f>
        <v>1</v>
      </c>
      <c r="E1037" s="84">
        <f>[1]IndusInd!$E$30</f>
        <v>0</v>
      </c>
      <c r="F1037" s="84">
        <f>[1]IndusInd!$F$30</f>
        <v>12</v>
      </c>
      <c r="G1037" s="85">
        <f t="shared" si="328"/>
        <v>15</v>
      </c>
      <c r="H1037" s="84">
        <f>[1]IndusInd!$H$30</f>
        <v>115464.00000000001</v>
      </c>
      <c r="I1037" s="84">
        <f>[1]IndusInd!$I$30</f>
        <v>145576</v>
      </c>
      <c r="J1037" s="85">
        <f t="shared" si="329"/>
        <v>261040</v>
      </c>
      <c r="K1037" s="85">
        <f t="shared" si="330"/>
        <v>17402.666666666668</v>
      </c>
      <c r="L1037" s="87">
        <f t="shared" si="331"/>
        <v>126.07912422919696</v>
      </c>
    </row>
    <row r="1038" spans="1:12" x14ac:dyDescent="0.2">
      <c r="A1038" s="9">
        <v>23</v>
      </c>
      <c r="B1038" s="10" t="s">
        <v>39</v>
      </c>
      <c r="C1038" s="84">
        <f>[1]Karnatak!$C$30</f>
        <v>0</v>
      </c>
      <c r="D1038" s="84">
        <f>[1]Karnatak!$D$30</f>
        <v>0</v>
      </c>
      <c r="E1038" s="84">
        <f>[1]Karnatak!$E$30</f>
        <v>0</v>
      </c>
      <c r="F1038" s="84">
        <f>[1]Karnatak!$F$30</f>
        <v>3</v>
      </c>
      <c r="G1038" s="85">
        <f t="shared" si="328"/>
        <v>3</v>
      </c>
      <c r="H1038" s="84">
        <f>[1]Karnatak!$H$30</f>
        <v>12887</v>
      </c>
      <c r="I1038" s="84">
        <f>[1]Karnatak!$I$30</f>
        <v>9528</v>
      </c>
      <c r="J1038" s="85">
        <f t="shared" si="329"/>
        <v>22415</v>
      </c>
      <c r="K1038" s="85">
        <f t="shared" si="330"/>
        <v>7471.666666666667</v>
      </c>
      <c r="L1038" s="87">
        <f t="shared" si="331"/>
        <v>73.934973228835261</v>
      </c>
    </row>
    <row r="1039" spans="1:12" x14ac:dyDescent="0.2">
      <c r="A1039" s="9">
        <v>24</v>
      </c>
      <c r="B1039" s="10" t="s">
        <v>40</v>
      </c>
      <c r="C1039" s="84">
        <f>[1]Kotak!$C$30</f>
        <v>0</v>
      </c>
      <c r="D1039" s="84">
        <f>[1]Kotak!$D$30</f>
        <v>0</v>
      </c>
      <c r="E1039" s="84">
        <f>[1]Kotak!$E$30</f>
        <v>0</v>
      </c>
      <c r="F1039" s="84">
        <f>[1]Kotak!$F$30</f>
        <v>11</v>
      </c>
      <c r="G1039" s="85">
        <f t="shared" si="328"/>
        <v>11</v>
      </c>
      <c r="H1039" s="84">
        <f>[1]Kotak!$H$30</f>
        <v>97361</v>
      </c>
      <c r="I1039" s="84">
        <f>[1]Kotak!$I$30</f>
        <v>246829</v>
      </c>
      <c r="J1039" s="85">
        <f t="shared" si="329"/>
        <v>344190</v>
      </c>
      <c r="K1039" s="85">
        <f t="shared" si="330"/>
        <v>31290</v>
      </c>
      <c r="L1039" s="87">
        <f t="shared" si="331"/>
        <v>253.51937634165628</v>
      </c>
    </row>
    <row r="1040" spans="1:12" x14ac:dyDescent="0.2">
      <c r="A1040" s="9">
        <v>25</v>
      </c>
      <c r="B1040" s="10" t="s">
        <v>41</v>
      </c>
      <c r="C1040" s="84">
        <f>[1]Ratnakar!$C$30</f>
        <v>0</v>
      </c>
      <c r="D1040" s="84">
        <f>[1]Ratnakar!$D$30</f>
        <v>0</v>
      </c>
      <c r="E1040" s="84">
        <f>[1]Ratnakar!$E$30</f>
        <v>0</v>
      </c>
      <c r="F1040" s="84">
        <f>[1]Ratnakar!$F$30</f>
        <v>1</v>
      </c>
      <c r="G1040" s="85">
        <f t="shared" si="328"/>
        <v>1</v>
      </c>
      <c r="H1040" s="84">
        <f>[1]Ratnakar!$H$30</f>
        <v>17145</v>
      </c>
      <c r="I1040" s="84">
        <f>[1]Ratnakar!$I$30</f>
        <v>17914</v>
      </c>
      <c r="J1040" s="85">
        <f t="shared" si="329"/>
        <v>35059</v>
      </c>
      <c r="K1040" s="85">
        <f t="shared" si="330"/>
        <v>35059</v>
      </c>
      <c r="L1040" s="87">
        <f t="shared" si="331"/>
        <v>104.48527267424905</v>
      </c>
    </row>
    <row r="1041" spans="1:12" x14ac:dyDescent="0.2">
      <c r="A1041" s="9">
        <v>26</v>
      </c>
      <c r="B1041" s="10" t="s">
        <v>42</v>
      </c>
      <c r="C1041" s="84">
        <f>[1]Yes!$C$30</f>
        <v>0</v>
      </c>
      <c r="D1041" s="84">
        <f>[1]Yes!$D$30</f>
        <v>0</v>
      </c>
      <c r="E1041" s="84">
        <f>[1]Yes!$E$30</f>
        <v>0</v>
      </c>
      <c r="F1041" s="84">
        <f>[1]Yes!$F$30</f>
        <v>5</v>
      </c>
      <c r="G1041" s="85">
        <f t="shared" si="328"/>
        <v>5</v>
      </c>
      <c r="H1041" s="84">
        <f>[1]Yes!$H$30</f>
        <v>50300</v>
      </c>
      <c r="I1041" s="84">
        <f>[1]Yes!$I$30</f>
        <v>103800</v>
      </c>
      <c r="J1041" s="85">
        <f t="shared" si="329"/>
        <v>154100</v>
      </c>
      <c r="K1041" s="85">
        <f t="shared" si="330"/>
        <v>30820</v>
      </c>
      <c r="L1041" s="87">
        <f t="shared" si="331"/>
        <v>206.36182902584491</v>
      </c>
    </row>
    <row r="1042" spans="1:12" x14ac:dyDescent="0.2">
      <c r="A1042" s="16"/>
      <c r="B1042" s="17" t="s">
        <v>43</v>
      </c>
      <c r="C1042" s="89">
        <f>SUM(C1028:C1041)</f>
        <v>31</v>
      </c>
      <c r="D1042" s="89">
        <f t="shared" ref="D1042:J1042" si="332">SUM(D1028:D1041)</f>
        <v>33</v>
      </c>
      <c r="E1042" s="89">
        <f t="shared" si="332"/>
        <v>0</v>
      </c>
      <c r="F1042" s="89">
        <f t="shared" si="332"/>
        <v>114</v>
      </c>
      <c r="G1042" s="89">
        <f t="shared" si="332"/>
        <v>178</v>
      </c>
      <c r="H1042" s="89">
        <f t="shared" si="332"/>
        <v>1847021.77</v>
      </c>
      <c r="I1042" s="89">
        <f t="shared" si="332"/>
        <v>1903556.53</v>
      </c>
      <c r="J1042" s="89">
        <f t="shared" si="332"/>
        <v>3750578.3</v>
      </c>
      <c r="K1042" s="89">
        <f t="shared" si="330"/>
        <v>21070.664606741571</v>
      </c>
      <c r="L1042" s="90">
        <f t="shared" si="331"/>
        <v>103.06086051167659</v>
      </c>
    </row>
    <row r="1043" spans="1:12" x14ac:dyDescent="0.2">
      <c r="A1043" s="20">
        <v>27</v>
      </c>
      <c r="B1043" s="21" t="s">
        <v>44</v>
      </c>
      <c r="C1043" s="84">
        <f>[1]AU!$C$30</f>
        <v>0</v>
      </c>
      <c r="D1043" s="84">
        <f>[1]AU!$D$30</f>
        <v>1</v>
      </c>
      <c r="E1043" s="84">
        <f>[1]AU!$E$30</f>
        <v>0</v>
      </c>
      <c r="F1043" s="84">
        <f>[1]AU!$F$30</f>
        <v>2</v>
      </c>
      <c r="G1043" s="85">
        <f>SUM(C1043:F1043)</f>
        <v>3</v>
      </c>
      <c r="H1043" s="84">
        <f>[1]AU!$H$30</f>
        <v>30402</v>
      </c>
      <c r="I1043" s="84">
        <f>[1]AU!$I$30</f>
        <v>20735</v>
      </c>
      <c r="J1043" s="85">
        <f>H1043+I1043</f>
        <v>51137</v>
      </c>
      <c r="K1043" s="85">
        <f t="shared" si="330"/>
        <v>17045.666666666668</v>
      </c>
      <c r="L1043" s="87">
        <f t="shared" si="331"/>
        <v>68.20274981909084</v>
      </c>
    </row>
    <row r="1044" spans="1:12" x14ac:dyDescent="0.2">
      <c r="A1044" s="20">
        <v>28</v>
      </c>
      <c r="B1044" s="21" t="s">
        <v>45</v>
      </c>
      <c r="C1044" s="84">
        <f>[1]Capital!$C$30</f>
        <v>0</v>
      </c>
      <c r="D1044" s="84">
        <f>[1]Capital!$D$30</f>
        <v>0</v>
      </c>
      <c r="E1044" s="84">
        <f>[1]Capital!$E$30</f>
        <v>0</v>
      </c>
      <c r="F1044" s="84">
        <f>[1]Capital!$F$30</f>
        <v>0</v>
      </c>
      <c r="G1044" s="85">
        <f t="shared" ref="G1044:G1051" si="333">SUM(C1044:F1044)</f>
        <v>0</v>
      </c>
      <c r="H1044" s="84">
        <f>[1]Capital!$H$30</f>
        <v>0</v>
      </c>
      <c r="I1044" s="84">
        <f>[1]Capital!$I$30</f>
        <v>0</v>
      </c>
      <c r="J1044" s="85">
        <f t="shared" ref="J1044:J1051" si="334">H1044+I1044</f>
        <v>0</v>
      </c>
      <c r="K1044" s="85" t="e">
        <f t="shared" si="330"/>
        <v>#DIV/0!</v>
      </c>
      <c r="L1044" s="87" t="e">
        <f t="shared" si="331"/>
        <v>#DIV/0!</v>
      </c>
    </row>
    <row r="1045" spans="1:12" x14ac:dyDescent="0.2">
      <c r="A1045" s="20">
        <v>29</v>
      </c>
      <c r="B1045" s="21" t="s">
        <v>46</v>
      </c>
      <c r="C1045" s="84">
        <f>[1]Equitas!$C$30</f>
        <v>5</v>
      </c>
      <c r="D1045" s="84">
        <f>[1]Equitas!$D$30</f>
        <v>5</v>
      </c>
      <c r="E1045" s="84">
        <f>[1]Equitas!$E$30</f>
        <v>0</v>
      </c>
      <c r="F1045" s="84">
        <f>[1]Equitas!$F$30</f>
        <v>5</v>
      </c>
      <c r="G1045" s="85">
        <f t="shared" si="333"/>
        <v>15</v>
      </c>
      <c r="H1045" s="84">
        <f>[1]Equitas!$H$30</f>
        <v>19400</v>
      </c>
      <c r="I1045" s="84">
        <f>[1]Equitas!$I$30</f>
        <v>18000</v>
      </c>
      <c r="J1045" s="85">
        <f t="shared" si="334"/>
        <v>37400</v>
      </c>
      <c r="K1045" s="85">
        <f t="shared" si="330"/>
        <v>2493.3333333333335</v>
      </c>
      <c r="L1045" s="87">
        <f t="shared" si="331"/>
        <v>92.783505154639172</v>
      </c>
    </row>
    <row r="1046" spans="1:12" x14ac:dyDescent="0.2">
      <c r="A1046" s="20">
        <v>30</v>
      </c>
      <c r="B1046" s="21" t="s">
        <v>47</v>
      </c>
      <c r="C1046" s="84">
        <f>[1]ESAF!$C$30</f>
        <v>2</v>
      </c>
      <c r="D1046" s="84">
        <f>[1]ESAF!$D$30</f>
        <v>3</v>
      </c>
      <c r="E1046" s="84">
        <f>[1]ESAF!$E$30</f>
        <v>1</v>
      </c>
      <c r="F1046" s="84">
        <f>[1]ESAF!$F$30</f>
        <v>3</v>
      </c>
      <c r="G1046" s="85">
        <f t="shared" si="333"/>
        <v>9</v>
      </c>
      <c r="H1046" s="84">
        <f>[1]ESAF!$H$30</f>
        <v>2938</v>
      </c>
      <c r="I1046" s="84">
        <f>[1]ESAF!$I$30</f>
        <v>15384</v>
      </c>
      <c r="J1046" s="85">
        <f t="shared" si="334"/>
        <v>18322</v>
      </c>
      <c r="K1046" s="85">
        <f t="shared" si="330"/>
        <v>2035.7777777777778</v>
      </c>
      <c r="L1046" s="87">
        <f t="shared" si="331"/>
        <v>523.62151123213073</v>
      </c>
    </row>
    <row r="1047" spans="1:12" x14ac:dyDescent="0.2">
      <c r="A1047" s="20">
        <v>31</v>
      </c>
      <c r="B1047" s="21" t="s">
        <v>48</v>
      </c>
      <c r="C1047" s="84">
        <f>[1]Fincare!$C$30</f>
        <v>1</v>
      </c>
      <c r="D1047" s="84">
        <f>[1]Fincare!$D$30</f>
        <v>3</v>
      </c>
      <c r="E1047" s="84">
        <f>[1]Fincare!$E$30</f>
        <v>1</v>
      </c>
      <c r="F1047" s="84">
        <f>[1]Fincare!$F$30</f>
        <v>1</v>
      </c>
      <c r="G1047" s="85">
        <f t="shared" si="333"/>
        <v>6</v>
      </c>
      <c r="H1047" s="84">
        <f>[1]Fincare!$H$30</f>
        <v>2259</v>
      </c>
      <c r="I1047" s="84">
        <f>[1]Fincare!$I$30</f>
        <v>5443</v>
      </c>
      <c r="J1047" s="85">
        <f t="shared" si="334"/>
        <v>7702</v>
      </c>
      <c r="K1047" s="85">
        <f t="shared" si="330"/>
        <v>1283.6666666666667</v>
      </c>
      <c r="L1047" s="87">
        <f t="shared" si="331"/>
        <v>240.94732182381586</v>
      </c>
    </row>
    <row r="1048" spans="1:12" x14ac:dyDescent="0.2">
      <c r="A1048" s="20">
        <v>32</v>
      </c>
      <c r="B1048" s="21" t="s">
        <v>49</v>
      </c>
      <c r="C1048" s="84">
        <f>[1]Jana!$C$30</f>
        <v>0</v>
      </c>
      <c r="D1048" s="84">
        <f>[1]Jana!$D$30</f>
        <v>0</v>
      </c>
      <c r="E1048" s="84">
        <f>[1]Jana!$E$30</f>
        <v>0</v>
      </c>
      <c r="F1048" s="84">
        <f>[1]Jana!$F$30</f>
        <v>3</v>
      </c>
      <c r="G1048" s="85">
        <f t="shared" si="333"/>
        <v>3</v>
      </c>
      <c r="H1048" s="84">
        <f>[1]Jana!$H$30</f>
        <v>9285</v>
      </c>
      <c r="I1048" s="84">
        <f>[1]Jana!$I$30</f>
        <v>17268</v>
      </c>
      <c r="J1048" s="85">
        <f t="shared" si="334"/>
        <v>26553</v>
      </c>
      <c r="K1048" s="85">
        <f t="shared" si="330"/>
        <v>8851</v>
      </c>
      <c r="L1048" s="87">
        <f t="shared" si="331"/>
        <v>185.97738287560583</v>
      </c>
    </row>
    <row r="1049" spans="1:12" x14ac:dyDescent="0.2">
      <c r="A1049" s="20">
        <v>33</v>
      </c>
      <c r="B1049" s="21" t="s">
        <v>50</v>
      </c>
      <c r="C1049" s="84">
        <f>[1]Suryoday!$C$30</f>
        <v>3</v>
      </c>
      <c r="D1049" s="84">
        <f>[1]Suryoday!$D$30</f>
        <v>0</v>
      </c>
      <c r="E1049" s="84">
        <f>[1]Suryoday!$E$30</f>
        <v>0</v>
      </c>
      <c r="F1049" s="84">
        <f>[1]Suryoday!$F$30</f>
        <v>4</v>
      </c>
      <c r="G1049" s="85">
        <f t="shared" si="333"/>
        <v>7</v>
      </c>
      <c r="H1049" s="84">
        <f>[1]Suryoday!$H$30</f>
        <v>4045.0000000000005</v>
      </c>
      <c r="I1049" s="84">
        <f>[1]Suryoday!$I$30</f>
        <v>8584</v>
      </c>
      <c r="J1049" s="85">
        <f t="shared" si="334"/>
        <v>12629</v>
      </c>
      <c r="K1049" s="85">
        <f t="shared" si="330"/>
        <v>1804.1428571428571</v>
      </c>
      <c r="L1049" s="87">
        <f t="shared" si="331"/>
        <v>212.21260815821998</v>
      </c>
    </row>
    <row r="1050" spans="1:12" x14ac:dyDescent="0.2">
      <c r="A1050" s="20">
        <v>34</v>
      </c>
      <c r="B1050" s="21" t="s">
        <v>51</v>
      </c>
      <c r="C1050" s="84">
        <f>[1]Ujjivan!$C$30</f>
        <v>0</v>
      </c>
      <c r="D1050" s="84">
        <f>[1]Ujjivan!$D$30</f>
        <v>0</v>
      </c>
      <c r="E1050" s="84">
        <f>[1]Ujjivan!$E$30</f>
        <v>0</v>
      </c>
      <c r="F1050" s="84">
        <f>[1]Ujjivan!$F$30</f>
        <v>2</v>
      </c>
      <c r="G1050" s="85">
        <f t="shared" si="333"/>
        <v>2</v>
      </c>
      <c r="H1050" s="84">
        <f>[1]Ujjivan!$H$30</f>
        <v>4235</v>
      </c>
      <c r="I1050" s="84">
        <f>[1]Ujjivan!$I$30</f>
        <v>8193</v>
      </c>
      <c r="J1050" s="85">
        <f t="shared" si="334"/>
        <v>12428</v>
      </c>
      <c r="K1050" s="85">
        <f t="shared" si="330"/>
        <v>6214</v>
      </c>
      <c r="L1050" s="87">
        <f t="shared" si="331"/>
        <v>193.45926800472256</v>
      </c>
    </row>
    <row r="1051" spans="1:12" x14ac:dyDescent="0.2">
      <c r="A1051" s="20">
        <v>35</v>
      </c>
      <c r="B1051" s="21" t="s">
        <v>52</v>
      </c>
      <c r="C1051" s="84">
        <f>[1]Utkarsh!$C$30</f>
        <v>2</v>
      </c>
      <c r="D1051" s="84">
        <f>[1]Utkarsh!$D$30</f>
        <v>6</v>
      </c>
      <c r="E1051" s="84">
        <f>[1]Utkarsh!$E$30</f>
        <v>1</v>
      </c>
      <c r="F1051" s="84">
        <f>[1]Utkarsh!$F$30</f>
        <v>4</v>
      </c>
      <c r="G1051" s="85">
        <f t="shared" si="333"/>
        <v>13</v>
      </c>
      <c r="H1051" s="84">
        <f>[1]Utkarsh!$H$30</f>
        <v>27767</v>
      </c>
      <c r="I1051" s="84">
        <f>[1]Utkarsh!$I$30</f>
        <v>17508</v>
      </c>
      <c r="J1051" s="85">
        <f t="shared" si="334"/>
        <v>45275</v>
      </c>
      <c r="K1051" s="85">
        <f t="shared" si="330"/>
        <v>3482.6923076923076</v>
      </c>
      <c r="L1051" s="87">
        <f t="shared" si="331"/>
        <v>63.05326466669068</v>
      </c>
    </row>
    <row r="1052" spans="1:12" x14ac:dyDescent="0.2">
      <c r="A1052" s="16"/>
      <c r="B1052" s="22" t="s">
        <v>53</v>
      </c>
      <c r="C1052" s="89">
        <f>SUM(C1043:C1051)</f>
        <v>13</v>
      </c>
      <c r="D1052" s="89">
        <f t="shared" ref="D1052:J1052" si="335">SUM(D1043:D1051)</f>
        <v>18</v>
      </c>
      <c r="E1052" s="89">
        <f t="shared" si="335"/>
        <v>3</v>
      </c>
      <c r="F1052" s="89">
        <f t="shared" si="335"/>
        <v>24</v>
      </c>
      <c r="G1052" s="89">
        <f t="shared" si="335"/>
        <v>58</v>
      </c>
      <c r="H1052" s="89">
        <f t="shared" si="335"/>
        <v>100331</v>
      </c>
      <c r="I1052" s="89">
        <f t="shared" si="335"/>
        <v>111115</v>
      </c>
      <c r="J1052" s="89">
        <f t="shared" si="335"/>
        <v>211446</v>
      </c>
      <c r="K1052" s="89">
        <f t="shared" si="330"/>
        <v>3645.6206896551726</v>
      </c>
      <c r="L1052" s="90">
        <f t="shared" si="331"/>
        <v>110.74842272079417</v>
      </c>
    </row>
    <row r="1053" spans="1:12" x14ac:dyDescent="0.2">
      <c r="A1053" s="23">
        <v>36</v>
      </c>
      <c r="B1053" s="24" t="s">
        <v>54</v>
      </c>
      <c r="C1053" s="84">
        <f>[1]DBS!$C$30</f>
        <v>0</v>
      </c>
      <c r="D1053" s="84">
        <f>[1]DBS!$D$30</f>
        <v>0</v>
      </c>
      <c r="E1053" s="84">
        <f>[1]DBS!$E$30</f>
        <v>0</v>
      </c>
      <c r="F1053" s="84">
        <f>[1]DBS!$F$30</f>
        <v>1</v>
      </c>
      <c r="G1053" s="85">
        <f>SUM(C1053:F1053)</f>
        <v>1</v>
      </c>
      <c r="H1053" s="84">
        <f>[1]DBS!$H$30</f>
        <v>149.95891</v>
      </c>
      <c r="I1053" s="84">
        <f>[1]DBS!$I$30</f>
        <v>227.78555</v>
      </c>
      <c r="J1053" s="85">
        <f>H1053+I1053</f>
        <v>377.74446</v>
      </c>
      <c r="K1053" s="85">
        <f t="shared" si="330"/>
        <v>377.74446</v>
      </c>
      <c r="L1053" s="87">
        <f t="shared" si="331"/>
        <v>151.89864343505829</v>
      </c>
    </row>
    <row r="1054" spans="1:12" x14ac:dyDescent="0.2">
      <c r="A1054" s="16"/>
      <c r="B1054" s="22" t="s">
        <v>55</v>
      </c>
      <c r="C1054" s="89">
        <f t="shared" ref="C1054:J1054" si="336">C1053</f>
        <v>0</v>
      </c>
      <c r="D1054" s="89">
        <f t="shared" si="336"/>
        <v>0</v>
      </c>
      <c r="E1054" s="89">
        <f t="shared" si="336"/>
        <v>0</v>
      </c>
      <c r="F1054" s="89">
        <f t="shared" si="336"/>
        <v>1</v>
      </c>
      <c r="G1054" s="89">
        <f t="shared" si="336"/>
        <v>1</v>
      </c>
      <c r="H1054" s="89">
        <f t="shared" si="336"/>
        <v>149.95891</v>
      </c>
      <c r="I1054" s="89">
        <f t="shared" si="336"/>
        <v>227.78555</v>
      </c>
      <c r="J1054" s="89">
        <f t="shared" si="336"/>
        <v>377.74446</v>
      </c>
      <c r="K1054" s="89">
        <f t="shared" si="330"/>
        <v>377.74446</v>
      </c>
      <c r="L1054" s="90">
        <f t="shared" si="331"/>
        <v>151.89864343505829</v>
      </c>
    </row>
    <row r="1055" spans="1:12" x14ac:dyDescent="0.2">
      <c r="A1055" s="23">
        <v>37</v>
      </c>
      <c r="B1055" s="24" t="s">
        <v>56</v>
      </c>
      <c r="C1055" s="84">
        <f>[1]IPPB!$C$30</f>
        <v>0</v>
      </c>
      <c r="D1055" s="84">
        <f>[1]IPPB!$D$30</f>
        <v>0</v>
      </c>
      <c r="E1055" s="84">
        <f>[1]IPPB!$E$30</f>
        <v>0</v>
      </c>
      <c r="F1055" s="84">
        <f>[1]IPPB!$F$30</f>
        <v>1</v>
      </c>
      <c r="G1055" s="85">
        <f>SUM(C1055:F1055)</f>
        <v>1</v>
      </c>
      <c r="H1055" s="84">
        <f>[1]IPPB!$H$30</f>
        <v>1322.2827875</v>
      </c>
      <c r="I1055" s="84">
        <f>[1]IPPB!$I$30</f>
        <v>0</v>
      </c>
      <c r="J1055" s="85">
        <f>H1055+I1055</f>
        <v>1322.2827875</v>
      </c>
      <c r="K1055" s="85">
        <f t="shared" si="330"/>
        <v>1322.2827875</v>
      </c>
      <c r="L1055" s="87">
        <f t="shared" si="331"/>
        <v>0</v>
      </c>
    </row>
    <row r="1056" spans="1:12" x14ac:dyDescent="0.2">
      <c r="A1056" s="16"/>
      <c r="B1056" s="22" t="s">
        <v>117</v>
      </c>
      <c r="C1056" s="89">
        <f t="shared" ref="C1056:J1056" si="337">C1055</f>
        <v>0</v>
      </c>
      <c r="D1056" s="89">
        <f t="shared" si="337"/>
        <v>0</v>
      </c>
      <c r="E1056" s="89">
        <f t="shared" si="337"/>
        <v>0</v>
      </c>
      <c r="F1056" s="89">
        <f t="shared" si="337"/>
        <v>1</v>
      </c>
      <c r="G1056" s="89">
        <f t="shared" si="337"/>
        <v>1</v>
      </c>
      <c r="H1056" s="89">
        <f t="shared" si="337"/>
        <v>1322.2827875</v>
      </c>
      <c r="I1056" s="89">
        <f t="shared" si="337"/>
        <v>0</v>
      </c>
      <c r="J1056" s="89">
        <f t="shared" si="337"/>
        <v>1322.2827875</v>
      </c>
      <c r="K1056" s="89">
        <f t="shared" si="330"/>
        <v>1322.2827875</v>
      </c>
      <c r="L1056" s="90">
        <f t="shared" si="331"/>
        <v>0</v>
      </c>
    </row>
    <row r="1057" spans="1:12" x14ac:dyDescent="0.2">
      <c r="A1057" s="25">
        <v>38</v>
      </c>
      <c r="B1057" s="26" t="s">
        <v>58</v>
      </c>
      <c r="C1057" s="11">
        <f>[1]MGB!$C$30</f>
        <v>0</v>
      </c>
      <c r="D1057" s="11">
        <f>[1]MGB!$D$30</f>
        <v>0</v>
      </c>
      <c r="E1057" s="11">
        <f>[1]MGB!$E$30</f>
        <v>0</v>
      </c>
      <c r="F1057" s="11">
        <f>[1]MGB!$F$30</f>
        <v>0</v>
      </c>
      <c r="G1057" s="12">
        <f>SUM(C1057:F1057)</f>
        <v>0</v>
      </c>
      <c r="H1057" s="11">
        <f>[1]MGB!$H$30</f>
        <v>0</v>
      </c>
      <c r="I1057" s="11">
        <f>[1]MGB!$I$30</f>
        <v>0</v>
      </c>
      <c r="J1057" s="12">
        <f>H1057+I1057</f>
        <v>0</v>
      </c>
      <c r="K1057" s="12" t="e">
        <f t="shared" si="330"/>
        <v>#DIV/0!</v>
      </c>
      <c r="L1057" s="15" t="e">
        <f t="shared" si="331"/>
        <v>#DIV/0!</v>
      </c>
    </row>
    <row r="1058" spans="1:12" x14ac:dyDescent="0.2">
      <c r="A1058" s="25">
        <v>39</v>
      </c>
      <c r="B1058" s="26" t="s">
        <v>59</v>
      </c>
      <c r="C1058" s="11">
        <f>[1]VKGB!$C$30</f>
        <v>4</v>
      </c>
      <c r="D1058" s="11">
        <f>[1]VKGB!$D$30</f>
        <v>3</v>
      </c>
      <c r="E1058" s="11">
        <f>[1]VKGB!$E$30</f>
        <v>3</v>
      </c>
      <c r="F1058" s="11">
        <f>[1]VKGB!$F$30</f>
        <v>2</v>
      </c>
      <c r="G1058" s="12">
        <f>SUM(C1058:F1058)</f>
        <v>12</v>
      </c>
      <c r="H1058" s="11">
        <f>[1]VKGB!$H$30</f>
        <v>50155</v>
      </c>
      <c r="I1058" s="11">
        <f>[1]VKGB!$I$30</f>
        <v>12382</v>
      </c>
      <c r="J1058" s="12">
        <f>H1058+I1058</f>
        <v>62537</v>
      </c>
      <c r="K1058" s="12">
        <f t="shared" si="330"/>
        <v>5211.416666666667</v>
      </c>
      <c r="L1058" s="15">
        <f t="shared" si="331"/>
        <v>24.687468846575616</v>
      </c>
    </row>
    <row r="1059" spans="1:12" x14ac:dyDescent="0.2">
      <c r="A1059" s="27" t="s">
        <v>118</v>
      </c>
      <c r="B1059" s="91" t="s">
        <v>60</v>
      </c>
      <c r="C1059" s="89">
        <f t="shared" ref="C1059:J1059" si="338">SUM(C1057:C1058)</f>
        <v>4</v>
      </c>
      <c r="D1059" s="89">
        <f t="shared" si="338"/>
        <v>3</v>
      </c>
      <c r="E1059" s="89">
        <f t="shared" si="338"/>
        <v>3</v>
      </c>
      <c r="F1059" s="89">
        <f t="shared" si="338"/>
        <v>2</v>
      </c>
      <c r="G1059" s="89">
        <f t="shared" si="338"/>
        <v>12</v>
      </c>
      <c r="H1059" s="89">
        <f t="shared" si="338"/>
        <v>50155</v>
      </c>
      <c r="I1059" s="89">
        <f t="shared" si="338"/>
        <v>12382</v>
      </c>
      <c r="J1059" s="89">
        <f t="shared" si="338"/>
        <v>62537</v>
      </c>
      <c r="K1059" s="89">
        <f t="shared" si="330"/>
        <v>5211.416666666667</v>
      </c>
      <c r="L1059" s="90">
        <f t="shared" si="331"/>
        <v>24.687468846575616</v>
      </c>
    </row>
    <row r="1060" spans="1:12" x14ac:dyDescent="0.2">
      <c r="A1060" s="27"/>
      <c r="B1060" s="91" t="s">
        <v>21</v>
      </c>
      <c r="C1060" s="89">
        <f>SUM(C1027,C1042,C1052,C1054,C1056,C1059,)</f>
        <v>155</v>
      </c>
      <c r="D1060" s="89">
        <f t="shared" ref="D1060:I1060" si="339">SUM(D1027,D1042,D1052,D1054,D1056,D1059,)</f>
        <v>144</v>
      </c>
      <c r="E1060" s="89">
        <f t="shared" si="339"/>
        <v>8</v>
      </c>
      <c r="F1060" s="89">
        <f t="shared" si="339"/>
        <v>411</v>
      </c>
      <c r="G1060" s="89">
        <f t="shared" si="339"/>
        <v>718</v>
      </c>
      <c r="H1060" s="89">
        <f t="shared" si="339"/>
        <v>9401983.9016974997</v>
      </c>
      <c r="I1060" s="89">
        <f t="shared" si="339"/>
        <v>4956660.41555</v>
      </c>
      <c r="J1060" s="89">
        <f>SUM(J1027,J1042,J1052,J1054,J1056,J1059,)</f>
        <v>14358644.317247499</v>
      </c>
      <c r="K1060" s="89">
        <f t="shared" si="330"/>
        <v>19998.111862461697</v>
      </c>
      <c r="L1060" s="90">
        <f t="shared" si="331"/>
        <v>52.719303365910783</v>
      </c>
    </row>
    <row r="1061" spans="1:12" x14ac:dyDescent="0.2">
      <c r="A1061" s="29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</row>
    <row r="1062" spans="1:12" x14ac:dyDescent="0.2">
      <c r="A1062" s="25">
        <v>40</v>
      </c>
      <c r="B1062" s="26" t="s">
        <v>61</v>
      </c>
      <c r="C1062" s="11">
        <f>[1]MSCOOP!$C$30</f>
        <v>42</v>
      </c>
      <c r="D1062" s="11">
        <f>[1]MSCOOP!$D$30</f>
        <v>17</v>
      </c>
      <c r="E1062" s="11">
        <f>[1]MSCOOP!$E$30</f>
        <v>6</v>
      </c>
      <c r="F1062" s="11">
        <f>[1]MSCOOP!$F$30</f>
        <v>1</v>
      </c>
      <c r="G1062" s="12">
        <f>SUM(C1062:F1062)</f>
        <v>66</v>
      </c>
      <c r="H1062" s="11">
        <f>[1]MSCOOP!$H$30</f>
        <v>64783.000000000007</v>
      </c>
      <c r="I1062" s="11">
        <f>[1]MSCOOP!$I$30</f>
        <v>41127</v>
      </c>
      <c r="J1062" s="12">
        <f>H1062+I1062</f>
        <v>105910</v>
      </c>
      <c r="K1062" s="12">
        <f>J1062/G1062</f>
        <v>1604.6969696969697</v>
      </c>
      <c r="L1062" s="15">
        <f>I1062/H1062*100</f>
        <v>63.4842474105861</v>
      </c>
    </row>
    <row r="1063" spans="1:12" x14ac:dyDescent="0.2">
      <c r="A1063" s="29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</row>
    <row r="1064" spans="1:12" x14ac:dyDescent="0.2">
      <c r="A1064" s="27"/>
      <c r="B1064" s="91" t="s">
        <v>62</v>
      </c>
      <c r="C1064" s="89">
        <f>C1060+C1062</f>
        <v>197</v>
      </c>
      <c r="D1064" s="89">
        <f t="shared" ref="D1064:J1064" si="340">D1060+D1062</f>
        <v>161</v>
      </c>
      <c r="E1064" s="89">
        <f t="shared" si="340"/>
        <v>14</v>
      </c>
      <c r="F1064" s="89">
        <f t="shared" si="340"/>
        <v>412</v>
      </c>
      <c r="G1064" s="89">
        <f t="shared" si="340"/>
        <v>784</v>
      </c>
      <c r="H1064" s="89">
        <f t="shared" si="340"/>
        <v>9466766.9016974997</v>
      </c>
      <c r="I1064" s="89">
        <f t="shared" si="340"/>
        <v>4997787.41555</v>
      </c>
      <c r="J1064" s="89">
        <f t="shared" si="340"/>
        <v>14464554.317247499</v>
      </c>
      <c r="K1064" s="89">
        <f>J1064/G1064</f>
        <v>18449.686629142219</v>
      </c>
      <c r="L1064" s="90">
        <f>I1064/H1064*100</f>
        <v>52.792970054579456</v>
      </c>
    </row>
    <row r="1065" spans="1:12" ht="18" x14ac:dyDescent="0.2">
      <c r="A1065" s="106" t="s">
        <v>138</v>
      </c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</row>
    <row r="1066" spans="1:12" ht="15" x14ac:dyDescent="0.2">
      <c r="A1066" s="98" t="s">
        <v>0</v>
      </c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</row>
    <row r="1067" spans="1:12" x14ac:dyDescent="0.2">
      <c r="A1067" s="99" t="str">
        <f>$A$3</f>
        <v>Position as of 30.09.2021</v>
      </c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</row>
    <row r="1068" spans="1:12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3" t="s">
        <v>116</v>
      </c>
    </row>
    <row r="1069" spans="1:12" ht="38.25" x14ac:dyDescent="0.2">
      <c r="A1069" s="4" t="s">
        <v>3</v>
      </c>
      <c r="B1069" s="4" t="s">
        <v>4</v>
      </c>
      <c r="C1069" s="4" t="s">
        <v>5</v>
      </c>
      <c r="D1069" s="4" t="s">
        <v>6</v>
      </c>
      <c r="E1069" s="4" t="s">
        <v>7</v>
      </c>
      <c r="F1069" s="4" t="s">
        <v>8</v>
      </c>
      <c r="G1069" s="4" t="s">
        <v>9</v>
      </c>
      <c r="H1069" s="4" t="s">
        <v>10</v>
      </c>
      <c r="I1069" s="5" t="s">
        <v>11</v>
      </c>
      <c r="J1069" s="4" t="s">
        <v>12</v>
      </c>
      <c r="K1069" s="4" t="s">
        <v>13</v>
      </c>
      <c r="L1069" s="4" t="s">
        <v>14</v>
      </c>
    </row>
    <row r="1070" spans="1:12" x14ac:dyDescent="0.2">
      <c r="A1070" s="7">
        <v>1</v>
      </c>
      <c r="B1070" s="8">
        <v>2</v>
      </c>
      <c r="C1070" s="8">
        <v>3</v>
      </c>
      <c r="D1070" s="8">
        <v>4</v>
      </c>
      <c r="E1070" s="8">
        <v>7</v>
      </c>
      <c r="F1070" s="8">
        <v>8</v>
      </c>
      <c r="G1070" s="8">
        <v>9</v>
      </c>
      <c r="H1070" s="8">
        <v>10</v>
      </c>
      <c r="I1070" s="8">
        <v>11</v>
      </c>
      <c r="J1070" s="8">
        <v>12</v>
      </c>
      <c r="K1070" s="8">
        <v>13</v>
      </c>
      <c r="L1070" s="8">
        <v>14</v>
      </c>
    </row>
    <row r="1071" spans="1:12" x14ac:dyDescent="0.2">
      <c r="A1071" s="9">
        <v>1</v>
      </c>
      <c r="B1071" s="10" t="s">
        <v>15</v>
      </c>
      <c r="C1071" s="84">
        <f>[1]BoB!$C$31</f>
        <v>3</v>
      </c>
      <c r="D1071" s="84">
        <f>[1]BoB!$D$31</f>
        <v>6</v>
      </c>
      <c r="E1071" s="84">
        <f>[1]BoB!$E$31</f>
        <v>5</v>
      </c>
      <c r="F1071" s="84">
        <f>[1]BoB!$F$31</f>
        <v>0</v>
      </c>
      <c r="G1071" s="85">
        <f t="shared" ref="G1071:G1082" si="341">SUM(C1071:F1071)</f>
        <v>14</v>
      </c>
      <c r="H1071" s="84">
        <f>[1]BoB!$H$31</f>
        <v>71800</v>
      </c>
      <c r="I1071" s="84">
        <f>[1]BoB!$I$31</f>
        <v>45000</v>
      </c>
      <c r="J1071" s="86">
        <f t="shared" ref="J1071:J1082" si="342">H1071+I1071</f>
        <v>116800</v>
      </c>
      <c r="K1071" s="86">
        <f t="shared" ref="K1071:K1082" si="343">J1071/G1071</f>
        <v>8342.8571428571431</v>
      </c>
      <c r="L1071" s="87">
        <f t="shared" ref="L1071:L1082" si="344">I1071/H1071*100</f>
        <v>62.674094707520887</v>
      </c>
    </row>
    <row r="1072" spans="1:12" x14ac:dyDescent="0.2">
      <c r="A1072" s="9">
        <v>2</v>
      </c>
      <c r="B1072" s="10" t="s">
        <v>16</v>
      </c>
      <c r="C1072" s="84">
        <f>[1]BoI!$C$31</f>
        <v>1</v>
      </c>
      <c r="D1072" s="84">
        <f>[1]BoI!$D$31</f>
        <v>3</v>
      </c>
      <c r="E1072" s="84">
        <f>[1]BoI!$E$31</f>
        <v>2</v>
      </c>
      <c r="F1072" s="84">
        <f>[1]BoI!$F$31</f>
        <v>0</v>
      </c>
      <c r="G1072" s="85">
        <f t="shared" si="341"/>
        <v>6</v>
      </c>
      <c r="H1072" s="84">
        <f>[1]BoI!$H$31</f>
        <v>33687</v>
      </c>
      <c r="I1072" s="84">
        <f>[1]BoI!$I$31</f>
        <v>26366</v>
      </c>
      <c r="J1072" s="85">
        <f t="shared" si="342"/>
        <v>60053</v>
      </c>
      <c r="K1072" s="85">
        <f t="shared" si="343"/>
        <v>10008.833333333334</v>
      </c>
      <c r="L1072" s="87">
        <f t="shared" si="344"/>
        <v>78.267580965951254</v>
      </c>
    </row>
    <row r="1073" spans="1:12" x14ac:dyDescent="0.2">
      <c r="A1073" s="9">
        <v>3</v>
      </c>
      <c r="B1073" s="10" t="s">
        <v>17</v>
      </c>
      <c r="C1073" s="84">
        <f>[1]BoM!$C$31</f>
        <v>3</v>
      </c>
      <c r="D1073" s="84">
        <f>[1]BoM!$D$31</f>
        <v>2</v>
      </c>
      <c r="E1073" s="84">
        <f>[1]BoM!$E$31</f>
        <v>3</v>
      </c>
      <c r="F1073" s="84">
        <f>[1]BoM!$F$31</f>
        <v>0</v>
      </c>
      <c r="G1073" s="85">
        <f t="shared" si="341"/>
        <v>8</v>
      </c>
      <c r="H1073" s="84">
        <f>[1]BoM!$H$31</f>
        <v>72269.67</v>
      </c>
      <c r="I1073" s="84">
        <f>[1]BoM!$I$31</f>
        <v>40463.29</v>
      </c>
      <c r="J1073" s="85">
        <f t="shared" si="342"/>
        <v>112732.95999999999</v>
      </c>
      <c r="K1073" s="85">
        <f t="shared" si="343"/>
        <v>14091.619999999999</v>
      </c>
      <c r="L1073" s="87">
        <f t="shared" si="344"/>
        <v>55.989310591843022</v>
      </c>
    </row>
    <row r="1074" spans="1:12" x14ac:dyDescent="0.2">
      <c r="A1074" s="9">
        <v>4</v>
      </c>
      <c r="B1074" s="10" t="s">
        <v>18</v>
      </c>
      <c r="C1074" s="84">
        <f>[1]Canara!$C$31</f>
        <v>0</v>
      </c>
      <c r="D1074" s="84">
        <f>[1]Canara!$D$31</f>
        <v>1</v>
      </c>
      <c r="E1074" s="84">
        <f>[1]Canara!$E$31</f>
        <v>1</v>
      </c>
      <c r="F1074" s="84">
        <f>[1]Canara!$F$31</f>
        <v>0</v>
      </c>
      <c r="G1074" s="85">
        <f t="shared" si="341"/>
        <v>2</v>
      </c>
      <c r="H1074" s="84">
        <f>[1]Canara!$H$31</f>
        <v>8586.19</v>
      </c>
      <c r="I1074" s="84">
        <f>[1]Canara!$I$31</f>
        <v>5747.6</v>
      </c>
      <c r="J1074" s="85">
        <f t="shared" si="342"/>
        <v>14333.79</v>
      </c>
      <c r="K1074" s="85">
        <f t="shared" si="343"/>
        <v>7166.8950000000004</v>
      </c>
      <c r="L1074" s="87">
        <f t="shared" si="344"/>
        <v>66.9400514081333</v>
      </c>
    </row>
    <row r="1075" spans="1:12" x14ac:dyDescent="0.2">
      <c r="A1075" s="9">
        <v>5</v>
      </c>
      <c r="B1075" s="10" t="s">
        <v>19</v>
      </c>
      <c r="C1075" s="84">
        <f>[1]CBI!$C$31</f>
        <v>1</v>
      </c>
      <c r="D1075" s="84">
        <f>[1]CBI!$D$31</f>
        <v>1</v>
      </c>
      <c r="E1075" s="84">
        <f>[1]CBI!$E$31</f>
        <v>2</v>
      </c>
      <c r="F1075" s="84">
        <f>[1]CBI!$F$31</f>
        <v>0</v>
      </c>
      <c r="G1075" s="85">
        <f t="shared" si="341"/>
        <v>4</v>
      </c>
      <c r="H1075" s="84">
        <f>[1]CBI!$H$31</f>
        <v>18364</v>
      </c>
      <c r="I1075" s="84">
        <f>[1]CBI!$I$31</f>
        <v>9344</v>
      </c>
      <c r="J1075" s="85">
        <f t="shared" si="342"/>
        <v>27708</v>
      </c>
      <c r="K1075" s="85">
        <f t="shared" si="343"/>
        <v>6927</v>
      </c>
      <c r="L1075" s="87">
        <f t="shared" si="344"/>
        <v>50.88216074929209</v>
      </c>
    </row>
    <row r="1076" spans="1:12" x14ac:dyDescent="0.2">
      <c r="A1076" s="9">
        <v>6</v>
      </c>
      <c r="B1076" s="10" t="s">
        <v>20</v>
      </c>
      <c r="C1076" s="84">
        <f>[1]Indian!$C$31</f>
        <v>0</v>
      </c>
      <c r="D1076" s="84">
        <f>[1]Indian!$D$31</f>
        <v>0</v>
      </c>
      <c r="E1076" s="84">
        <f>[1]Indian!$E$31</f>
        <v>2</v>
      </c>
      <c r="F1076" s="84">
        <f>[1]Indian!$F$31</f>
        <v>0</v>
      </c>
      <c r="G1076" s="85">
        <f t="shared" si="341"/>
        <v>2</v>
      </c>
      <c r="H1076" s="84">
        <f>[1]Indian!$H$31</f>
        <v>8093.0000000000009</v>
      </c>
      <c r="I1076" s="84">
        <f>[1]Indian!$I$31</f>
        <v>1755</v>
      </c>
      <c r="J1076" s="86">
        <f t="shared" si="342"/>
        <v>9848</v>
      </c>
      <c r="K1076" s="86">
        <f t="shared" si="343"/>
        <v>4924</v>
      </c>
      <c r="L1076" s="87">
        <f t="shared" si="344"/>
        <v>21.685407141974544</v>
      </c>
    </row>
    <row r="1077" spans="1:12" x14ac:dyDescent="0.2">
      <c r="A1077" s="9">
        <v>7</v>
      </c>
      <c r="B1077" s="10" t="s">
        <v>22</v>
      </c>
      <c r="C1077" s="84">
        <f>[1]IOB!$C$31</f>
        <v>0</v>
      </c>
      <c r="D1077" s="84">
        <f>[1]IOB!$D$31</f>
        <v>0</v>
      </c>
      <c r="E1077" s="84">
        <f>[1]IOB!$E$31</f>
        <v>1</v>
      </c>
      <c r="F1077" s="84">
        <f>[1]IOB!$F$31</f>
        <v>0</v>
      </c>
      <c r="G1077" s="85">
        <f t="shared" si="341"/>
        <v>1</v>
      </c>
      <c r="H1077" s="84">
        <f>[1]IOB!$H$31</f>
        <v>9658</v>
      </c>
      <c r="I1077" s="84">
        <f>[1]IOB!$I$31</f>
        <v>3064</v>
      </c>
      <c r="J1077" s="85">
        <f t="shared" si="342"/>
        <v>12722</v>
      </c>
      <c r="K1077" s="85">
        <f t="shared" si="343"/>
        <v>12722</v>
      </c>
      <c r="L1077" s="87">
        <f t="shared" si="344"/>
        <v>31.724994822944709</v>
      </c>
    </row>
    <row r="1078" spans="1:12" x14ac:dyDescent="0.2">
      <c r="A1078" s="9">
        <v>8</v>
      </c>
      <c r="B1078" s="10" t="s">
        <v>23</v>
      </c>
      <c r="C1078" s="84">
        <f>[1]PSB!$C$31</f>
        <v>0</v>
      </c>
      <c r="D1078" s="84">
        <f>[1]PSB!$D$31</f>
        <v>0</v>
      </c>
      <c r="E1078" s="84">
        <f>[1]PSB!$E$31</f>
        <v>1</v>
      </c>
      <c r="F1078" s="84">
        <f>[1]PSB!$F$31</f>
        <v>0</v>
      </c>
      <c r="G1078" s="85">
        <f t="shared" si="341"/>
        <v>1</v>
      </c>
      <c r="H1078" s="84">
        <f>[1]PSB!$H$31</f>
        <v>12198</v>
      </c>
      <c r="I1078" s="84">
        <f>[1]PSB!$I$31</f>
        <v>1296</v>
      </c>
      <c r="J1078" s="85">
        <f t="shared" si="342"/>
        <v>13494</v>
      </c>
      <c r="K1078" s="85">
        <f t="shared" si="343"/>
        <v>13494</v>
      </c>
      <c r="L1078" s="87">
        <f t="shared" si="344"/>
        <v>10.624692572552878</v>
      </c>
    </row>
    <row r="1079" spans="1:12" x14ac:dyDescent="0.2">
      <c r="A1079" s="9">
        <v>9</v>
      </c>
      <c r="B1079" s="10" t="s">
        <v>24</v>
      </c>
      <c r="C1079" s="84">
        <f>[1]PNB!$C$31</f>
        <v>1</v>
      </c>
      <c r="D1079" s="84">
        <f>[1]PNB!$D$31</f>
        <v>0</v>
      </c>
      <c r="E1079" s="84">
        <f>[1]PNB!$E$31</f>
        <v>3</v>
      </c>
      <c r="F1079" s="84">
        <f>[1]PNB!$F$31</f>
        <v>0</v>
      </c>
      <c r="G1079" s="85">
        <f t="shared" si="341"/>
        <v>4</v>
      </c>
      <c r="H1079" s="84">
        <f>[1]PNB!$H$31</f>
        <v>10629.41</v>
      </c>
      <c r="I1079" s="84">
        <f>[1]PNB!$I$31</f>
        <v>14885.35</v>
      </c>
      <c r="J1079" s="85">
        <f t="shared" si="342"/>
        <v>25514.760000000002</v>
      </c>
      <c r="K1079" s="85">
        <f t="shared" si="343"/>
        <v>6378.6900000000005</v>
      </c>
      <c r="L1079" s="87">
        <f t="shared" si="344"/>
        <v>140.03928722290325</v>
      </c>
    </row>
    <row r="1080" spans="1:12" x14ac:dyDescent="0.2">
      <c r="A1080" s="9">
        <v>10</v>
      </c>
      <c r="B1080" s="10" t="s">
        <v>25</v>
      </c>
      <c r="C1080" s="84">
        <f>[1]SBI!$C$31</f>
        <v>25</v>
      </c>
      <c r="D1080" s="84">
        <f>[1]SBI!$D$31</f>
        <v>21</v>
      </c>
      <c r="E1080" s="84">
        <f>[1]SBI!$E$31</f>
        <v>16</v>
      </c>
      <c r="F1080" s="84">
        <f>[1]SBI!$F$31</f>
        <v>0</v>
      </c>
      <c r="G1080" s="85">
        <f t="shared" si="341"/>
        <v>62</v>
      </c>
      <c r="H1080" s="84">
        <f>[1]SBI!$H$31</f>
        <v>642720</v>
      </c>
      <c r="I1080" s="84">
        <f>[1]SBI!$I$31</f>
        <v>411531</v>
      </c>
      <c r="J1080" s="85">
        <f t="shared" si="342"/>
        <v>1054251</v>
      </c>
      <c r="K1080" s="85">
        <f t="shared" si="343"/>
        <v>17004.048387096773</v>
      </c>
      <c r="L1080" s="87">
        <f t="shared" si="344"/>
        <v>64.029592979835698</v>
      </c>
    </row>
    <row r="1081" spans="1:12" x14ac:dyDescent="0.2">
      <c r="A1081" s="9">
        <v>11</v>
      </c>
      <c r="B1081" s="10" t="s">
        <v>26</v>
      </c>
      <c r="C1081" s="84">
        <f>[1]UCO!$C$31</f>
        <v>0</v>
      </c>
      <c r="D1081" s="84">
        <f>[1]UCO!$D$31</f>
        <v>0</v>
      </c>
      <c r="E1081" s="84">
        <f>[1]UCO!$E$31</f>
        <v>1</v>
      </c>
      <c r="F1081" s="84">
        <f>[1]UCO!$F$31</f>
        <v>0</v>
      </c>
      <c r="G1081" s="85">
        <f t="shared" si="341"/>
        <v>1</v>
      </c>
      <c r="H1081" s="84">
        <f>[1]UCO!$H$31</f>
        <v>2440</v>
      </c>
      <c r="I1081" s="84">
        <f>[1]UCO!$I$31</f>
        <v>3960</v>
      </c>
      <c r="J1081" s="85">
        <f t="shared" si="342"/>
        <v>6400</v>
      </c>
      <c r="K1081" s="85">
        <f t="shared" si="343"/>
        <v>6400</v>
      </c>
      <c r="L1081" s="87">
        <f t="shared" si="344"/>
        <v>162.29508196721312</v>
      </c>
    </row>
    <row r="1082" spans="1:12" x14ac:dyDescent="0.2">
      <c r="A1082" s="9">
        <v>12</v>
      </c>
      <c r="B1082" s="10" t="s">
        <v>27</v>
      </c>
      <c r="C1082" s="84">
        <f>[1]Union!$C$31</f>
        <v>2</v>
      </c>
      <c r="D1082" s="84">
        <f>[1]Union!$D$31</f>
        <v>1</v>
      </c>
      <c r="E1082" s="84">
        <f>[1]Union!$E$31</f>
        <v>4</v>
      </c>
      <c r="F1082" s="84">
        <f>[1]Union!$F$31</f>
        <v>0</v>
      </c>
      <c r="G1082" s="85">
        <f t="shared" si="341"/>
        <v>7</v>
      </c>
      <c r="H1082" s="84">
        <f>[1]Union!$H$31</f>
        <v>59300</v>
      </c>
      <c r="I1082" s="84">
        <f>[1]Union!$I$31</f>
        <v>71300</v>
      </c>
      <c r="J1082" s="85">
        <f t="shared" si="342"/>
        <v>130600</v>
      </c>
      <c r="K1082" s="85">
        <f t="shared" si="343"/>
        <v>18657.142857142859</v>
      </c>
      <c r="L1082" s="87">
        <f t="shared" si="344"/>
        <v>120.23608768971332</v>
      </c>
    </row>
    <row r="1083" spans="1:12" x14ac:dyDescent="0.2">
      <c r="A1083" s="16"/>
      <c r="B1083" s="17" t="s">
        <v>28</v>
      </c>
      <c r="C1083" s="88">
        <f t="shared" ref="C1083:J1083" si="345">SUM(C1071:C1082)</f>
        <v>36</v>
      </c>
      <c r="D1083" s="88">
        <f t="shared" si="345"/>
        <v>35</v>
      </c>
      <c r="E1083" s="88">
        <f t="shared" si="345"/>
        <v>41</v>
      </c>
      <c r="F1083" s="88">
        <f t="shared" si="345"/>
        <v>0</v>
      </c>
      <c r="G1083" s="88">
        <f t="shared" si="345"/>
        <v>112</v>
      </c>
      <c r="H1083" s="89">
        <f t="shared" si="345"/>
        <v>949745.27</v>
      </c>
      <c r="I1083" s="89">
        <f t="shared" si="345"/>
        <v>634712.24</v>
      </c>
      <c r="J1083" s="89">
        <f t="shared" si="345"/>
        <v>1584457.51</v>
      </c>
      <c r="K1083" s="89">
        <f>J1083/G1083</f>
        <v>14146.942053571429</v>
      </c>
      <c r="L1083" s="90">
        <f>I1083/H1083*100</f>
        <v>66.829734250742831</v>
      </c>
    </row>
    <row r="1084" spans="1:12" x14ac:dyDescent="0.2">
      <c r="A1084" s="9">
        <v>13</v>
      </c>
      <c r="B1084" s="10" t="s">
        <v>29</v>
      </c>
      <c r="C1084" s="84">
        <f>[1]AXIS!$C$31</f>
        <v>0</v>
      </c>
      <c r="D1084" s="84">
        <f>[1]AXIS!$D$31</f>
        <v>3</v>
      </c>
      <c r="E1084" s="84">
        <f>[1]AXIS!$E$31</f>
        <v>2</v>
      </c>
      <c r="F1084" s="84">
        <f>[1]AXIS!$F$31</f>
        <v>0</v>
      </c>
      <c r="G1084" s="85">
        <f t="shared" ref="G1084:G1097" si="346">SUM(C1084:F1084)</f>
        <v>5</v>
      </c>
      <c r="H1084" s="84">
        <f>[1]AXIS!$H$31</f>
        <v>42553</v>
      </c>
      <c r="I1084" s="84">
        <f>[1]AXIS!$I$31</f>
        <v>25833</v>
      </c>
      <c r="J1084" s="85">
        <f t="shared" ref="J1084:J1097" si="347">H1084+I1084</f>
        <v>68386</v>
      </c>
      <c r="K1084" s="85">
        <f t="shared" ref="K1084:K1116" si="348">J1084/G1084</f>
        <v>13677.2</v>
      </c>
      <c r="L1084" s="87">
        <f t="shared" ref="L1084:L1116" si="349">I1084/H1084*100</f>
        <v>60.707823185204333</v>
      </c>
    </row>
    <row r="1085" spans="1:12" x14ac:dyDescent="0.2">
      <c r="A1085" s="9">
        <v>14</v>
      </c>
      <c r="B1085" s="10" t="s">
        <v>30</v>
      </c>
      <c r="C1085" s="84">
        <f>[1]Bandhan!$C$31</f>
        <v>1</v>
      </c>
      <c r="D1085" s="84">
        <f>[1]Bandhan!$D$31</f>
        <v>5</v>
      </c>
      <c r="E1085" s="84">
        <f>[1]Bandhan!$E$31</f>
        <v>2</v>
      </c>
      <c r="F1085" s="84">
        <f>[1]Bandhan!$F$31</f>
        <v>0</v>
      </c>
      <c r="G1085" s="85">
        <f t="shared" si="346"/>
        <v>8</v>
      </c>
      <c r="H1085" s="84">
        <f>[1]Bandhan!$H$31</f>
        <v>144.19</v>
      </c>
      <c r="I1085" s="84">
        <f>[1]Bandhan!$I$31</f>
        <v>10594.35</v>
      </c>
      <c r="J1085" s="85">
        <f t="shared" si="347"/>
        <v>10738.54</v>
      </c>
      <c r="K1085" s="85">
        <f t="shared" si="348"/>
        <v>1342.3175000000001</v>
      </c>
      <c r="L1085" s="87">
        <f t="shared" si="349"/>
        <v>7347.4928913239482</v>
      </c>
    </row>
    <row r="1086" spans="1:12" x14ac:dyDescent="0.2">
      <c r="A1086" s="9">
        <v>15</v>
      </c>
      <c r="B1086" s="10" t="s">
        <v>31</v>
      </c>
      <c r="C1086" s="84">
        <f>[1]CSB!$C$31</f>
        <v>0</v>
      </c>
      <c r="D1086" s="84">
        <f>[1]CSB!$D$31</f>
        <v>0</v>
      </c>
      <c r="E1086" s="84">
        <f>[1]CSB!$E$31</f>
        <v>0</v>
      </c>
      <c r="F1086" s="84">
        <f>[1]CSB!$F$31</f>
        <v>0</v>
      </c>
      <c r="G1086" s="85">
        <f t="shared" si="346"/>
        <v>0</v>
      </c>
      <c r="H1086" s="84">
        <f>[1]CSB!$H$31</f>
        <v>0</v>
      </c>
      <c r="I1086" s="84">
        <f>[1]CSB!$I$31</f>
        <v>0</v>
      </c>
      <c r="J1086" s="85">
        <f t="shared" si="347"/>
        <v>0</v>
      </c>
      <c r="K1086" s="85" t="e">
        <f t="shared" si="348"/>
        <v>#DIV/0!</v>
      </c>
      <c r="L1086" s="87" t="e">
        <f t="shared" si="349"/>
        <v>#DIV/0!</v>
      </c>
    </row>
    <row r="1087" spans="1:12" x14ac:dyDescent="0.2">
      <c r="A1087" s="9">
        <v>16</v>
      </c>
      <c r="B1087" s="10" t="s">
        <v>120</v>
      </c>
      <c r="C1087" s="84">
        <f>[1]DCB!$C$31</f>
        <v>0</v>
      </c>
      <c r="D1087" s="84">
        <f>[1]DCB!$D$31</f>
        <v>0</v>
      </c>
      <c r="E1087" s="84">
        <f>[1]DCB!$E$31</f>
        <v>1</v>
      </c>
      <c r="F1087" s="84">
        <f>[1]DCB!$F$31</f>
        <v>0</v>
      </c>
      <c r="G1087" s="85">
        <f t="shared" si="346"/>
        <v>1</v>
      </c>
      <c r="H1087" s="84">
        <f>[1]DCB!$H$31</f>
        <v>16947.669999999998</v>
      </c>
      <c r="I1087" s="84">
        <f>[1]DCB!$I$31</f>
        <v>3829.55</v>
      </c>
      <c r="J1087" s="85">
        <f t="shared" si="347"/>
        <v>20777.219999999998</v>
      </c>
      <c r="K1087" s="85">
        <f t="shared" si="348"/>
        <v>20777.219999999998</v>
      </c>
      <c r="L1087" s="87">
        <f t="shared" si="349"/>
        <v>22.596321500241629</v>
      </c>
    </row>
    <row r="1088" spans="1:12" x14ac:dyDescent="0.2">
      <c r="A1088" s="9">
        <v>17</v>
      </c>
      <c r="B1088" s="10" t="s">
        <v>33</v>
      </c>
      <c r="C1088" s="84">
        <f>[1]Federal!$C$31</f>
        <v>0</v>
      </c>
      <c r="D1088" s="84">
        <f>[1]Federal!$D$31</f>
        <v>0</v>
      </c>
      <c r="E1088" s="84">
        <f>[1]Federal!$E$31</f>
        <v>0</v>
      </c>
      <c r="F1088" s="84">
        <f>[1]Federal!$F$31</f>
        <v>0</v>
      </c>
      <c r="G1088" s="85">
        <f t="shared" si="346"/>
        <v>0</v>
      </c>
      <c r="H1088" s="84">
        <f>[1]Federal!$H$31</f>
        <v>0</v>
      </c>
      <c r="I1088" s="84">
        <f>[1]Federal!$I$31</f>
        <v>0</v>
      </c>
      <c r="J1088" s="85">
        <f t="shared" si="347"/>
        <v>0</v>
      </c>
      <c r="K1088" s="85" t="e">
        <f t="shared" si="348"/>
        <v>#DIV/0!</v>
      </c>
      <c r="L1088" s="87" t="e">
        <f t="shared" si="349"/>
        <v>#DIV/0!</v>
      </c>
    </row>
    <row r="1089" spans="1:12" x14ac:dyDescent="0.2">
      <c r="A1089" s="9">
        <v>18</v>
      </c>
      <c r="B1089" s="10" t="s">
        <v>34</v>
      </c>
      <c r="C1089" s="84">
        <f>[1]HDFC!$C$31</f>
        <v>0</v>
      </c>
      <c r="D1089" s="84">
        <f>[1]HDFC!$D$31</f>
        <v>0</v>
      </c>
      <c r="E1089" s="84">
        <f>[1]HDFC!$E$31</f>
        <v>2</v>
      </c>
      <c r="F1089" s="84">
        <f>[1]HDFC!$F$31</f>
        <v>0</v>
      </c>
      <c r="G1089" s="85">
        <f t="shared" si="346"/>
        <v>2</v>
      </c>
      <c r="H1089" s="84">
        <f>[1]HDFC!$H$31</f>
        <v>25190.799999999999</v>
      </c>
      <c r="I1089" s="84">
        <f>[1]HDFC!$I$31</f>
        <v>71613.59</v>
      </c>
      <c r="J1089" s="85">
        <f t="shared" si="347"/>
        <v>96804.39</v>
      </c>
      <c r="K1089" s="85">
        <f t="shared" si="348"/>
        <v>48402.195</v>
      </c>
      <c r="L1089" s="87">
        <f t="shared" si="349"/>
        <v>284.28469917588961</v>
      </c>
    </row>
    <row r="1090" spans="1:12" x14ac:dyDescent="0.2">
      <c r="A1090" s="9">
        <v>19</v>
      </c>
      <c r="B1090" s="10" t="s">
        <v>35</v>
      </c>
      <c r="C1090" s="84">
        <f>[1]ICICI!$C$31</f>
        <v>3</v>
      </c>
      <c r="D1090" s="84">
        <f>[1]ICICI!$D$31</f>
        <v>0</v>
      </c>
      <c r="E1090" s="84">
        <f>[1]ICICI!$E$31</f>
        <v>2</v>
      </c>
      <c r="F1090" s="84">
        <f>[1]ICICI!$F$31</f>
        <v>0</v>
      </c>
      <c r="G1090" s="85">
        <f t="shared" si="346"/>
        <v>5</v>
      </c>
      <c r="H1090" s="84">
        <f>[1]ICICI!$H$31</f>
        <v>23000</v>
      </c>
      <c r="I1090" s="84">
        <f>[1]ICICI!$I$31</f>
        <v>21800</v>
      </c>
      <c r="J1090" s="85">
        <f t="shared" si="347"/>
        <v>44800</v>
      </c>
      <c r="K1090" s="85">
        <f t="shared" si="348"/>
        <v>8960</v>
      </c>
      <c r="L1090" s="87">
        <f t="shared" si="349"/>
        <v>94.782608695652172</v>
      </c>
    </row>
    <row r="1091" spans="1:12" x14ac:dyDescent="0.2">
      <c r="A1091" s="9">
        <v>20</v>
      </c>
      <c r="B1091" s="10" t="s">
        <v>36</v>
      </c>
      <c r="C1091" s="84">
        <f>[1]IDBI!$C$31</f>
        <v>3</v>
      </c>
      <c r="D1091" s="84">
        <f>[1]IDBI!$D$31</f>
        <v>0</v>
      </c>
      <c r="E1091" s="84">
        <f>[1]IDBI!$E$31</f>
        <v>1</v>
      </c>
      <c r="F1091" s="84">
        <f>[1]IDBI!$F$31</f>
        <v>0</v>
      </c>
      <c r="G1091" s="85">
        <f t="shared" si="346"/>
        <v>4</v>
      </c>
      <c r="H1091" s="84">
        <f>[1]IDBI!$H$31</f>
        <v>27820</v>
      </c>
      <c r="I1091" s="84">
        <f>[1]IDBI!$I$31</f>
        <v>14312</v>
      </c>
      <c r="J1091" s="86">
        <f t="shared" si="347"/>
        <v>42132</v>
      </c>
      <c r="K1091" s="86">
        <f t="shared" si="348"/>
        <v>10533</v>
      </c>
      <c r="L1091" s="87">
        <f t="shared" si="349"/>
        <v>51.44500359453631</v>
      </c>
    </row>
    <row r="1092" spans="1:12" x14ac:dyDescent="0.2">
      <c r="A1092" s="9">
        <v>21</v>
      </c>
      <c r="B1092" s="10" t="s">
        <v>37</v>
      </c>
      <c r="C1092" s="84">
        <f>[1]IDFC!$C$31</f>
        <v>0</v>
      </c>
      <c r="D1092" s="84">
        <f>[1]IDFC!$D$31</f>
        <v>0</v>
      </c>
      <c r="E1092" s="84">
        <f>[1]IDFC!$E$31</f>
        <v>0</v>
      </c>
      <c r="F1092" s="84">
        <f>[1]IDFC!$F$31</f>
        <v>0</v>
      </c>
      <c r="G1092" s="85">
        <f t="shared" si="346"/>
        <v>0</v>
      </c>
      <c r="H1092" s="84">
        <f>[1]IDFC!$H$31</f>
        <v>0</v>
      </c>
      <c r="I1092" s="84">
        <f>[1]IDFC!$I$31</f>
        <v>0</v>
      </c>
      <c r="J1092" s="86">
        <f t="shared" si="347"/>
        <v>0</v>
      </c>
      <c r="K1092" s="86" t="e">
        <f t="shared" si="348"/>
        <v>#DIV/0!</v>
      </c>
      <c r="L1092" s="87" t="e">
        <f t="shared" si="349"/>
        <v>#DIV/0!</v>
      </c>
    </row>
    <row r="1093" spans="1:12" x14ac:dyDescent="0.2">
      <c r="A1093" s="9">
        <v>22</v>
      </c>
      <c r="B1093" s="10" t="s">
        <v>38</v>
      </c>
      <c r="C1093" s="84">
        <f>[1]IndusInd!$C$31</f>
        <v>0</v>
      </c>
      <c r="D1093" s="84">
        <f>[1]IndusInd!$D$31</f>
        <v>0</v>
      </c>
      <c r="E1093" s="84">
        <f>[1]IndusInd!$E$31</f>
        <v>2</v>
      </c>
      <c r="F1093" s="84">
        <f>[1]IndusInd!$F$31</f>
        <v>0</v>
      </c>
      <c r="G1093" s="85">
        <f t="shared" si="346"/>
        <v>2</v>
      </c>
      <c r="H1093" s="84">
        <f>[1]IndusInd!$H$31</f>
        <v>297</v>
      </c>
      <c r="I1093" s="84">
        <f>[1]IndusInd!$I$31</f>
        <v>20476</v>
      </c>
      <c r="J1093" s="85">
        <f t="shared" si="347"/>
        <v>20773</v>
      </c>
      <c r="K1093" s="85">
        <f t="shared" si="348"/>
        <v>10386.5</v>
      </c>
      <c r="L1093" s="87">
        <f t="shared" si="349"/>
        <v>6894.2760942760942</v>
      </c>
    </row>
    <row r="1094" spans="1:12" x14ac:dyDescent="0.2">
      <c r="A1094" s="9">
        <v>23</v>
      </c>
      <c r="B1094" s="10" t="s">
        <v>39</v>
      </c>
      <c r="C1094" s="84">
        <f>[1]Karnatak!$C$31</f>
        <v>0</v>
      </c>
      <c r="D1094" s="84">
        <f>[1]Karnatak!$D$31</f>
        <v>0</v>
      </c>
      <c r="E1094" s="84">
        <f>[1]Karnatak!$E$31</f>
        <v>1</v>
      </c>
      <c r="F1094" s="84">
        <f>[1]Karnatak!$F$31</f>
        <v>0</v>
      </c>
      <c r="G1094" s="85">
        <f t="shared" si="346"/>
        <v>1</v>
      </c>
      <c r="H1094" s="84">
        <f>[1]Karnatak!$H$31</f>
        <v>5582</v>
      </c>
      <c r="I1094" s="84">
        <f>[1]Karnatak!$I$31</f>
        <v>2882</v>
      </c>
      <c r="J1094" s="85">
        <f t="shared" si="347"/>
        <v>8464</v>
      </c>
      <c r="K1094" s="85">
        <f t="shared" si="348"/>
        <v>8464</v>
      </c>
      <c r="L1094" s="87">
        <f t="shared" si="349"/>
        <v>51.630240057327129</v>
      </c>
    </row>
    <row r="1095" spans="1:12" x14ac:dyDescent="0.2">
      <c r="A1095" s="9">
        <v>24</v>
      </c>
      <c r="B1095" s="10" t="s">
        <v>40</v>
      </c>
      <c r="C1095" s="84">
        <f>[1]Kotak!$C$31</f>
        <v>0</v>
      </c>
      <c r="D1095" s="84">
        <f>[1]Kotak!$D$31</f>
        <v>0</v>
      </c>
      <c r="E1095" s="84">
        <f>[1]Kotak!$E$31</f>
        <v>1</v>
      </c>
      <c r="F1095" s="84">
        <f>[1]Kotak!$F$31</f>
        <v>0</v>
      </c>
      <c r="G1095" s="85">
        <f t="shared" si="346"/>
        <v>1</v>
      </c>
      <c r="H1095" s="84">
        <f>[1]Kotak!$H$31</f>
        <v>12500</v>
      </c>
      <c r="I1095" s="84">
        <f>[1]Kotak!$I$31</f>
        <v>4177</v>
      </c>
      <c r="J1095" s="85">
        <f t="shared" si="347"/>
        <v>16677</v>
      </c>
      <c r="K1095" s="85">
        <f t="shared" si="348"/>
        <v>16677</v>
      </c>
      <c r="L1095" s="87">
        <f t="shared" si="349"/>
        <v>33.416000000000004</v>
      </c>
    </row>
    <row r="1096" spans="1:12" x14ac:dyDescent="0.2">
      <c r="A1096" s="9">
        <v>25</v>
      </c>
      <c r="B1096" s="10" t="s">
        <v>41</v>
      </c>
      <c r="C1096" s="84">
        <f>[1]Ratnakar!$C$31</f>
        <v>0</v>
      </c>
      <c r="D1096" s="84">
        <f>[1]Ratnakar!$D$31</f>
        <v>0</v>
      </c>
      <c r="E1096" s="84">
        <f>[1]Ratnakar!$E$31</f>
        <v>0</v>
      </c>
      <c r="F1096" s="84">
        <f>[1]Ratnakar!$F$31</f>
        <v>0</v>
      </c>
      <c r="G1096" s="85">
        <f t="shared" si="346"/>
        <v>0</v>
      </c>
      <c r="H1096" s="84">
        <f>[1]Ratnakar!$H$31</f>
        <v>0</v>
      </c>
      <c r="I1096" s="84">
        <f>[1]Ratnakar!$I$31</f>
        <v>0</v>
      </c>
      <c r="J1096" s="85">
        <f t="shared" si="347"/>
        <v>0</v>
      </c>
      <c r="K1096" s="85" t="e">
        <f t="shared" si="348"/>
        <v>#DIV/0!</v>
      </c>
      <c r="L1096" s="87" t="e">
        <f t="shared" si="349"/>
        <v>#DIV/0!</v>
      </c>
    </row>
    <row r="1097" spans="1:12" x14ac:dyDescent="0.2">
      <c r="A1097" s="9">
        <v>26</v>
      </c>
      <c r="B1097" s="10" t="s">
        <v>42</v>
      </c>
      <c r="C1097" s="84">
        <f>[1]Yes!$C$31</f>
        <v>0</v>
      </c>
      <c r="D1097" s="84">
        <f>[1]Yes!$D$31</f>
        <v>0</v>
      </c>
      <c r="E1097" s="84">
        <f>[1]Yes!$E$31</f>
        <v>0</v>
      </c>
      <c r="F1097" s="84">
        <f>[1]Yes!$F$31</f>
        <v>0</v>
      </c>
      <c r="G1097" s="85">
        <f t="shared" si="346"/>
        <v>0</v>
      </c>
      <c r="H1097" s="84">
        <f>[1]Yes!$H$31</f>
        <v>0</v>
      </c>
      <c r="I1097" s="84">
        <f>[1]Yes!$I$31</f>
        <v>0</v>
      </c>
      <c r="J1097" s="85">
        <f t="shared" si="347"/>
        <v>0</v>
      </c>
      <c r="K1097" s="85" t="e">
        <f t="shared" si="348"/>
        <v>#DIV/0!</v>
      </c>
      <c r="L1097" s="87" t="e">
        <f t="shared" si="349"/>
        <v>#DIV/0!</v>
      </c>
    </row>
    <row r="1098" spans="1:12" x14ac:dyDescent="0.2">
      <c r="A1098" s="16"/>
      <c r="B1098" s="17" t="s">
        <v>43</v>
      </c>
      <c r="C1098" s="89">
        <f>SUM(C1084:C1097)</f>
        <v>7</v>
      </c>
      <c r="D1098" s="89">
        <f t="shared" ref="D1098:J1098" si="350">SUM(D1084:D1097)</f>
        <v>8</v>
      </c>
      <c r="E1098" s="89">
        <f t="shared" si="350"/>
        <v>14</v>
      </c>
      <c r="F1098" s="89">
        <f t="shared" si="350"/>
        <v>0</v>
      </c>
      <c r="G1098" s="89">
        <f t="shared" si="350"/>
        <v>29</v>
      </c>
      <c r="H1098" s="89">
        <f t="shared" si="350"/>
        <v>154034.66</v>
      </c>
      <c r="I1098" s="89">
        <f t="shared" si="350"/>
        <v>175517.49</v>
      </c>
      <c r="J1098" s="89">
        <f t="shared" si="350"/>
        <v>329552.15000000002</v>
      </c>
      <c r="K1098" s="89">
        <f t="shared" si="348"/>
        <v>11363.867241379312</v>
      </c>
      <c r="L1098" s="90">
        <f t="shared" si="349"/>
        <v>113.94675068585212</v>
      </c>
    </row>
    <row r="1099" spans="1:12" x14ac:dyDescent="0.2">
      <c r="A1099" s="20">
        <v>27</v>
      </c>
      <c r="B1099" s="21" t="s">
        <v>44</v>
      </c>
      <c r="C1099" s="84">
        <f>[1]AU!$C$31</f>
        <v>0</v>
      </c>
      <c r="D1099" s="84">
        <f>[1]AU!$D$31</f>
        <v>0</v>
      </c>
      <c r="E1099" s="84">
        <f>[1]AU!$E$31</f>
        <v>1</v>
      </c>
      <c r="F1099" s="84">
        <f>[1]AU!$F$31</f>
        <v>0</v>
      </c>
      <c r="G1099" s="85">
        <f>SUM(C1099:F1099)</f>
        <v>1</v>
      </c>
      <c r="H1099" s="84">
        <f>[1]AU!$H$31</f>
        <v>4602</v>
      </c>
      <c r="I1099" s="84">
        <f>[1]AU!$I$31</f>
        <v>3368</v>
      </c>
      <c r="J1099" s="85">
        <f>H1099+I1099</f>
        <v>7970</v>
      </c>
      <c r="K1099" s="85">
        <f t="shared" si="348"/>
        <v>7970</v>
      </c>
      <c r="L1099" s="87">
        <f t="shared" si="349"/>
        <v>73.18557149065623</v>
      </c>
    </row>
    <row r="1100" spans="1:12" x14ac:dyDescent="0.2">
      <c r="A1100" s="20">
        <v>28</v>
      </c>
      <c r="B1100" s="21" t="s">
        <v>45</v>
      </c>
      <c r="C1100" s="84">
        <f>[1]Capital!$C$31</f>
        <v>0</v>
      </c>
      <c r="D1100" s="84">
        <f>[1]Capital!$D$31</f>
        <v>0</v>
      </c>
      <c r="E1100" s="84">
        <f>[1]Capital!$E$31</f>
        <v>0</v>
      </c>
      <c r="F1100" s="84">
        <f>[1]Capital!$F$31</f>
        <v>0</v>
      </c>
      <c r="G1100" s="85">
        <f t="shared" ref="G1100:G1107" si="351">SUM(C1100:F1100)</f>
        <v>0</v>
      </c>
      <c r="H1100" s="84">
        <f>[1]Capital!$H$31</f>
        <v>0</v>
      </c>
      <c r="I1100" s="84">
        <f>[1]Capital!$I$31</f>
        <v>0</v>
      </c>
      <c r="J1100" s="85">
        <f t="shared" ref="J1100:J1107" si="352">H1100+I1100</f>
        <v>0</v>
      </c>
      <c r="K1100" s="85" t="e">
        <f t="shared" si="348"/>
        <v>#DIV/0!</v>
      </c>
      <c r="L1100" s="87" t="e">
        <f t="shared" si="349"/>
        <v>#DIV/0!</v>
      </c>
    </row>
    <row r="1101" spans="1:12" x14ac:dyDescent="0.2">
      <c r="A1101" s="20">
        <v>29</v>
      </c>
      <c r="B1101" s="21" t="s">
        <v>46</v>
      </c>
      <c r="C1101" s="84">
        <f>[1]Equitas!$C$31</f>
        <v>0</v>
      </c>
      <c r="D1101" s="84">
        <f>[1]Equitas!$D$31</f>
        <v>0</v>
      </c>
      <c r="E1101" s="84">
        <f>[1]Equitas!$E$31</f>
        <v>1</v>
      </c>
      <c r="F1101" s="84">
        <f>[1]Equitas!$F$31</f>
        <v>0</v>
      </c>
      <c r="G1101" s="85">
        <f t="shared" si="351"/>
        <v>1</v>
      </c>
      <c r="H1101" s="84">
        <f>[1]Equitas!$H$31</f>
        <v>0.4</v>
      </c>
      <c r="I1101" s="84">
        <f>[1]Equitas!$I$31</f>
        <v>6600</v>
      </c>
      <c r="J1101" s="85">
        <f t="shared" si="352"/>
        <v>6600.4</v>
      </c>
      <c r="K1101" s="85">
        <f t="shared" si="348"/>
        <v>6600.4</v>
      </c>
      <c r="L1101" s="87">
        <f t="shared" si="349"/>
        <v>1650000</v>
      </c>
    </row>
    <row r="1102" spans="1:12" x14ac:dyDescent="0.2">
      <c r="A1102" s="20">
        <v>30</v>
      </c>
      <c r="B1102" s="21" t="s">
        <v>47</v>
      </c>
      <c r="C1102" s="84">
        <f>[1]ESAF!$C$31</f>
        <v>0</v>
      </c>
      <c r="D1102" s="84">
        <f>[1]ESAF!$D$31</f>
        <v>0</v>
      </c>
      <c r="E1102" s="84">
        <f>[1]ESAF!$E$31</f>
        <v>0</v>
      </c>
      <c r="F1102" s="84">
        <f>[1]ESAF!$F$31</f>
        <v>0</v>
      </c>
      <c r="G1102" s="85">
        <f t="shared" si="351"/>
        <v>0</v>
      </c>
      <c r="H1102" s="84">
        <f>[1]ESAF!$H$31</f>
        <v>0</v>
      </c>
      <c r="I1102" s="84">
        <f>[1]ESAF!$I$31</f>
        <v>0</v>
      </c>
      <c r="J1102" s="85">
        <f t="shared" si="352"/>
        <v>0</v>
      </c>
      <c r="K1102" s="85" t="e">
        <f t="shared" si="348"/>
        <v>#DIV/0!</v>
      </c>
      <c r="L1102" s="87" t="e">
        <f t="shared" si="349"/>
        <v>#DIV/0!</v>
      </c>
    </row>
    <row r="1103" spans="1:12" x14ac:dyDescent="0.2">
      <c r="A1103" s="20">
        <v>31</v>
      </c>
      <c r="B1103" s="21" t="s">
        <v>48</v>
      </c>
      <c r="C1103" s="84">
        <f>[1]Fincare!$C$31</f>
        <v>0</v>
      </c>
      <c r="D1103" s="84">
        <f>[1]Fincare!$D$31</f>
        <v>0</v>
      </c>
      <c r="E1103" s="84">
        <f>[1]Fincare!$E$31</f>
        <v>0</v>
      </c>
      <c r="F1103" s="84">
        <f>[1]Fincare!$F$31</f>
        <v>0</v>
      </c>
      <c r="G1103" s="85">
        <f t="shared" si="351"/>
        <v>0</v>
      </c>
      <c r="H1103" s="84">
        <f>[1]Fincare!$H$31</f>
        <v>0</v>
      </c>
      <c r="I1103" s="84">
        <f>[1]Fincare!$I$31</f>
        <v>0</v>
      </c>
      <c r="J1103" s="85">
        <f t="shared" si="352"/>
        <v>0</v>
      </c>
      <c r="K1103" s="85" t="e">
        <f t="shared" si="348"/>
        <v>#DIV/0!</v>
      </c>
      <c r="L1103" s="87" t="e">
        <f t="shared" si="349"/>
        <v>#DIV/0!</v>
      </c>
    </row>
    <row r="1104" spans="1:12" x14ac:dyDescent="0.2">
      <c r="A1104" s="20">
        <v>32</v>
      </c>
      <c r="B1104" s="21" t="s">
        <v>49</v>
      </c>
      <c r="C1104" s="84">
        <f>[1]Jana!$C$31</f>
        <v>0</v>
      </c>
      <c r="D1104" s="84">
        <f>[1]Jana!$D$31</f>
        <v>0</v>
      </c>
      <c r="E1104" s="84">
        <f>[1]Jana!$E$31</f>
        <v>3</v>
      </c>
      <c r="F1104" s="84">
        <f>[1]Jana!$F$31</f>
        <v>0</v>
      </c>
      <c r="G1104" s="85">
        <f t="shared" si="351"/>
        <v>3</v>
      </c>
      <c r="H1104" s="84">
        <f>[1]Jana!$H$31</f>
        <v>9595</v>
      </c>
      <c r="I1104" s="84">
        <f>[1]Jana!$I$31</f>
        <v>12155</v>
      </c>
      <c r="J1104" s="85">
        <f t="shared" si="352"/>
        <v>21750</v>
      </c>
      <c r="K1104" s="85">
        <f t="shared" si="348"/>
        <v>7250</v>
      </c>
      <c r="L1104" s="87">
        <f t="shared" si="349"/>
        <v>126.68056279312141</v>
      </c>
    </row>
    <row r="1105" spans="1:12" x14ac:dyDescent="0.2">
      <c r="A1105" s="20">
        <v>33</v>
      </c>
      <c r="B1105" s="21" t="s">
        <v>50</v>
      </c>
      <c r="C1105" s="84">
        <f>[1]Suryoday!$C$31</f>
        <v>0</v>
      </c>
      <c r="D1105" s="84">
        <f>[1]Suryoday!$D$31</f>
        <v>0</v>
      </c>
      <c r="E1105" s="84">
        <f>[1]Suryoday!$E$31</f>
        <v>0</v>
      </c>
      <c r="F1105" s="84">
        <f>[1]Suryoday!$F$31</f>
        <v>0</v>
      </c>
      <c r="G1105" s="85">
        <f t="shared" si="351"/>
        <v>0</v>
      </c>
      <c r="H1105" s="84">
        <f>[1]Suryoday!$H$31</f>
        <v>0</v>
      </c>
      <c r="I1105" s="84">
        <f>[1]Suryoday!$I$31</f>
        <v>0</v>
      </c>
      <c r="J1105" s="85">
        <f t="shared" si="352"/>
        <v>0</v>
      </c>
      <c r="K1105" s="85" t="e">
        <f t="shared" si="348"/>
        <v>#DIV/0!</v>
      </c>
      <c r="L1105" s="87" t="e">
        <f t="shared" si="349"/>
        <v>#DIV/0!</v>
      </c>
    </row>
    <row r="1106" spans="1:12" x14ac:dyDescent="0.2">
      <c r="A1106" s="20">
        <v>34</v>
      </c>
      <c r="B1106" s="21" t="s">
        <v>51</v>
      </c>
      <c r="C1106" s="84">
        <f>[1]Ujjivan!$C$31</f>
        <v>0</v>
      </c>
      <c r="D1106" s="84">
        <f>[1]Ujjivan!$D$31</f>
        <v>0</v>
      </c>
      <c r="E1106" s="84">
        <f>[1]Ujjivan!$E$31</f>
        <v>0</v>
      </c>
      <c r="F1106" s="84">
        <f>[1]Ujjivan!$F$31</f>
        <v>0</v>
      </c>
      <c r="G1106" s="85">
        <f t="shared" si="351"/>
        <v>0</v>
      </c>
      <c r="H1106" s="84">
        <f>[1]Ujjivan!$H$31</f>
        <v>0</v>
      </c>
      <c r="I1106" s="84">
        <f>[1]Ujjivan!$I$31</f>
        <v>0</v>
      </c>
      <c r="J1106" s="85">
        <f t="shared" si="352"/>
        <v>0</v>
      </c>
      <c r="K1106" s="85" t="e">
        <f t="shared" si="348"/>
        <v>#DIV/0!</v>
      </c>
      <c r="L1106" s="87" t="e">
        <f t="shared" si="349"/>
        <v>#DIV/0!</v>
      </c>
    </row>
    <row r="1107" spans="1:12" x14ac:dyDescent="0.2">
      <c r="A1107" s="20">
        <v>35</v>
      </c>
      <c r="B1107" s="21" t="s">
        <v>52</v>
      </c>
      <c r="C1107" s="84">
        <f>[1]Utkarsh!$C$31</f>
        <v>0</v>
      </c>
      <c r="D1107" s="84">
        <f>[1]Utkarsh!$D$31</f>
        <v>0</v>
      </c>
      <c r="E1107" s="84">
        <f>[1]Utkarsh!$E$31</f>
        <v>0</v>
      </c>
      <c r="F1107" s="84">
        <f>[1]Utkarsh!$F$31</f>
        <v>0</v>
      </c>
      <c r="G1107" s="85">
        <f t="shared" si="351"/>
        <v>0</v>
      </c>
      <c r="H1107" s="84">
        <f>[1]Utkarsh!$H$31</f>
        <v>0</v>
      </c>
      <c r="I1107" s="84">
        <f>[1]Utkarsh!$I$31</f>
        <v>0</v>
      </c>
      <c r="J1107" s="85">
        <f t="shared" si="352"/>
        <v>0</v>
      </c>
      <c r="K1107" s="85" t="e">
        <f t="shared" si="348"/>
        <v>#DIV/0!</v>
      </c>
      <c r="L1107" s="87" t="e">
        <f t="shared" si="349"/>
        <v>#DIV/0!</v>
      </c>
    </row>
    <row r="1108" spans="1:12" x14ac:dyDescent="0.2">
      <c r="A1108" s="16"/>
      <c r="B1108" s="22" t="s">
        <v>53</v>
      </c>
      <c r="C1108" s="89">
        <f>SUM(C1099:C1107)</f>
        <v>0</v>
      </c>
      <c r="D1108" s="89">
        <f t="shared" ref="D1108:J1108" si="353">SUM(D1099:D1107)</f>
        <v>0</v>
      </c>
      <c r="E1108" s="89">
        <f t="shared" si="353"/>
        <v>5</v>
      </c>
      <c r="F1108" s="89">
        <f t="shared" si="353"/>
        <v>0</v>
      </c>
      <c r="G1108" s="89">
        <f t="shared" si="353"/>
        <v>5</v>
      </c>
      <c r="H1108" s="89">
        <f t="shared" si="353"/>
        <v>14197.4</v>
      </c>
      <c r="I1108" s="89">
        <f t="shared" si="353"/>
        <v>22123</v>
      </c>
      <c r="J1108" s="89">
        <f t="shared" si="353"/>
        <v>36320.400000000001</v>
      </c>
      <c r="K1108" s="89">
        <f t="shared" si="348"/>
        <v>7264.08</v>
      </c>
      <c r="L1108" s="90">
        <f t="shared" si="349"/>
        <v>155.82430585881923</v>
      </c>
    </row>
    <row r="1109" spans="1:12" x14ac:dyDescent="0.2">
      <c r="A1109" s="23">
        <v>36</v>
      </c>
      <c r="B1109" s="24" t="s">
        <v>54</v>
      </c>
      <c r="C1109" s="84">
        <f>[1]DBS!$C$31</f>
        <v>0</v>
      </c>
      <c r="D1109" s="84">
        <f>[1]DBS!$D$31</f>
        <v>0</v>
      </c>
      <c r="E1109" s="84">
        <f>[1]DBS!$E$31</f>
        <v>0</v>
      </c>
      <c r="F1109" s="84">
        <f>[1]DBS!$F$31</f>
        <v>0</v>
      </c>
      <c r="G1109" s="85">
        <f>SUM(C1109:F1109)</f>
        <v>0</v>
      </c>
      <c r="H1109" s="84">
        <f>[1]DBS!$H$31</f>
        <v>0</v>
      </c>
      <c r="I1109" s="84">
        <f>[1]DBS!$I$31</f>
        <v>0</v>
      </c>
      <c r="J1109" s="85">
        <f>H1109+I1109</f>
        <v>0</v>
      </c>
      <c r="K1109" s="85" t="e">
        <f t="shared" si="348"/>
        <v>#DIV/0!</v>
      </c>
      <c r="L1109" s="87" t="e">
        <f t="shared" si="349"/>
        <v>#DIV/0!</v>
      </c>
    </row>
    <row r="1110" spans="1:12" x14ac:dyDescent="0.2">
      <c r="A1110" s="16"/>
      <c r="B1110" s="22" t="s">
        <v>55</v>
      </c>
      <c r="C1110" s="89">
        <f t="shared" ref="C1110:J1110" si="354">C1109</f>
        <v>0</v>
      </c>
      <c r="D1110" s="89">
        <f t="shared" si="354"/>
        <v>0</v>
      </c>
      <c r="E1110" s="89">
        <f t="shared" si="354"/>
        <v>0</v>
      </c>
      <c r="F1110" s="89">
        <f t="shared" si="354"/>
        <v>0</v>
      </c>
      <c r="G1110" s="89">
        <f t="shared" si="354"/>
        <v>0</v>
      </c>
      <c r="H1110" s="89">
        <f t="shared" si="354"/>
        <v>0</v>
      </c>
      <c r="I1110" s="89">
        <f t="shared" si="354"/>
        <v>0</v>
      </c>
      <c r="J1110" s="89">
        <f t="shared" si="354"/>
        <v>0</v>
      </c>
      <c r="K1110" s="89" t="e">
        <f t="shared" si="348"/>
        <v>#DIV/0!</v>
      </c>
      <c r="L1110" s="90" t="e">
        <f t="shared" si="349"/>
        <v>#DIV/0!</v>
      </c>
    </row>
    <row r="1111" spans="1:12" x14ac:dyDescent="0.2">
      <c r="A1111" s="23">
        <v>37</v>
      </c>
      <c r="B1111" s="24" t="s">
        <v>56</v>
      </c>
      <c r="C1111" s="84">
        <f>[1]IPPB!$C$31</f>
        <v>0</v>
      </c>
      <c r="D1111" s="84">
        <f>[1]IPPB!$D$31</f>
        <v>0</v>
      </c>
      <c r="E1111" s="84">
        <f>[1]IPPB!$E$31</f>
        <v>1</v>
      </c>
      <c r="F1111" s="84">
        <f>[1]IPPB!$F$31</f>
        <v>0</v>
      </c>
      <c r="G1111" s="85">
        <f>SUM(C1111:F1111)</f>
        <v>1</v>
      </c>
      <c r="H1111" s="84">
        <f>[1]IPPB!$H$31</f>
        <v>885.2802329000001</v>
      </c>
      <c r="I1111" s="84">
        <f>[1]IPPB!$I$31</f>
        <v>0</v>
      </c>
      <c r="J1111" s="85">
        <f>H1111+I1111</f>
        <v>885.2802329000001</v>
      </c>
      <c r="K1111" s="85">
        <f t="shared" si="348"/>
        <v>885.2802329000001</v>
      </c>
      <c r="L1111" s="87">
        <f t="shared" si="349"/>
        <v>0</v>
      </c>
    </row>
    <row r="1112" spans="1:12" x14ac:dyDescent="0.2">
      <c r="A1112" s="16"/>
      <c r="B1112" s="22" t="s">
        <v>117</v>
      </c>
      <c r="C1112" s="89">
        <f t="shared" ref="C1112:J1112" si="355">C1111</f>
        <v>0</v>
      </c>
      <c r="D1112" s="89">
        <f t="shared" si="355"/>
        <v>0</v>
      </c>
      <c r="E1112" s="89">
        <f t="shared" si="355"/>
        <v>1</v>
      </c>
      <c r="F1112" s="89">
        <f t="shared" si="355"/>
        <v>0</v>
      </c>
      <c r="G1112" s="89">
        <f t="shared" si="355"/>
        <v>1</v>
      </c>
      <c r="H1112" s="89">
        <f t="shared" si="355"/>
        <v>885.2802329000001</v>
      </c>
      <c r="I1112" s="89">
        <f t="shared" si="355"/>
        <v>0</v>
      </c>
      <c r="J1112" s="89">
        <f t="shared" si="355"/>
        <v>885.2802329000001</v>
      </c>
      <c r="K1112" s="89">
        <f t="shared" si="348"/>
        <v>885.2802329000001</v>
      </c>
      <c r="L1112" s="90">
        <f t="shared" si="349"/>
        <v>0</v>
      </c>
    </row>
    <row r="1113" spans="1:12" x14ac:dyDescent="0.2">
      <c r="A1113" s="25">
        <v>38</v>
      </c>
      <c r="B1113" s="26" t="s">
        <v>58</v>
      </c>
      <c r="C1113" s="11">
        <f>[1]MGB!$C$31</f>
        <v>38</v>
      </c>
      <c r="D1113" s="11">
        <f>[1]MGB!$D$31</f>
        <v>17</v>
      </c>
      <c r="E1113" s="11">
        <f>[1]MGB!$E$31</f>
        <v>8</v>
      </c>
      <c r="F1113" s="11">
        <f>[1]MGB!$F$31</f>
        <v>0</v>
      </c>
      <c r="G1113" s="12">
        <f>SUM(C1113:F1113)</f>
        <v>63</v>
      </c>
      <c r="H1113" s="11">
        <f>[1]MGB!$H$31</f>
        <v>214085</v>
      </c>
      <c r="I1113" s="11">
        <f>[1]MGB!$I$31</f>
        <v>125221</v>
      </c>
      <c r="J1113" s="12">
        <f>H1113+I1113</f>
        <v>339306</v>
      </c>
      <c r="K1113" s="12">
        <f t="shared" si="348"/>
        <v>5385.8095238095239</v>
      </c>
      <c r="L1113" s="15">
        <f t="shared" si="349"/>
        <v>58.491253474087387</v>
      </c>
    </row>
    <row r="1114" spans="1:12" x14ac:dyDescent="0.2">
      <c r="A1114" s="25">
        <v>39</v>
      </c>
      <c r="B1114" s="26" t="s">
        <v>59</v>
      </c>
      <c r="C1114" s="11">
        <f>[1]VKGB!$C$31</f>
        <v>0</v>
      </c>
      <c r="D1114" s="11">
        <f>[1]VKGB!$D$31</f>
        <v>0</v>
      </c>
      <c r="E1114" s="11">
        <f>[1]VKGB!$E$31</f>
        <v>0</v>
      </c>
      <c r="F1114" s="11">
        <f>[1]VKGB!$F$31</f>
        <v>0</v>
      </c>
      <c r="G1114" s="12">
        <f>SUM(C1114:F1114)</f>
        <v>0</v>
      </c>
      <c r="H1114" s="11">
        <f>[1]VKGB!$H$31</f>
        <v>0</v>
      </c>
      <c r="I1114" s="11">
        <f>[1]VKGB!$I$31</f>
        <v>0</v>
      </c>
      <c r="J1114" s="12">
        <f>H1114+I1114</f>
        <v>0</v>
      </c>
      <c r="K1114" s="12" t="e">
        <f t="shared" si="348"/>
        <v>#DIV/0!</v>
      </c>
      <c r="L1114" s="15" t="e">
        <f t="shared" si="349"/>
        <v>#DIV/0!</v>
      </c>
    </row>
    <row r="1115" spans="1:12" x14ac:dyDescent="0.2">
      <c r="A1115" s="27" t="s">
        <v>118</v>
      </c>
      <c r="B1115" s="91" t="s">
        <v>60</v>
      </c>
      <c r="C1115" s="89">
        <f t="shared" ref="C1115:J1115" si="356">SUM(C1113:C1114)</f>
        <v>38</v>
      </c>
      <c r="D1115" s="89">
        <f t="shared" si="356"/>
        <v>17</v>
      </c>
      <c r="E1115" s="89">
        <f t="shared" si="356"/>
        <v>8</v>
      </c>
      <c r="F1115" s="89">
        <f t="shared" si="356"/>
        <v>0</v>
      </c>
      <c r="G1115" s="89">
        <f t="shared" si="356"/>
        <v>63</v>
      </c>
      <c r="H1115" s="89">
        <f t="shared" si="356"/>
        <v>214085</v>
      </c>
      <c r="I1115" s="89">
        <f t="shared" si="356"/>
        <v>125221</v>
      </c>
      <c r="J1115" s="89">
        <f t="shared" si="356"/>
        <v>339306</v>
      </c>
      <c r="K1115" s="89">
        <f t="shared" si="348"/>
        <v>5385.8095238095239</v>
      </c>
      <c r="L1115" s="90">
        <f t="shared" si="349"/>
        <v>58.491253474087387</v>
      </c>
    </row>
    <row r="1116" spans="1:12" x14ac:dyDescent="0.2">
      <c r="A1116" s="27"/>
      <c r="B1116" s="91" t="s">
        <v>21</v>
      </c>
      <c r="C1116" s="89">
        <f>SUM(C1083,C1098,C1108,C1110,C1112,C1115,)</f>
        <v>81</v>
      </c>
      <c r="D1116" s="89">
        <f t="shared" ref="D1116:I1116" si="357">SUM(D1083,D1098,D1108,D1110,D1112,D1115,)</f>
        <v>60</v>
      </c>
      <c r="E1116" s="89">
        <f t="shared" si="357"/>
        <v>69</v>
      </c>
      <c r="F1116" s="89">
        <f t="shared" si="357"/>
        <v>0</v>
      </c>
      <c r="G1116" s="89">
        <f t="shared" si="357"/>
        <v>210</v>
      </c>
      <c r="H1116" s="89">
        <f t="shared" si="357"/>
        <v>1332947.6102328999</v>
      </c>
      <c r="I1116" s="89">
        <f t="shared" si="357"/>
        <v>957573.73</v>
      </c>
      <c r="J1116" s="89">
        <f>SUM(J1083,J1098,J1108,J1110,J1112,J1115,)</f>
        <v>2290521.3402329003</v>
      </c>
      <c r="K1116" s="89">
        <f t="shared" si="348"/>
        <v>10907.244477299526</v>
      </c>
      <c r="L1116" s="90">
        <f t="shared" si="349"/>
        <v>71.838812167020379</v>
      </c>
    </row>
    <row r="1117" spans="1:12" x14ac:dyDescent="0.2">
      <c r="A1117" s="29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</row>
    <row r="1118" spans="1:12" x14ac:dyDescent="0.2">
      <c r="A1118" s="25">
        <v>40</v>
      </c>
      <c r="B1118" s="26" t="s">
        <v>61</v>
      </c>
      <c r="C1118" s="11">
        <f>[1]MSCOOP!$C$31</f>
        <v>38</v>
      </c>
      <c r="D1118" s="11">
        <f>[1]MSCOOP!$D$31</f>
        <v>4</v>
      </c>
      <c r="E1118" s="11">
        <f>[1]MSCOOP!$E$31</f>
        <v>22</v>
      </c>
      <c r="F1118" s="11">
        <f>[1]MSCOOP!$F$31</f>
        <v>0</v>
      </c>
      <c r="G1118" s="12">
        <f>SUM(C1118:F1118)</f>
        <v>64</v>
      </c>
      <c r="H1118" s="11">
        <f>[1]MSCOOP!$H$31</f>
        <v>55616.999999999993</v>
      </c>
      <c r="I1118" s="11">
        <f>[1]MSCOOP!$I$31</f>
        <v>70621</v>
      </c>
      <c r="J1118" s="12">
        <f>H1118+I1118</f>
        <v>126238</v>
      </c>
      <c r="K1118" s="12">
        <f>J1118/G1118</f>
        <v>1972.46875</v>
      </c>
      <c r="L1118" s="15">
        <f>I1118/H1118*100</f>
        <v>126.97736303648166</v>
      </c>
    </row>
    <row r="1119" spans="1:12" x14ac:dyDescent="0.2">
      <c r="A1119" s="29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</row>
    <row r="1120" spans="1:12" x14ac:dyDescent="0.2">
      <c r="A1120" s="27"/>
      <c r="B1120" s="91" t="s">
        <v>62</v>
      </c>
      <c r="C1120" s="89">
        <f t="shared" ref="C1120:J1120" si="358">C1116+C1118</f>
        <v>119</v>
      </c>
      <c r="D1120" s="89">
        <f t="shared" si="358"/>
        <v>64</v>
      </c>
      <c r="E1120" s="89">
        <f t="shared" si="358"/>
        <v>91</v>
      </c>
      <c r="F1120" s="89">
        <f t="shared" si="358"/>
        <v>0</v>
      </c>
      <c r="G1120" s="89">
        <f t="shared" si="358"/>
        <v>274</v>
      </c>
      <c r="H1120" s="89">
        <f t="shared" si="358"/>
        <v>1388564.6102328999</v>
      </c>
      <c r="I1120" s="89">
        <f t="shared" si="358"/>
        <v>1028194.73</v>
      </c>
      <c r="J1120" s="89">
        <f t="shared" si="358"/>
        <v>2416759.3402329003</v>
      </c>
      <c r="K1120" s="89">
        <f>J1120/G1120</f>
        <v>8820.2895628937968</v>
      </c>
      <c r="L1120" s="90">
        <f>I1120/H1120*100</f>
        <v>74.047309172566628</v>
      </c>
    </row>
    <row r="1121" spans="1:12" ht="18" x14ac:dyDescent="0.2">
      <c r="A1121" s="106" t="s">
        <v>139</v>
      </c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</row>
    <row r="1122" spans="1:12" ht="15" x14ac:dyDescent="0.2">
      <c r="A1122" s="98" t="s">
        <v>0</v>
      </c>
      <c r="B1122" s="98"/>
      <c r="C1122" s="98"/>
      <c r="D1122" s="98"/>
      <c r="E1122" s="98"/>
      <c r="F1122" s="98"/>
      <c r="G1122" s="98"/>
      <c r="H1122" s="98"/>
      <c r="I1122" s="98"/>
      <c r="J1122" s="98"/>
      <c r="K1122" s="98"/>
      <c r="L1122" s="98"/>
    </row>
    <row r="1123" spans="1:12" x14ac:dyDescent="0.2">
      <c r="A1123" s="99" t="str">
        <f>$A$3</f>
        <v>Position as of 30.09.2021</v>
      </c>
      <c r="B1123" s="99"/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</row>
    <row r="1124" spans="1:12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3" t="s">
        <v>116</v>
      </c>
    </row>
    <row r="1125" spans="1:12" ht="38.25" x14ac:dyDescent="0.2">
      <c r="A1125" s="4" t="s">
        <v>3</v>
      </c>
      <c r="B1125" s="4" t="s">
        <v>4</v>
      </c>
      <c r="C1125" s="4" t="s">
        <v>5</v>
      </c>
      <c r="D1125" s="4" t="s">
        <v>6</v>
      </c>
      <c r="E1125" s="4" t="s">
        <v>7</v>
      </c>
      <c r="F1125" s="4" t="s">
        <v>8</v>
      </c>
      <c r="G1125" s="4" t="s">
        <v>9</v>
      </c>
      <c r="H1125" s="4" t="s">
        <v>10</v>
      </c>
      <c r="I1125" s="5" t="s">
        <v>11</v>
      </c>
      <c r="J1125" s="4" t="s">
        <v>12</v>
      </c>
      <c r="K1125" s="4" t="s">
        <v>13</v>
      </c>
      <c r="L1125" s="4" t="s">
        <v>14</v>
      </c>
    </row>
    <row r="1126" spans="1:12" x14ac:dyDescent="0.2">
      <c r="A1126" s="7">
        <v>1</v>
      </c>
      <c r="B1126" s="8">
        <v>2</v>
      </c>
      <c r="C1126" s="8">
        <v>3</v>
      </c>
      <c r="D1126" s="8">
        <v>4</v>
      </c>
      <c r="E1126" s="8">
        <v>7</v>
      </c>
      <c r="F1126" s="8">
        <v>8</v>
      </c>
      <c r="G1126" s="8">
        <v>9</v>
      </c>
      <c r="H1126" s="8">
        <v>10</v>
      </c>
      <c r="I1126" s="8">
        <v>11</v>
      </c>
      <c r="J1126" s="8">
        <v>12</v>
      </c>
      <c r="K1126" s="8">
        <v>13</v>
      </c>
      <c r="L1126" s="8">
        <v>14</v>
      </c>
    </row>
    <row r="1127" spans="1:12" x14ac:dyDescent="0.2">
      <c r="A1127" s="9">
        <v>1</v>
      </c>
      <c r="B1127" s="10" t="s">
        <v>15</v>
      </c>
      <c r="C1127" s="84">
        <f>[1]BoB!$C$32</f>
        <v>5</v>
      </c>
      <c r="D1127" s="84">
        <f>[1]BoB!$D$32</f>
        <v>2</v>
      </c>
      <c r="E1127" s="84">
        <f>[1]BoB!$E$32</f>
        <v>1</v>
      </c>
      <c r="F1127" s="84">
        <f>[1]BoB!$F$32</f>
        <v>0</v>
      </c>
      <c r="G1127" s="85">
        <f t="shared" ref="G1127:G1138" si="359">SUM(C1127:F1127)</f>
        <v>8</v>
      </c>
      <c r="H1127" s="84">
        <f>[1]BoB!$H$32</f>
        <v>42800</v>
      </c>
      <c r="I1127" s="84">
        <f>[1]BoB!$I$32</f>
        <v>24000</v>
      </c>
      <c r="J1127" s="86">
        <f t="shared" ref="J1127:J1138" si="360">H1127+I1127</f>
        <v>66800</v>
      </c>
      <c r="K1127" s="86">
        <f t="shared" ref="K1127:K1138" si="361">J1127/G1127</f>
        <v>8350</v>
      </c>
      <c r="L1127" s="87">
        <f t="shared" ref="L1127:L1138" si="362">I1127/H1127*100</f>
        <v>56.074766355140184</v>
      </c>
    </row>
    <row r="1128" spans="1:12" x14ac:dyDescent="0.2">
      <c r="A1128" s="9">
        <v>2</v>
      </c>
      <c r="B1128" s="10" t="s">
        <v>16</v>
      </c>
      <c r="C1128" s="84">
        <f>[1]BoI!$C$32</f>
        <v>0</v>
      </c>
      <c r="D1128" s="84">
        <f>[1]BoI!$D$32</f>
        <v>1</v>
      </c>
      <c r="E1128" s="84">
        <f>[1]BoI!$E$32</f>
        <v>1</v>
      </c>
      <c r="F1128" s="84">
        <f>[1]BoI!$F$32</f>
        <v>0</v>
      </c>
      <c r="G1128" s="85">
        <f t="shared" si="359"/>
        <v>2</v>
      </c>
      <c r="H1128" s="84">
        <f>[1]BoI!$H$32</f>
        <v>21354</v>
      </c>
      <c r="I1128" s="84">
        <f>[1]BoI!$I$32</f>
        <v>8100</v>
      </c>
      <c r="J1128" s="85">
        <f t="shared" si="360"/>
        <v>29454</v>
      </c>
      <c r="K1128" s="85">
        <f t="shared" si="361"/>
        <v>14727</v>
      </c>
      <c r="L1128" s="87">
        <f t="shared" si="362"/>
        <v>37.932003371733636</v>
      </c>
    </row>
    <row r="1129" spans="1:12" x14ac:dyDescent="0.2">
      <c r="A1129" s="9">
        <v>3</v>
      </c>
      <c r="B1129" s="10" t="s">
        <v>17</v>
      </c>
      <c r="C1129" s="84">
        <f>[1]BoM!$C$32</f>
        <v>5</v>
      </c>
      <c r="D1129" s="84">
        <f>[1]BoM!$D$32</f>
        <v>4</v>
      </c>
      <c r="E1129" s="84">
        <f>[1]BoM!$E$32</f>
        <v>1</v>
      </c>
      <c r="F1129" s="84">
        <f>[1]BoM!$F$32</f>
        <v>0</v>
      </c>
      <c r="G1129" s="85">
        <f t="shared" si="359"/>
        <v>10</v>
      </c>
      <c r="H1129" s="84">
        <f>[1]BoM!$H$32</f>
        <v>53603.12</v>
      </c>
      <c r="I1129" s="84">
        <f>[1]BoM!$I$32</f>
        <v>28086.35</v>
      </c>
      <c r="J1129" s="85">
        <f t="shared" si="360"/>
        <v>81689.47</v>
      </c>
      <c r="K1129" s="85">
        <f t="shared" si="361"/>
        <v>8168.9470000000001</v>
      </c>
      <c r="L1129" s="87">
        <f t="shared" si="362"/>
        <v>52.396856750129459</v>
      </c>
    </row>
    <row r="1130" spans="1:12" x14ac:dyDescent="0.2">
      <c r="A1130" s="9">
        <v>4</v>
      </c>
      <c r="B1130" s="10" t="s">
        <v>18</v>
      </c>
      <c r="C1130" s="84">
        <f>[1]Canara!$C$32</f>
        <v>0</v>
      </c>
      <c r="D1130" s="84">
        <f>[1]Canara!$D$32</f>
        <v>0</v>
      </c>
      <c r="E1130" s="84">
        <f>[1]Canara!$E$32</f>
        <v>1</v>
      </c>
      <c r="F1130" s="84">
        <f>[1]Canara!$F$32</f>
        <v>0</v>
      </c>
      <c r="G1130" s="85">
        <f t="shared" si="359"/>
        <v>1</v>
      </c>
      <c r="H1130" s="84">
        <f>[1]Canara!$H$32</f>
        <v>2972.62</v>
      </c>
      <c r="I1130" s="84">
        <f>[1]Canara!$I$32</f>
        <v>3228.82</v>
      </c>
      <c r="J1130" s="85">
        <f t="shared" si="360"/>
        <v>6201.4400000000005</v>
      </c>
      <c r="K1130" s="85">
        <f t="shared" si="361"/>
        <v>6201.4400000000005</v>
      </c>
      <c r="L1130" s="87">
        <f t="shared" si="362"/>
        <v>108.61865963358923</v>
      </c>
    </row>
    <row r="1131" spans="1:12" x14ac:dyDescent="0.2">
      <c r="A1131" s="9">
        <v>5</v>
      </c>
      <c r="B1131" s="10" t="s">
        <v>19</v>
      </c>
      <c r="C1131" s="84">
        <f>[1]CBI!$C$32</f>
        <v>15</v>
      </c>
      <c r="D1131" s="84">
        <f>[1]CBI!$D$32</f>
        <v>2</v>
      </c>
      <c r="E1131" s="84">
        <f>[1]CBI!$E$32</f>
        <v>1</v>
      </c>
      <c r="F1131" s="84">
        <f>[1]CBI!$F$32</f>
        <v>0</v>
      </c>
      <c r="G1131" s="85">
        <f t="shared" si="359"/>
        <v>18</v>
      </c>
      <c r="H1131" s="84">
        <f>[1]CBI!$H$32</f>
        <v>46949</v>
      </c>
      <c r="I1131" s="84">
        <f>[1]CBI!$I$32</f>
        <v>30687</v>
      </c>
      <c r="J1131" s="85">
        <f t="shared" si="360"/>
        <v>77636</v>
      </c>
      <c r="K1131" s="85">
        <f t="shared" si="361"/>
        <v>4313.1111111111113</v>
      </c>
      <c r="L1131" s="87">
        <f t="shared" si="362"/>
        <v>65.362414534920873</v>
      </c>
    </row>
    <row r="1132" spans="1:12" x14ac:dyDescent="0.2">
      <c r="A1132" s="9">
        <v>6</v>
      </c>
      <c r="B1132" s="10" t="s">
        <v>20</v>
      </c>
      <c r="C1132" s="84">
        <f>[1]Indian!$C$32</f>
        <v>0</v>
      </c>
      <c r="D1132" s="84">
        <f>[1]Indian!$D$32</f>
        <v>0</v>
      </c>
      <c r="E1132" s="84">
        <f>[1]Indian!$E$32</f>
        <v>0</v>
      </c>
      <c r="F1132" s="84">
        <f>[1]Indian!$F$32</f>
        <v>0</v>
      </c>
      <c r="G1132" s="85">
        <f t="shared" si="359"/>
        <v>0</v>
      </c>
      <c r="H1132" s="84">
        <f>[1]Indian!$H$32</f>
        <v>0</v>
      </c>
      <c r="I1132" s="84">
        <f>[1]Indian!$I$32</f>
        <v>0</v>
      </c>
      <c r="J1132" s="86">
        <f t="shared" si="360"/>
        <v>0</v>
      </c>
      <c r="K1132" s="86" t="e">
        <f t="shared" si="361"/>
        <v>#DIV/0!</v>
      </c>
      <c r="L1132" s="87" t="e">
        <f t="shared" si="362"/>
        <v>#DIV/0!</v>
      </c>
    </row>
    <row r="1133" spans="1:12" x14ac:dyDescent="0.2">
      <c r="A1133" s="9">
        <v>7</v>
      </c>
      <c r="B1133" s="10" t="s">
        <v>22</v>
      </c>
      <c r="C1133" s="84">
        <f>[1]IOB!$C$32</f>
        <v>0</v>
      </c>
      <c r="D1133" s="84">
        <f>[1]IOB!$D$32</f>
        <v>0</v>
      </c>
      <c r="E1133" s="84">
        <f>[1]IOB!$E$32</f>
        <v>0</v>
      </c>
      <c r="F1133" s="84">
        <f>[1]IOB!$F$32</f>
        <v>0</v>
      </c>
      <c r="G1133" s="85">
        <f t="shared" si="359"/>
        <v>0</v>
      </c>
      <c r="H1133" s="84">
        <f>[1]IOB!$H$32</f>
        <v>0</v>
      </c>
      <c r="I1133" s="84">
        <f>[1]IOB!$I$32</f>
        <v>0</v>
      </c>
      <c r="J1133" s="85">
        <f t="shared" si="360"/>
        <v>0</v>
      </c>
      <c r="K1133" s="85" t="e">
        <f t="shared" si="361"/>
        <v>#DIV/0!</v>
      </c>
      <c r="L1133" s="87" t="e">
        <f t="shared" si="362"/>
        <v>#DIV/0!</v>
      </c>
    </row>
    <row r="1134" spans="1:12" x14ac:dyDescent="0.2">
      <c r="A1134" s="9">
        <v>8</v>
      </c>
      <c r="B1134" s="10" t="s">
        <v>23</v>
      </c>
      <c r="C1134" s="84">
        <f>[1]PSB!$C$32</f>
        <v>0</v>
      </c>
      <c r="D1134" s="84">
        <f>[1]PSB!$D$32</f>
        <v>0</v>
      </c>
      <c r="E1134" s="84">
        <f>[1]PSB!$E$32</f>
        <v>0</v>
      </c>
      <c r="F1134" s="84">
        <f>[1]PSB!$F$32</f>
        <v>0</v>
      </c>
      <c r="G1134" s="85">
        <f t="shared" si="359"/>
        <v>0</v>
      </c>
      <c r="H1134" s="84">
        <f>[1]PSB!$H$32</f>
        <v>0</v>
      </c>
      <c r="I1134" s="84">
        <f>[1]PSB!$I$32</f>
        <v>0</v>
      </c>
      <c r="J1134" s="85">
        <f t="shared" si="360"/>
        <v>0</v>
      </c>
      <c r="K1134" s="85" t="e">
        <f t="shared" si="361"/>
        <v>#DIV/0!</v>
      </c>
      <c r="L1134" s="87" t="e">
        <f t="shared" si="362"/>
        <v>#DIV/0!</v>
      </c>
    </row>
    <row r="1135" spans="1:12" x14ac:dyDescent="0.2">
      <c r="A1135" s="9">
        <v>9</v>
      </c>
      <c r="B1135" s="10" t="s">
        <v>24</v>
      </c>
      <c r="C1135" s="84">
        <f>[1]PNB!$C$32</f>
        <v>0</v>
      </c>
      <c r="D1135" s="84">
        <f>[1]PNB!$D$32</f>
        <v>0</v>
      </c>
      <c r="E1135" s="84">
        <f>[1]PNB!$E$32</f>
        <v>1</v>
      </c>
      <c r="F1135" s="84">
        <f>[1]PNB!$F$32</f>
        <v>0</v>
      </c>
      <c r="G1135" s="85">
        <f t="shared" si="359"/>
        <v>1</v>
      </c>
      <c r="H1135" s="84">
        <f>[1]PNB!$H$32</f>
        <v>7101.48</v>
      </c>
      <c r="I1135" s="84">
        <f>[1]PNB!$I$32</f>
        <v>1454.69</v>
      </c>
      <c r="J1135" s="85">
        <f t="shared" si="360"/>
        <v>8556.17</v>
      </c>
      <c r="K1135" s="85">
        <f t="shared" si="361"/>
        <v>8556.17</v>
      </c>
      <c r="L1135" s="87">
        <f t="shared" si="362"/>
        <v>20.484321578037257</v>
      </c>
    </row>
    <row r="1136" spans="1:12" x14ac:dyDescent="0.2">
      <c r="A1136" s="9">
        <v>10</v>
      </c>
      <c r="B1136" s="10" t="s">
        <v>25</v>
      </c>
      <c r="C1136" s="84">
        <f>[1]SBI!$C$32</f>
        <v>5</v>
      </c>
      <c r="D1136" s="84">
        <f>[1]SBI!$D$32</f>
        <v>5</v>
      </c>
      <c r="E1136" s="84">
        <f>[1]SBI!$E$32</f>
        <v>4</v>
      </c>
      <c r="F1136" s="84">
        <f>[1]SBI!$F$32</f>
        <v>0</v>
      </c>
      <c r="G1136" s="85">
        <f t="shared" si="359"/>
        <v>14</v>
      </c>
      <c r="H1136" s="84">
        <f>[1]SBI!$H$32</f>
        <v>161470</v>
      </c>
      <c r="I1136" s="84">
        <f>[1]SBI!$I$32</f>
        <v>53480</v>
      </c>
      <c r="J1136" s="85">
        <f t="shared" si="360"/>
        <v>214950</v>
      </c>
      <c r="K1136" s="85">
        <f t="shared" si="361"/>
        <v>15353.571428571429</v>
      </c>
      <c r="L1136" s="87">
        <f t="shared" si="362"/>
        <v>33.120703536260606</v>
      </c>
    </row>
    <row r="1137" spans="1:12" x14ac:dyDescent="0.2">
      <c r="A1137" s="9">
        <v>11</v>
      </c>
      <c r="B1137" s="10" t="s">
        <v>26</v>
      </c>
      <c r="C1137" s="84">
        <f>[1]UCO!$C$32</f>
        <v>0</v>
      </c>
      <c r="D1137" s="84">
        <f>[1]UCO!$D$32</f>
        <v>0</v>
      </c>
      <c r="E1137" s="84">
        <f>[1]UCO!$E$32</f>
        <v>0</v>
      </c>
      <c r="F1137" s="84">
        <f>[1]UCO!$F$32</f>
        <v>0</v>
      </c>
      <c r="G1137" s="85">
        <f t="shared" si="359"/>
        <v>0</v>
      </c>
      <c r="H1137" s="84">
        <f>[1]UCO!$H$32</f>
        <v>0</v>
      </c>
      <c r="I1137" s="84">
        <f>[1]UCO!$I$32</f>
        <v>0</v>
      </c>
      <c r="J1137" s="85">
        <f t="shared" si="360"/>
        <v>0</v>
      </c>
      <c r="K1137" s="85" t="e">
        <f t="shared" si="361"/>
        <v>#DIV/0!</v>
      </c>
      <c r="L1137" s="87" t="e">
        <f t="shared" si="362"/>
        <v>#DIV/0!</v>
      </c>
    </row>
    <row r="1138" spans="1:12" x14ac:dyDescent="0.2">
      <c r="A1138" s="9">
        <v>12</v>
      </c>
      <c r="B1138" s="10" t="s">
        <v>27</v>
      </c>
      <c r="C1138" s="84">
        <f>[1]Union!$C$32</f>
        <v>2</v>
      </c>
      <c r="D1138" s="84">
        <f>[1]Union!$D$32</f>
        <v>2</v>
      </c>
      <c r="E1138" s="84">
        <f>[1]Union!$E$32</f>
        <v>2</v>
      </c>
      <c r="F1138" s="84">
        <f>[1]Union!$F$32</f>
        <v>0</v>
      </c>
      <c r="G1138" s="85">
        <f t="shared" si="359"/>
        <v>6</v>
      </c>
      <c r="H1138" s="84">
        <f>[1]Union!$H$32</f>
        <v>64500</v>
      </c>
      <c r="I1138" s="84">
        <f>[1]Union!$I$32</f>
        <v>30500</v>
      </c>
      <c r="J1138" s="85">
        <f t="shared" si="360"/>
        <v>95000</v>
      </c>
      <c r="K1138" s="85">
        <f t="shared" si="361"/>
        <v>15833.333333333334</v>
      </c>
      <c r="L1138" s="87">
        <f t="shared" si="362"/>
        <v>47.286821705426355</v>
      </c>
    </row>
    <row r="1139" spans="1:12" x14ac:dyDescent="0.2">
      <c r="A1139" s="16"/>
      <c r="B1139" s="17" t="s">
        <v>28</v>
      </c>
      <c r="C1139" s="88">
        <f t="shared" ref="C1139:J1139" si="363">SUM(C1127:C1138)</f>
        <v>32</v>
      </c>
      <c r="D1139" s="88">
        <f t="shared" si="363"/>
        <v>16</v>
      </c>
      <c r="E1139" s="88">
        <f t="shared" si="363"/>
        <v>12</v>
      </c>
      <c r="F1139" s="88">
        <f t="shared" si="363"/>
        <v>0</v>
      </c>
      <c r="G1139" s="88">
        <f t="shared" si="363"/>
        <v>60</v>
      </c>
      <c r="H1139" s="89">
        <f t="shared" si="363"/>
        <v>400750.22</v>
      </c>
      <c r="I1139" s="89">
        <f t="shared" si="363"/>
        <v>179536.86</v>
      </c>
      <c r="J1139" s="89">
        <f t="shared" si="363"/>
        <v>580287.08000000007</v>
      </c>
      <c r="K1139" s="89">
        <f>J1139/G1139</f>
        <v>9671.4513333333343</v>
      </c>
      <c r="L1139" s="90">
        <f>I1139/H1139*100</f>
        <v>44.800190003638676</v>
      </c>
    </row>
    <row r="1140" spans="1:12" x14ac:dyDescent="0.2">
      <c r="A1140" s="9">
        <v>13</v>
      </c>
      <c r="B1140" s="10" t="s">
        <v>29</v>
      </c>
      <c r="C1140" s="84">
        <f>[1]AXIS!$C$32</f>
        <v>0</v>
      </c>
      <c r="D1140" s="84">
        <f>[1]AXIS!$D$32</f>
        <v>1</v>
      </c>
      <c r="E1140" s="84">
        <f>[1]AXIS!$E$32</f>
        <v>1</v>
      </c>
      <c r="F1140" s="84">
        <f>[1]AXIS!$F$32</f>
        <v>0</v>
      </c>
      <c r="G1140" s="85">
        <f t="shared" ref="G1140:G1153" si="364">SUM(C1140:F1140)</f>
        <v>2</v>
      </c>
      <c r="H1140" s="84">
        <f>[1]AXIS!$H$32</f>
        <v>8517</v>
      </c>
      <c r="I1140" s="84">
        <f>[1]AXIS!$I$32</f>
        <v>4017</v>
      </c>
      <c r="J1140" s="85">
        <f t="shared" ref="J1140:J1153" si="365">H1140+I1140</f>
        <v>12534</v>
      </c>
      <c r="K1140" s="85">
        <f t="shared" ref="K1140:K1172" si="366">J1140/G1140</f>
        <v>6267</v>
      </c>
      <c r="L1140" s="87">
        <f t="shared" ref="L1140:L1172" si="367">I1140/H1140*100</f>
        <v>47.164494540331106</v>
      </c>
    </row>
    <row r="1141" spans="1:12" x14ac:dyDescent="0.2">
      <c r="A1141" s="9">
        <v>14</v>
      </c>
      <c r="B1141" s="10" t="s">
        <v>30</v>
      </c>
      <c r="C1141" s="84">
        <f>[1]Bandhan!$C$32</f>
        <v>0</v>
      </c>
      <c r="D1141" s="84">
        <f>[1]Bandhan!$D$32</f>
        <v>0</v>
      </c>
      <c r="E1141" s="84">
        <f>[1]Bandhan!$E$32</f>
        <v>1</v>
      </c>
      <c r="F1141" s="84">
        <f>[1]Bandhan!$F$32</f>
        <v>0</v>
      </c>
      <c r="G1141" s="85">
        <f t="shared" si="364"/>
        <v>1</v>
      </c>
      <c r="H1141" s="84">
        <f>[1]Bandhan!$H$32</f>
        <v>0</v>
      </c>
      <c r="I1141" s="84">
        <f>[1]Bandhan!$I$32</f>
        <v>10175.109999999999</v>
      </c>
      <c r="J1141" s="85">
        <f t="shared" si="365"/>
        <v>10175.109999999999</v>
      </c>
      <c r="K1141" s="85">
        <f t="shared" si="366"/>
        <v>10175.109999999999</v>
      </c>
      <c r="L1141" s="87" t="e">
        <f t="shared" si="367"/>
        <v>#DIV/0!</v>
      </c>
    </row>
    <row r="1142" spans="1:12" x14ac:dyDescent="0.2">
      <c r="A1142" s="9">
        <v>15</v>
      </c>
      <c r="B1142" s="10" t="s">
        <v>31</v>
      </c>
      <c r="C1142" s="84">
        <f>[1]CSB!$C$32</f>
        <v>0</v>
      </c>
      <c r="D1142" s="84">
        <f>[1]CSB!$D$32</f>
        <v>0</v>
      </c>
      <c r="E1142" s="84">
        <f>[1]CSB!$E$32</f>
        <v>0</v>
      </c>
      <c r="F1142" s="84">
        <f>[1]CSB!$F$32</f>
        <v>0</v>
      </c>
      <c r="G1142" s="85">
        <f t="shared" si="364"/>
        <v>0</v>
      </c>
      <c r="H1142" s="84">
        <f>[1]CSB!$H$32</f>
        <v>0</v>
      </c>
      <c r="I1142" s="84">
        <f>[1]CSB!$I$32</f>
        <v>0</v>
      </c>
      <c r="J1142" s="85">
        <f t="shared" si="365"/>
        <v>0</v>
      </c>
      <c r="K1142" s="85" t="e">
        <f t="shared" si="366"/>
        <v>#DIV/0!</v>
      </c>
      <c r="L1142" s="87" t="e">
        <f t="shared" si="367"/>
        <v>#DIV/0!</v>
      </c>
    </row>
    <row r="1143" spans="1:12" x14ac:dyDescent="0.2">
      <c r="A1143" s="9">
        <v>16</v>
      </c>
      <c r="B1143" s="10" t="s">
        <v>120</v>
      </c>
      <c r="C1143" s="84">
        <f>[1]DCB!$C$32</f>
        <v>0</v>
      </c>
      <c r="D1143" s="84">
        <f>[1]DCB!$D$32</f>
        <v>0</v>
      </c>
      <c r="E1143" s="84">
        <f>[1]DCB!$E$32</f>
        <v>0</v>
      </c>
      <c r="F1143" s="84">
        <f>[1]DCB!$F$32</f>
        <v>0</v>
      </c>
      <c r="G1143" s="85">
        <f t="shared" si="364"/>
        <v>0</v>
      </c>
      <c r="H1143" s="84">
        <f>[1]DCB!$H$32</f>
        <v>0</v>
      </c>
      <c r="I1143" s="84">
        <f>[1]DCB!$I$32</f>
        <v>0</v>
      </c>
      <c r="J1143" s="85">
        <f t="shared" si="365"/>
        <v>0</v>
      </c>
      <c r="K1143" s="85" t="e">
        <f t="shared" si="366"/>
        <v>#DIV/0!</v>
      </c>
      <c r="L1143" s="87" t="e">
        <f t="shared" si="367"/>
        <v>#DIV/0!</v>
      </c>
    </row>
    <row r="1144" spans="1:12" x14ac:dyDescent="0.2">
      <c r="A1144" s="9">
        <v>17</v>
      </c>
      <c r="B1144" s="10" t="s">
        <v>33</v>
      </c>
      <c r="C1144" s="84">
        <f>[1]Federal!$C$32</f>
        <v>0</v>
      </c>
      <c r="D1144" s="84">
        <f>[1]Federal!$D$32</f>
        <v>0</v>
      </c>
      <c r="E1144" s="84">
        <f>[1]Federal!$E$32</f>
        <v>0</v>
      </c>
      <c r="F1144" s="84">
        <f>[1]Federal!$F$32</f>
        <v>0</v>
      </c>
      <c r="G1144" s="85">
        <f t="shared" si="364"/>
        <v>0</v>
      </c>
      <c r="H1144" s="84">
        <f>[1]Federal!$H$32</f>
        <v>0</v>
      </c>
      <c r="I1144" s="84">
        <f>[1]Federal!$I$32</f>
        <v>0</v>
      </c>
      <c r="J1144" s="85">
        <f t="shared" si="365"/>
        <v>0</v>
      </c>
      <c r="K1144" s="85" t="e">
        <f t="shared" si="366"/>
        <v>#DIV/0!</v>
      </c>
      <c r="L1144" s="87" t="e">
        <f t="shared" si="367"/>
        <v>#DIV/0!</v>
      </c>
    </row>
    <row r="1145" spans="1:12" x14ac:dyDescent="0.2">
      <c r="A1145" s="9">
        <v>18</v>
      </c>
      <c r="B1145" s="10" t="s">
        <v>34</v>
      </c>
      <c r="C1145" s="84">
        <f>[1]HDFC!$C$32</f>
        <v>0</v>
      </c>
      <c r="D1145" s="84">
        <f>[1]HDFC!$D$32</f>
        <v>3</v>
      </c>
      <c r="E1145" s="84">
        <f>[1]HDFC!$E$32</f>
        <v>2</v>
      </c>
      <c r="F1145" s="84">
        <f>[1]HDFC!$F$32</f>
        <v>0</v>
      </c>
      <c r="G1145" s="85">
        <f t="shared" si="364"/>
        <v>5</v>
      </c>
      <c r="H1145" s="84">
        <f>[1]HDFC!$H$32</f>
        <v>23604.19</v>
      </c>
      <c r="I1145" s="84">
        <f>[1]HDFC!$I$32</f>
        <v>43106.66</v>
      </c>
      <c r="J1145" s="85">
        <f t="shared" si="365"/>
        <v>66710.850000000006</v>
      </c>
      <c r="K1145" s="85">
        <f t="shared" si="366"/>
        <v>13342.170000000002</v>
      </c>
      <c r="L1145" s="87">
        <f t="shared" si="367"/>
        <v>182.62291567725902</v>
      </c>
    </row>
    <row r="1146" spans="1:12" x14ac:dyDescent="0.2">
      <c r="A1146" s="9">
        <v>19</v>
      </c>
      <c r="B1146" s="10" t="s">
        <v>35</v>
      </c>
      <c r="C1146" s="84">
        <f>[1]ICICI!$C$32</f>
        <v>0</v>
      </c>
      <c r="D1146" s="84">
        <f>[1]ICICI!$D$32</f>
        <v>1</v>
      </c>
      <c r="E1146" s="84">
        <f>[1]ICICI!$E$32</f>
        <v>1</v>
      </c>
      <c r="F1146" s="84">
        <f>[1]ICICI!$F$32</f>
        <v>0</v>
      </c>
      <c r="G1146" s="85">
        <f t="shared" si="364"/>
        <v>2</v>
      </c>
      <c r="H1146" s="84">
        <f>[1]ICICI!$H$32</f>
        <v>9800</v>
      </c>
      <c r="I1146" s="84">
        <f>[1]ICICI!$I$32</f>
        <v>16800</v>
      </c>
      <c r="J1146" s="85">
        <f t="shared" si="365"/>
        <v>26600</v>
      </c>
      <c r="K1146" s="85">
        <f t="shared" si="366"/>
        <v>13300</v>
      </c>
      <c r="L1146" s="87">
        <f t="shared" si="367"/>
        <v>171.42857142857142</v>
      </c>
    </row>
    <row r="1147" spans="1:12" x14ac:dyDescent="0.2">
      <c r="A1147" s="9">
        <v>20</v>
      </c>
      <c r="B1147" s="10" t="s">
        <v>36</v>
      </c>
      <c r="C1147" s="84">
        <f>[1]IDBI!$C$32</f>
        <v>1</v>
      </c>
      <c r="D1147" s="84">
        <f>[1]IDBI!$D$32</f>
        <v>1</v>
      </c>
      <c r="E1147" s="84">
        <f>[1]IDBI!$E$32</f>
        <v>1</v>
      </c>
      <c r="F1147" s="84">
        <f>[1]IDBI!$F$32</f>
        <v>0</v>
      </c>
      <c r="G1147" s="85">
        <f t="shared" si="364"/>
        <v>3</v>
      </c>
      <c r="H1147" s="84">
        <f>[1]IDBI!$H$32</f>
        <v>21618</v>
      </c>
      <c r="I1147" s="84">
        <f>[1]IDBI!$I$32</f>
        <v>9118</v>
      </c>
      <c r="J1147" s="86">
        <f t="shared" si="365"/>
        <v>30736</v>
      </c>
      <c r="K1147" s="86">
        <f t="shared" si="366"/>
        <v>10245.333333333334</v>
      </c>
      <c r="L1147" s="87">
        <f t="shared" si="367"/>
        <v>42.177814783976316</v>
      </c>
    </row>
    <row r="1148" spans="1:12" x14ac:dyDescent="0.2">
      <c r="A1148" s="9">
        <v>21</v>
      </c>
      <c r="B1148" s="10" t="s">
        <v>37</v>
      </c>
      <c r="C1148" s="84">
        <f>[1]IDFC!$C$32</f>
        <v>0</v>
      </c>
      <c r="D1148" s="84">
        <f>[1]IDFC!$D$32</f>
        <v>0</v>
      </c>
      <c r="E1148" s="84">
        <f>[1]IDFC!$E$32</f>
        <v>0</v>
      </c>
      <c r="F1148" s="84">
        <f>[1]IDFC!$F$32</f>
        <v>0</v>
      </c>
      <c r="G1148" s="85">
        <f t="shared" si="364"/>
        <v>0</v>
      </c>
      <c r="H1148" s="84">
        <f>[1]IDFC!$H$32</f>
        <v>0</v>
      </c>
      <c r="I1148" s="84">
        <f>[1]IDFC!$I$32</f>
        <v>700</v>
      </c>
      <c r="J1148" s="86">
        <f t="shared" si="365"/>
        <v>700</v>
      </c>
      <c r="K1148" s="86" t="e">
        <f t="shared" si="366"/>
        <v>#DIV/0!</v>
      </c>
      <c r="L1148" s="87" t="e">
        <f t="shared" si="367"/>
        <v>#DIV/0!</v>
      </c>
    </row>
    <row r="1149" spans="1:12" x14ac:dyDescent="0.2">
      <c r="A1149" s="9">
        <v>22</v>
      </c>
      <c r="B1149" s="10" t="s">
        <v>38</v>
      </c>
      <c r="C1149" s="84">
        <f>[1]IndusInd!$C$32</f>
        <v>0</v>
      </c>
      <c r="D1149" s="84">
        <f>[1]IndusInd!$D$32</f>
        <v>0</v>
      </c>
      <c r="E1149" s="84">
        <f>[1]IndusInd!$E$32</f>
        <v>0</v>
      </c>
      <c r="F1149" s="84">
        <f>[1]IndusInd!$F$32</f>
        <v>0</v>
      </c>
      <c r="G1149" s="85">
        <f t="shared" si="364"/>
        <v>0</v>
      </c>
      <c r="H1149" s="84">
        <f>[1]IndusInd!$H$32</f>
        <v>0</v>
      </c>
      <c r="I1149" s="84">
        <f>[1]IndusInd!$I$32</f>
        <v>35</v>
      </c>
      <c r="J1149" s="85">
        <f t="shared" si="365"/>
        <v>35</v>
      </c>
      <c r="K1149" s="85" t="e">
        <f t="shared" si="366"/>
        <v>#DIV/0!</v>
      </c>
      <c r="L1149" s="87" t="e">
        <f t="shared" si="367"/>
        <v>#DIV/0!</v>
      </c>
    </row>
    <row r="1150" spans="1:12" x14ac:dyDescent="0.2">
      <c r="A1150" s="9">
        <v>23</v>
      </c>
      <c r="B1150" s="10" t="s">
        <v>39</v>
      </c>
      <c r="C1150" s="84">
        <f>[1]Karnatak!$C$32</f>
        <v>0</v>
      </c>
      <c r="D1150" s="84">
        <f>[1]Karnatak!$D$32</f>
        <v>0</v>
      </c>
      <c r="E1150" s="84">
        <f>[1]Karnatak!$E$32</f>
        <v>0</v>
      </c>
      <c r="F1150" s="84">
        <f>[1]Karnatak!$F$32</f>
        <v>0</v>
      </c>
      <c r="G1150" s="85">
        <f t="shared" si="364"/>
        <v>0</v>
      </c>
      <c r="H1150" s="84">
        <f>[1]Karnatak!$H$32</f>
        <v>0</v>
      </c>
      <c r="I1150" s="84">
        <f>[1]Karnatak!$I$32</f>
        <v>0</v>
      </c>
      <c r="J1150" s="85">
        <f t="shared" si="365"/>
        <v>0</v>
      </c>
      <c r="K1150" s="85" t="e">
        <f t="shared" si="366"/>
        <v>#DIV/0!</v>
      </c>
      <c r="L1150" s="87" t="e">
        <f t="shared" si="367"/>
        <v>#DIV/0!</v>
      </c>
    </row>
    <row r="1151" spans="1:12" x14ac:dyDescent="0.2">
      <c r="A1151" s="9">
        <v>24</v>
      </c>
      <c r="B1151" s="10" t="s">
        <v>40</v>
      </c>
      <c r="C1151" s="84">
        <f>[1]Kotak!$C$32</f>
        <v>0</v>
      </c>
      <c r="D1151" s="84">
        <f>[1]Kotak!$D$32</f>
        <v>0</v>
      </c>
      <c r="E1151" s="84">
        <f>[1]Kotak!$E$32</f>
        <v>0</v>
      </c>
      <c r="F1151" s="84">
        <f>[1]Kotak!$F$32</f>
        <v>0</v>
      </c>
      <c r="G1151" s="85">
        <f t="shared" si="364"/>
        <v>0</v>
      </c>
      <c r="H1151" s="84">
        <f>[1]Kotak!$H$32</f>
        <v>0</v>
      </c>
      <c r="I1151" s="84">
        <f>[1]Kotak!$I$32</f>
        <v>0</v>
      </c>
      <c r="J1151" s="85">
        <f t="shared" si="365"/>
        <v>0</v>
      </c>
      <c r="K1151" s="85" t="e">
        <f t="shared" si="366"/>
        <v>#DIV/0!</v>
      </c>
      <c r="L1151" s="87" t="e">
        <f t="shared" si="367"/>
        <v>#DIV/0!</v>
      </c>
    </row>
    <row r="1152" spans="1:12" x14ac:dyDescent="0.2">
      <c r="A1152" s="9">
        <v>25</v>
      </c>
      <c r="B1152" s="10" t="s">
        <v>41</v>
      </c>
      <c r="C1152" s="84">
        <f>[1]Ratnakar!$C$32</f>
        <v>0</v>
      </c>
      <c r="D1152" s="84">
        <f>[1]Ratnakar!$D$32</f>
        <v>0</v>
      </c>
      <c r="E1152" s="84">
        <f>[1]Ratnakar!$E$32</f>
        <v>0</v>
      </c>
      <c r="F1152" s="84">
        <f>[1]Ratnakar!$F$32</f>
        <v>0</v>
      </c>
      <c r="G1152" s="85">
        <f t="shared" si="364"/>
        <v>0</v>
      </c>
      <c r="H1152" s="84">
        <f>[1]Ratnakar!$H$32</f>
        <v>0</v>
      </c>
      <c r="I1152" s="84">
        <f>[1]Ratnakar!$I$32</f>
        <v>0</v>
      </c>
      <c r="J1152" s="85">
        <f t="shared" si="365"/>
        <v>0</v>
      </c>
      <c r="K1152" s="85" t="e">
        <f t="shared" si="366"/>
        <v>#DIV/0!</v>
      </c>
      <c r="L1152" s="87" t="e">
        <f t="shared" si="367"/>
        <v>#DIV/0!</v>
      </c>
    </row>
    <row r="1153" spans="1:12" x14ac:dyDescent="0.2">
      <c r="A1153" s="9">
        <v>26</v>
      </c>
      <c r="B1153" s="10" t="s">
        <v>42</v>
      </c>
      <c r="C1153" s="84">
        <f>[1]Yes!$C$32</f>
        <v>0</v>
      </c>
      <c r="D1153" s="84">
        <f>[1]Yes!$D$32</f>
        <v>0</v>
      </c>
      <c r="E1153" s="84">
        <f>[1]Yes!$E$32</f>
        <v>0</v>
      </c>
      <c r="F1153" s="84">
        <f>[1]Yes!$F$32</f>
        <v>0</v>
      </c>
      <c r="G1153" s="85">
        <f t="shared" si="364"/>
        <v>0</v>
      </c>
      <c r="H1153" s="84">
        <f>[1]Yes!$H$32</f>
        <v>0</v>
      </c>
      <c r="I1153" s="84">
        <f>[1]Yes!$I$32</f>
        <v>0</v>
      </c>
      <c r="J1153" s="85">
        <f t="shared" si="365"/>
        <v>0</v>
      </c>
      <c r="K1153" s="85" t="e">
        <f t="shared" si="366"/>
        <v>#DIV/0!</v>
      </c>
      <c r="L1153" s="87" t="e">
        <f t="shared" si="367"/>
        <v>#DIV/0!</v>
      </c>
    </row>
    <row r="1154" spans="1:12" x14ac:dyDescent="0.2">
      <c r="A1154" s="16"/>
      <c r="B1154" s="17" t="s">
        <v>43</v>
      </c>
      <c r="C1154" s="89">
        <f>SUM(C1140:C1153)</f>
        <v>1</v>
      </c>
      <c r="D1154" s="89">
        <f t="shared" ref="D1154:J1154" si="368">SUM(D1140:D1153)</f>
        <v>6</v>
      </c>
      <c r="E1154" s="89">
        <f t="shared" si="368"/>
        <v>6</v>
      </c>
      <c r="F1154" s="89">
        <f t="shared" si="368"/>
        <v>0</v>
      </c>
      <c r="G1154" s="89">
        <f t="shared" si="368"/>
        <v>13</v>
      </c>
      <c r="H1154" s="89">
        <f t="shared" si="368"/>
        <v>63539.19</v>
      </c>
      <c r="I1154" s="89">
        <f t="shared" si="368"/>
        <v>83951.77</v>
      </c>
      <c r="J1154" s="89">
        <f t="shared" si="368"/>
        <v>147490.96000000002</v>
      </c>
      <c r="K1154" s="89">
        <f t="shared" si="366"/>
        <v>11345.458461538463</v>
      </c>
      <c r="L1154" s="90">
        <f t="shared" si="367"/>
        <v>132.12596824101789</v>
      </c>
    </row>
    <row r="1155" spans="1:12" x14ac:dyDescent="0.2">
      <c r="A1155" s="20">
        <v>27</v>
      </c>
      <c r="B1155" s="21" t="s">
        <v>44</v>
      </c>
      <c r="C1155" s="84">
        <f>[1]AU!$C$32</f>
        <v>0</v>
      </c>
      <c r="D1155" s="84">
        <f>[1]AU!$D$32</f>
        <v>0</v>
      </c>
      <c r="E1155" s="84">
        <f>[1]AU!$E$32</f>
        <v>0</v>
      </c>
      <c r="F1155" s="84">
        <f>[1]AU!$F$32</f>
        <v>0</v>
      </c>
      <c r="G1155" s="85">
        <f>SUM(C1155:F1155)</f>
        <v>0</v>
      </c>
      <c r="H1155" s="84">
        <f>[1]AU!$H$32</f>
        <v>0</v>
      </c>
      <c r="I1155" s="84">
        <f>[1]AU!$I$32</f>
        <v>0</v>
      </c>
      <c r="J1155" s="85">
        <f>H1155+I1155</f>
        <v>0</v>
      </c>
      <c r="K1155" s="85" t="e">
        <f t="shared" si="366"/>
        <v>#DIV/0!</v>
      </c>
      <c r="L1155" s="87" t="e">
        <f t="shared" si="367"/>
        <v>#DIV/0!</v>
      </c>
    </row>
    <row r="1156" spans="1:12" x14ac:dyDescent="0.2">
      <c r="A1156" s="20">
        <v>28</v>
      </c>
      <c r="B1156" s="21" t="s">
        <v>45</v>
      </c>
      <c r="C1156" s="84">
        <f>[1]Capital!$C$32</f>
        <v>0</v>
      </c>
      <c r="D1156" s="84">
        <f>[1]Capital!$D$32</f>
        <v>0</v>
      </c>
      <c r="E1156" s="84">
        <f>[1]Capital!$E$32</f>
        <v>0</v>
      </c>
      <c r="F1156" s="84">
        <f>[1]Capital!$F$32</f>
        <v>0</v>
      </c>
      <c r="G1156" s="85">
        <f t="shared" ref="G1156:G1163" si="369">SUM(C1156:F1156)</f>
        <v>0</v>
      </c>
      <c r="H1156" s="84">
        <f>[1]Capital!$H$32</f>
        <v>0</v>
      </c>
      <c r="I1156" s="84">
        <f>[1]Capital!$I$32</f>
        <v>0</v>
      </c>
      <c r="J1156" s="85">
        <f t="shared" ref="J1156:J1163" si="370">H1156+I1156</f>
        <v>0</v>
      </c>
      <c r="K1156" s="85" t="e">
        <f t="shared" si="366"/>
        <v>#DIV/0!</v>
      </c>
      <c r="L1156" s="87" t="e">
        <f t="shared" si="367"/>
        <v>#DIV/0!</v>
      </c>
    </row>
    <row r="1157" spans="1:12" x14ac:dyDescent="0.2">
      <c r="A1157" s="20">
        <v>29</v>
      </c>
      <c r="B1157" s="21" t="s">
        <v>46</v>
      </c>
      <c r="C1157" s="84">
        <f>[1]Equitas!$C$32</f>
        <v>0</v>
      </c>
      <c r="D1157" s="84">
        <f>[1]Equitas!$D$32</f>
        <v>0</v>
      </c>
      <c r="E1157" s="84">
        <f>[1]Equitas!$E$32</f>
        <v>1</v>
      </c>
      <c r="F1157" s="84">
        <f>[1]Equitas!$F$32</f>
        <v>0</v>
      </c>
      <c r="G1157" s="85">
        <f t="shared" si="369"/>
        <v>1</v>
      </c>
      <c r="H1157" s="84">
        <f>[1]Equitas!$H$32</f>
        <v>0</v>
      </c>
      <c r="I1157" s="84">
        <f>[1]Equitas!$I$32</f>
        <v>900</v>
      </c>
      <c r="J1157" s="85">
        <f t="shared" si="370"/>
        <v>900</v>
      </c>
      <c r="K1157" s="85">
        <f t="shared" si="366"/>
        <v>900</v>
      </c>
      <c r="L1157" s="87" t="e">
        <f t="shared" si="367"/>
        <v>#DIV/0!</v>
      </c>
    </row>
    <row r="1158" spans="1:12" x14ac:dyDescent="0.2">
      <c r="A1158" s="20">
        <v>30</v>
      </c>
      <c r="B1158" s="21" t="s">
        <v>47</v>
      </c>
      <c r="C1158" s="84">
        <f>[1]ESAF!$C$32</f>
        <v>0</v>
      </c>
      <c r="D1158" s="84">
        <f>[1]ESAF!$D$32</f>
        <v>0</v>
      </c>
      <c r="E1158" s="84">
        <f>[1]ESAF!$E$32</f>
        <v>0</v>
      </c>
      <c r="F1158" s="84">
        <f>[1]ESAF!$F$32</f>
        <v>0</v>
      </c>
      <c r="G1158" s="85">
        <f t="shared" si="369"/>
        <v>0</v>
      </c>
      <c r="H1158" s="84">
        <f>[1]ESAF!$H$32</f>
        <v>0</v>
      </c>
      <c r="I1158" s="84">
        <f>[1]ESAF!$I$32</f>
        <v>0</v>
      </c>
      <c r="J1158" s="85">
        <f t="shared" si="370"/>
        <v>0</v>
      </c>
      <c r="K1158" s="85" t="e">
        <f t="shared" si="366"/>
        <v>#DIV/0!</v>
      </c>
      <c r="L1158" s="87" t="e">
        <f t="shared" si="367"/>
        <v>#DIV/0!</v>
      </c>
    </row>
    <row r="1159" spans="1:12" x14ac:dyDescent="0.2">
      <c r="A1159" s="20">
        <v>31</v>
      </c>
      <c r="B1159" s="21" t="s">
        <v>48</v>
      </c>
      <c r="C1159" s="84">
        <f>[1]Fincare!$C$32</f>
        <v>0</v>
      </c>
      <c r="D1159" s="84">
        <f>[1]Fincare!$D$32</f>
        <v>0</v>
      </c>
      <c r="E1159" s="84">
        <f>[1]Fincare!$E$32</f>
        <v>0</v>
      </c>
      <c r="F1159" s="84">
        <f>[1]Fincare!$F$32</f>
        <v>0</v>
      </c>
      <c r="G1159" s="85">
        <f t="shared" si="369"/>
        <v>0</v>
      </c>
      <c r="H1159" s="84">
        <f>[1]Fincare!$H$32</f>
        <v>0</v>
      </c>
      <c r="I1159" s="84">
        <f>[1]Fincare!$I$32</f>
        <v>0</v>
      </c>
      <c r="J1159" s="85">
        <f t="shared" si="370"/>
        <v>0</v>
      </c>
      <c r="K1159" s="85" t="e">
        <f t="shared" si="366"/>
        <v>#DIV/0!</v>
      </c>
      <c r="L1159" s="87" t="e">
        <f t="shared" si="367"/>
        <v>#DIV/0!</v>
      </c>
    </row>
    <row r="1160" spans="1:12" x14ac:dyDescent="0.2">
      <c r="A1160" s="20">
        <v>32</v>
      </c>
      <c r="B1160" s="21" t="s">
        <v>49</v>
      </c>
      <c r="C1160" s="84">
        <f>[1]Jana!$C$32</f>
        <v>0</v>
      </c>
      <c r="D1160" s="84">
        <f>[1]Jana!$D$32</f>
        <v>0</v>
      </c>
      <c r="E1160" s="84">
        <f>[1]Jana!$E$32</f>
        <v>0</v>
      </c>
      <c r="F1160" s="84">
        <f>[1]Jana!$F$32</f>
        <v>0</v>
      </c>
      <c r="G1160" s="85">
        <f t="shared" si="369"/>
        <v>0</v>
      </c>
      <c r="H1160" s="84">
        <f>[1]Jana!$H$32</f>
        <v>0</v>
      </c>
      <c r="I1160" s="84">
        <f>[1]Jana!$I$32</f>
        <v>0</v>
      </c>
      <c r="J1160" s="85">
        <f t="shared" si="370"/>
        <v>0</v>
      </c>
      <c r="K1160" s="85" t="e">
        <f t="shared" si="366"/>
        <v>#DIV/0!</v>
      </c>
      <c r="L1160" s="87" t="e">
        <f t="shared" si="367"/>
        <v>#DIV/0!</v>
      </c>
    </row>
    <row r="1161" spans="1:12" x14ac:dyDescent="0.2">
      <c r="A1161" s="20">
        <v>33</v>
      </c>
      <c r="B1161" s="21" t="s">
        <v>50</v>
      </c>
      <c r="C1161" s="84">
        <f>[1]Suryoday!$C$32</f>
        <v>0</v>
      </c>
      <c r="D1161" s="84">
        <f>[1]Suryoday!$D$32</f>
        <v>0</v>
      </c>
      <c r="E1161" s="84">
        <f>[1]Suryoday!$E$32</f>
        <v>0</v>
      </c>
      <c r="F1161" s="84">
        <f>[1]Suryoday!$F$32</f>
        <v>0</v>
      </c>
      <c r="G1161" s="85">
        <f t="shared" si="369"/>
        <v>0</v>
      </c>
      <c r="H1161" s="84">
        <f>[1]Suryoday!$H$32</f>
        <v>0</v>
      </c>
      <c r="I1161" s="84">
        <f>[1]Suryoday!$I$32</f>
        <v>0</v>
      </c>
      <c r="J1161" s="85">
        <f t="shared" si="370"/>
        <v>0</v>
      </c>
      <c r="K1161" s="85" t="e">
        <f t="shared" si="366"/>
        <v>#DIV/0!</v>
      </c>
      <c r="L1161" s="87" t="e">
        <f t="shared" si="367"/>
        <v>#DIV/0!</v>
      </c>
    </row>
    <row r="1162" spans="1:12" x14ac:dyDescent="0.2">
      <c r="A1162" s="20">
        <v>34</v>
      </c>
      <c r="B1162" s="21" t="s">
        <v>51</v>
      </c>
      <c r="C1162" s="84">
        <f>[1]Ujjivan!$C$32</f>
        <v>0</v>
      </c>
      <c r="D1162" s="84">
        <f>[1]Ujjivan!$D$32</f>
        <v>0</v>
      </c>
      <c r="E1162" s="84">
        <f>[1]Ujjivan!$E$32</f>
        <v>0</v>
      </c>
      <c r="F1162" s="84">
        <f>[1]Ujjivan!$F$32</f>
        <v>0</v>
      </c>
      <c r="G1162" s="85">
        <f t="shared" si="369"/>
        <v>0</v>
      </c>
      <c r="H1162" s="84">
        <f>[1]Ujjivan!$H$32</f>
        <v>0</v>
      </c>
      <c r="I1162" s="84">
        <f>[1]Ujjivan!$I$32</f>
        <v>0</v>
      </c>
      <c r="J1162" s="85">
        <f t="shared" si="370"/>
        <v>0</v>
      </c>
      <c r="K1162" s="85" t="e">
        <f t="shared" si="366"/>
        <v>#DIV/0!</v>
      </c>
      <c r="L1162" s="87" t="e">
        <f t="shared" si="367"/>
        <v>#DIV/0!</v>
      </c>
    </row>
    <row r="1163" spans="1:12" x14ac:dyDescent="0.2">
      <c r="A1163" s="20">
        <v>35</v>
      </c>
      <c r="B1163" s="21" t="s">
        <v>52</v>
      </c>
      <c r="C1163" s="84">
        <f>[1]Utkarsh!$C$32</f>
        <v>0</v>
      </c>
      <c r="D1163" s="84">
        <f>[1]Utkarsh!$D$32</f>
        <v>0</v>
      </c>
      <c r="E1163" s="84">
        <f>[1]Utkarsh!$E$32</f>
        <v>0</v>
      </c>
      <c r="F1163" s="84">
        <f>[1]Utkarsh!$F$32</f>
        <v>0</v>
      </c>
      <c r="G1163" s="85">
        <f t="shared" si="369"/>
        <v>0</v>
      </c>
      <c r="H1163" s="84">
        <f>[1]Utkarsh!$H$32</f>
        <v>0</v>
      </c>
      <c r="I1163" s="84">
        <f>[1]Utkarsh!$I$32</f>
        <v>0</v>
      </c>
      <c r="J1163" s="85">
        <f t="shared" si="370"/>
        <v>0</v>
      </c>
      <c r="K1163" s="85" t="e">
        <f t="shared" si="366"/>
        <v>#DIV/0!</v>
      </c>
      <c r="L1163" s="87" t="e">
        <f t="shared" si="367"/>
        <v>#DIV/0!</v>
      </c>
    </row>
    <row r="1164" spans="1:12" x14ac:dyDescent="0.2">
      <c r="A1164" s="16"/>
      <c r="B1164" s="22" t="s">
        <v>53</v>
      </c>
      <c r="C1164" s="89">
        <f>SUM(C1155:C1163)</f>
        <v>0</v>
      </c>
      <c r="D1164" s="89">
        <f t="shared" ref="D1164:J1164" si="371">SUM(D1155:D1163)</f>
        <v>0</v>
      </c>
      <c r="E1164" s="89">
        <f t="shared" si="371"/>
        <v>1</v>
      </c>
      <c r="F1164" s="89">
        <f t="shared" si="371"/>
        <v>0</v>
      </c>
      <c r="G1164" s="89">
        <f t="shared" si="371"/>
        <v>1</v>
      </c>
      <c r="H1164" s="89">
        <f t="shared" si="371"/>
        <v>0</v>
      </c>
      <c r="I1164" s="89">
        <f t="shared" si="371"/>
        <v>900</v>
      </c>
      <c r="J1164" s="89">
        <f t="shared" si="371"/>
        <v>900</v>
      </c>
      <c r="K1164" s="89">
        <f t="shared" si="366"/>
        <v>900</v>
      </c>
      <c r="L1164" s="90" t="e">
        <f t="shared" si="367"/>
        <v>#DIV/0!</v>
      </c>
    </row>
    <row r="1165" spans="1:12" x14ac:dyDescent="0.2">
      <c r="A1165" s="23">
        <v>36</v>
      </c>
      <c r="B1165" s="24" t="s">
        <v>54</v>
      </c>
      <c r="C1165" s="84">
        <f>[1]DBS!$C$32</f>
        <v>0</v>
      </c>
      <c r="D1165" s="84">
        <f>[1]DBS!$D$32</f>
        <v>0</v>
      </c>
      <c r="E1165" s="84">
        <f>[1]DBS!$E$32</f>
        <v>0</v>
      </c>
      <c r="F1165" s="84">
        <f>[1]DBS!$F$32</f>
        <v>0</v>
      </c>
      <c r="G1165" s="85">
        <f>SUM(C1165:F1165)</f>
        <v>0</v>
      </c>
      <c r="H1165" s="84">
        <f>[1]DBS!$H$32</f>
        <v>0</v>
      </c>
      <c r="I1165" s="84">
        <f>[1]DBS!$I$32</f>
        <v>0</v>
      </c>
      <c r="J1165" s="85">
        <f>H1165+I1165</f>
        <v>0</v>
      </c>
      <c r="K1165" s="85" t="e">
        <f t="shared" si="366"/>
        <v>#DIV/0!</v>
      </c>
      <c r="L1165" s="87" t="e">
        <f t="shared" si="367"/>
        <v>#DIV/0!</v>
      </c>
    </row>
    <row r="1166" spans="1:12" x14ac:dyDescent="0.2">
      <c r="A1166" s="16"/>
      <c r="B1166" s="22" t="s">
        <v>55</v>
      </c>
      <c r="C1166" s="89">
        <f t="shared" ref="C1166:J1166" si="372">C1165</f>
        <v>0</v>
      </c>
      <c r="D1166" s="89">
        <f t="shared" si="372"/>
        <v>0</v>
      </c>
      <c r="E1166" s="89">
        <f t="shared" si="372"/>
        <v>0</v>
      </c>
      <c r="F1166" s="89">
        <f t="shared" si="372"/>
        <v>0</v>
      </c>
      <c r="G1166" s="89">
        <f t="shared" si="372"/>
        <v>0</v>
      </c>
      <c r="H1166" s="89">
        <f t="shared" si="372"/>
        <v>0</v>
      </c>
      <c r="I1166" s="89">
        <f t="shared" si="372"/>
        <v>0</v>
      </c>
      <c r="J1166" s="89">
        <f t="shared" si="372"/>
        <v>0</v>
      </c>
      <c r="K1166" s="89" t="e">
        <f t="shared" si="366"/>
        <v>#DIV/0!</v>
      </c>
      <c r="L1166" s="90" t="e">
        <f t="shared" si="367"/>
        <v>#DIV/0!</v>
      </c>
    </row>
    <row r="1167" spans="1:12" x14ac:dyDescent="0.2">
      <c r="A1167" s="23">
        <v>37</v>
      </c>
      <c r="B1167" s="24" t="s">
        <v>56</v>
      </c>
      <c r="C1167" s="84">
        <f>[1]IPPB!$C$32</f>
        <v>0</v>
      </c>
      <c r="D1167" s="84">
        <f>[1]IPPB!$D$32</f>
        <v>1</v>
      </c>
      <c r="E1167" s="84">
        <f>[1]IPPB!$E$32</f>
        <v>0</v>
      </c>
      <c r="F1167" s="84">
        <f>[1]IPPB!$F$32</f>
        <v>0</v>
      </c>
      <c r="G1167" s="85">
        <f>SUM(C1167:F1167)</f>
        <v>1</v>
      </c>
      <c r="H1167" s="84">
        <f>[1]IPPB!$H$32</f>
        <v>247.1079857</v>
      </c>
      <c r="I1167" s="84">
        <f>[1]IPPB!$I$32</f>
        <v>0</v>
      </c>
      <c r="J1167" s="85">
        <f>H1167+I1167</f>
        <v>247.1079857</v>
      </c>
      <c r="K1167" s="85">
        <f t="shared" si="366"/>
        <v>247.1079857</v>
      </c>
      <c r="L1167" s="87">
        <f t="shared" si="367"/>
        <v>0</v>
      </c>
    </row>
    <row r="1168" spans="1:12" x14ac:dyDescent="0.2">
      <c r="A1168" s="16"/>
      <c r="B1168" s="22" t="s">
        <v>117</v>
      </c>
      <c r="C1168" s="89">
        <f t="shared" ref="C1168:J1168" si="373">C1167</f>
        <v>0</v>
      </c>
      <c r="D1168" s="89">
        <f t="shared" si="373"/>
        <v>1</v>
      </c>
      <c r="E1168" s="89">
        <f t="shared" si="373"/>
        <v>0</v>
      </c>
      <c r="F1168" s="89">
        <f t="shared" si="373"/>
        <v>0</v>
      </c>
      <c r="G1168" s="89">
        <f t="shared" si="373"/>
        <v>1</v>
      </c>
      <c r="H1168" s="89">
        <f t="shared" si="373"/>
        <v>247.1079857</v>
      </c>
      <c r="I1168" s="89">
        <f t="shared" si="373"/>
        <v>0</v>
      </c>
      <c r="J1168" s="89">
        <f t="shared" si="373"/>
        <v>247.1079857</v>
      </c>
      <c r="K1168" s="89">
        <f t="shared" si="366"/>
        <v>247.1079857</v>
      </c>
      <c r="L1168" s="90">
        <f t="shared" si="367"/>
        <v>0</v>
      </c>
    </row>
    <row r="1169" spans="1:12" x14ac:dyDescent="0.2">
      <c r="A1169" s="25">
        <v>38</v>
      </c>
      <c r="B1169" s="26" t="s">
        <v>58</v>
      </c>
      <c r="C1169" s="11">
        <f>[1]MGB!$C$32</f>
        <v>3</v>
      </c>
      <c r="D1169" s="11">
        <f>[1]MGB!$D$32</f>
        <v>1</v>
      </c>
      <c r="E1169" s="11">
        <f>[1]MGB!$E$32</f>
        <v>1</v>
      </c>
      <c r="F1169" s="11">
        <f>[1]MGB!$F$32</f>
        <v>0</v>
      </c>
      <c r="G1169" s="12">
        <f>SUM(C1169:F1169)</f>
        <v>5</v>
      </c>
      <c r="H1169" s="11">
        <f>[1]MGB!$H$32</f>
        <v>4532</v>
      </c>
      <c r="I1169" s="11">
        <f>[1]MGB!$I$32</f>
        <v>7137</v>
      </c>
      <c r="J1169" s="12">
        <f>H1169+I1169</f>
        <v>11669</v>
      </c>
      <c r="K1169" s="12">
        <f t="shared" si="366"/>
        <v>2333.8000000000002</v>
      </c>
      <c r="L1169" s="15">
        <f t="shared" si="367"/>
        <v>157.48014121800529</v>
      </c>
    </row>
    <row r="1170" spans="1:12" x14ac:dyDescent="0.2">
      <c r="A1170" s="25">
        <v>39</v>
      </c>
      <c r="B1170" s="26" t="s">
        <v>59</v>
      </c>
      <c r="C1170" s="11">
        <f>[1]VKGB!$C$32</f>
        <v>0</v>
      </c>
      <c r="D1170" s="11">
        <f>[1]VKGB!$D$32</f>
        <v>0</v>
      </c>
      <c r="E1170" s="11">
        <f>[1]VKGB!$E$32</f>
        <v>0</v>
      </c>
      <c r="F1170" s="11">
        <f>[1]VKGB!$F$32</f>
        <v>0</v>
      </c>
      <c r="G1170" s="12">
        <f>SUM(C1170:F1170)</f>
        <v>0</v>
      </c>
      <c r="H1170" s="11">
        <f>[1]VKGB!$H$32</f>
        <v>0</v>
      </c>
      <c r="I1170" s="11">
        <f>[1]VKGB!$I$32</f>
        <v>0</v>
      </c>
      <c r="J1170" s="12">
        <f>H1170+I1170</f>
        <v>0</v>
      </c>
      <c r="K1170" s="12" t="e">
        <f t="shared" si="366"/>
        <v>#DIV/0!</v>
      </c>
      <c r="L1170" s="15" t="e">
        <f t="shared" si="367"/>
        <v>#DIV/0!</v>
      </c>
    </row>
    <row r="1171" spans="1:12" x14ac:dyDescent="0.2">
      <c r="A1171" s="27" t="s">
        <v>118</v>
      </c>
      <c r="B1171" s="91" t="s">
        <v>60</v>
      </c>
      <c r="C1171" s="89">
        <f t="shared" ref="C1171:J1171" si="374">SUM(C1169:C1170)</f>
        <v>3</v>
      </c>
      <c r="D1171" s="89">
        <f t="shared" si="374"/>
        <v>1</v>
      </c>
      <c r="E1171" s="89">
        <f t="shared" si="374"/>
        <v>1</v>
      </c>
      <c r="F1171" s="89">
        <f t="shared" si="374"/>
        <v>0</v>
      </c>
      <c r="G1171" s="89">
        <f t="shared" si="374"/>
        <v>5</v>
      </c>
      <c r="H1171" s="89">
        <f t="shared" si="374"/>
        <v>4532</v>
      </c>
      <c r="I1171" s="89">
        <f t="shared" si="374"/>
        <v>7137</v>
      </c>
      <c r="J1171" s="89">
        <f t="shared" si="374"/>
        <v>11669</v>
      </c>
      <c r="K1171" s="89">
        <f t="shared" si="366"/>
        <v>2333.8000000000002</v>
      </c>
      <c r="L1171" s="90">
        <f t="shared" si="367"/>
        <v>157.48014121800529</v>
      </c>
    </row>
    <row r="1172" spans="1:12" x14ac:dyDescent="0.2">
      <c r="A1172" s="27"/>
      <c r="B1172" s="91" t="s">
        <v>21</v>
      </c>
      <c r="C1172" s="89">
        <f>SUM(C1139,C1154,C1164,C1166,C1168,C1171,)</f>
        <v>36</v>
      </c>
      <c r="D1172" s="89">
        <f t="shared" ref="D1172:I1172" si="375">SUM(D1139,D1154,D1164,D1166,D1168,D1171,)</f>
        <v>24</v>
      </c>
      <c r="E1172" s="89">
        <f t="shared" si="375"/>
        <v>20</v>
      </c>
      <c r="F1172" s="89">
        <f t="shared" si="375"/>
        <v>0</v>
      </c>
      <c r="G1172" s="89">
        <f t="shared" si="375"/>
        <v>80</v>
      </c>
      <c r="H1172" s="89">
        <f t="shared" si="375"/>
        <v>469068.51798569999</v>
      </c>
      <c r="I1172" s="89">
        <f t="shared" si="375"/>
        <v>271525.63</v>
      </c>
      <c r="J1172" s="89">
        <f>SUM(J1139,J1154,J1164,J1166,J1168,J1171,)</f>
        <v>740594.14798570005</v>
      </c>
      <c r="K1172" s="89">
        <f t="shared" si="366"/>
        <v>9257.4268498212514</v>
      </c>
      <c r="L1172" s="90">
        <f t="shared" si="367"/>
        <v>57.886133813882964</v>
      </c>
    </row>
    <row r="1173" spans="1:12" x14ac:dyDescent="0.2">
      <c r="A1173" s="29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</row>
    <row r="1174" spans="1:12" x14ac:dyDescent="0.2">
      <c r="A1174" s="25">
        <v>40</v>
      </c>
      <c r="B1174" s="26" t="s">
        <v>61</v>
      </c>
      <c r="C1174" s="11">
        <f>[1]MSCOOP!$C$32</f>
        <v>0</v>
      </c>
      <c r="D1174" s="11">
        <f>[1]MSCOOP!$D$32</f>
        <v>0</v>
      </c>
      <c r="E1174" s="11">
        <f>[1]MSCOOP!$E$32</f>
        <v>0</v>
      </c>
      <c r="F1174" s="11">
        <f>[1]MSCOOP!$F$32</f>
        <v>0</v>
      </c>
      <c r="G1174" s="12">
        <f>SUM(C1174:F1174)</f>
        <v>0</v>
      </c>
      <c r="H1174" s="11">
        <f>[1]MSCOOP!$H$32</f>
        <v>0</v>
      </c>
      <c r="I1174" s="11">
        <f>[1]MSCOOP!$I$32</f>
        <v>0</v>
      </c>
      <c r="J1174" s="12">
        <f>H1174+I1174</f>
        <v>0</v>
      </c>
      <c r="K1174" s="12" t="e">
        <f>J1174/G1174</f>
        <v>#DIV/0!</v>
      </c>
      <c r="L1174" s="15" t="e">
        <f>I1174/H1174*100</f>
        <v>#DIV/0!</v>
      </c>
    </row>
    <row r="1175" spans="1:12" x14ac:dyDescent="0.2">
      <c r="A1175" s="29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</row>
    <row r="1176" spans="1:12" x14ac:dyDescent="0.2">
      <c r="A1176" s="27"/>
      <c r="B1176" s="91" t="s">
        <v>62</v>
      </c>
      <c r="C1176" s="89">
        <f>C1172+C1174</f>
        <v>36</v>
      </c>
      <c r="D1176" s="89">
        <f t="shared" ref="D1176:J1176" si="376">D1172+D1174</f>
        <v>24</v>
      </c>
      <c r="E1176" s="89">
        <f t="shared" si="376"/>
        <v>20</v>
      </c>
      <c r="F1176" s="89">
        <f t="shared" si="376"/>
        <v>0</v>
      </c>
      <c r="G1176" s="89">
        <f t="shared" si="376"/>
        <v>80</v>
      </c>
      <c r="H1176" s="89">
        <f t="shared" si="376"/>
        <v>469068.51798569999</v>
      </c>
      <c r="I1176" s="89">
        <f t="shared" si="376"/>
        <v>271525.63</v>
      </c>
      <c r="J1176" s="89">
        <f t="shared" si="376"/>
        <v>740594.14798570005</v>
      </c>
      <c r="K1176" s="89">
        <f>J1176/G1176</f>
        <v>9257.4268498212514</v>
      </c>
      <c r="L1176" s="90">
        <f>I1176/H1176*100</f>
        <v>57.886133813882964</v>
      </c>
    </row>
    <row r="1177" spans="1:12" ht="18" x14ac:dyDescent="0.2">
      <c r="A1177" s="106" t="s">
        <v>140</v>
      </c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</row>
    <row r="1178" spans="1:12" ht="15" x14ac:dyDescent="0.2">
      <c r="A1178" s="98" t="s">
        <v>0</v>
      </c>
      <c r="B1178" s="98"/>
      <c r="C1178" s="98"/>
      <c r="D1178" s="98"/>
      <c r="E1178" s="98"/>
      <c r="F1178" s="98"/>
      <c r="G1178" s="98"/>
      <c r="H1178" s="98"/>
      <c r="I1178" s="98"/>
      <c r="J1178" s="98"/>
      <c r="K1178" s="98"/>
      <c r="L1178" s="98"/>
    </row>
    <row r="1179" spans="1:12" x14ac:dyDescent="0.2">
      <c r="A1179" s="99" t="str">
        <f>$A$3</f>
        <v>Position as of 30.09.2021</v>
      </c>
      <c r="B1179" s="99"/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</row>
    <row r="1180" spans="1:12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3" t="s">
        <v>116</v>
      </c>
    </row>
    <row r="1181" spans="1:12" ht="38.25" x14ac:dyDescent="0.2">
      <c r="A1181" s="4" t="s">
        <v>3</v>
      </c>
      <c r="B1181" s="4" t="s">
        <v>4</v>
      </c>
      <c r="C1181" s="4" t="s">
        <v>5</v>
      </c>
      <c r="D1181" s="4" t="s">
        <v>6</v>
      </c>
      <c r="E1181" s="4" t="s">
        <v>7</v>
      </c>
      <c r="F1181" s="4" t="s">
        <v>8</v>
      </c>
      <c r="G1181" s="4" t="s">
        <v>9</v>
      </c>
      <c r="H1181" s="4" t="s">
        <v>10</v>
      </c>
      <c r="I1181" s="5" t="s">
        <v>11</v>
      </c>
      <c r="J1181" s="4" t="s">
        <v>12</v>
      </c>
      <c r="K1181" s="4" t="s">
        <v>13</v>
      </c>
      <c r="L1181" s="4" t="s">
        <v>14</v>
      </c>
    </row>
    <row r="1182" spans="1:12" x14ac:dyDescent="0.2">
      <c r="A1182" s="7">
        <v>1</v>
      </c>
      <c r="B1182" s="8">
        <v>2</v>
      </c>
      <c r="C1182" s="8">
        <v>3</v>
      </c>
      <c r="D1182" s="8">
        <v>4</v>
      </c>
      <c r="E1182" s="8">
        <v>7</v>
      </c>
      <c r="F1182" s="8">
        <v>8</v>
      </c>
      <c r="G1182" s="8">
        <v>9</v>
      </c>
      <c r="H1182" s="8">
        <v>10</v>
      </c>
      <c r="I1182" s="8">
        <v>11</v>
      </c>
      <c r="J1182" s="8">
        <v>12</v>
      </c>
      <c r="K1182" s="8">
        <v>13</v>
      </c>
      <c r="L1182" s="8">
        <v>14</v>
      </c>
    </row>
    <row r="1183" spans="1:12" x14ac:dyDescent="0.2">
      <c r="A1183" s="9">
        <v>1</v>
      </c>
      <c r="B1183" s="10" t="s">
        <v>15</v>
      </c>
      <c r="C1183" s="84">
        <f>[1]BoB!$C$33</f>
        <v>25</v>
      </c>
      <c r="D1183" s="84">
        <f>[1]BoB!$D$33</f>
        <v>16</v>
      </c>
      <c r="E1183" s="84">
        <f>[1]BoB!$E$33</f>
        <v>3</v>
      </c>
      <c r="F1183" s="84">
        <f>[1]BoB!$F$33</f>
        <v>16</v>
      </c>
      <c r="G1183" s="85">
        <f t="shared" ref="G1183:G1194" si="377">SUM(C1183:F1183)</f>
        <v>60</v>
      </c>
      <c r="H1183" s="84">
        <f>[1]BoB!$H$33</f>
        <v>625100</v>
      </c>
      <c r="I1183" s="84">
        <f>[1]BoB!$I$33</f>
        <v>248300</v>
      </c>
      <c r="J1183" s="86">
        <f t="shared" ref="J1183:J1194" si="378">H1183+I1183</f>
        <v>873400</v>
      </c>
      <c r="K1183" s="86">
        <f t="shared" ref="K1183:K1194" si="379">J1183/G1183</f>
        <v>14556.666666666666</v>
      </c>
      <c r="L1183" s="87">
        <f t="shared" ref="L1183:L1194" si="380">I1183/H1183*100</f>
        <v>39.721644536874102</v>
      </c>
    </row>
    <row r="1184" spans="1:12" x14ac:dyDescent="0.2">
      <c r="A1184" s="9">
        <v>2</v>
      </c>
      <c r="B1184" s="10" t="s">
        <v>16</v>
      </c>
      <c r="C1184" s="84">
        <f>[1]BoI!$C$33</f>
        <v>3</v>
      </c>
      <c r="D1184" s="84">
        <f>[1]BoI!$D$33</f>
        <v>9</v>
      </c>
      <c r="E1184" s="84">
        <f>[1]BoI!$E$33</f>
        <v>1</v>
      </c>
      <c r="F1184" s="84">
        <f>[1]BoI!$F$33</f>
        <v>12</v>
      </c>
      <c r="G1184" s="85">
        <f t="shared" si="377"/>
        <v>25</v>
      </c>
      <c r="H1184" s="84">
        <f>[1]BoI!$H$33</f>
        <v>283998</v>
      </c>
      <c r="I1184" s="84">
        <f>[1]BoI!$I$33</f>
        <v>123050</v>
      </c>
      <c r="J1184" s="85">
        <f t="shared" si="378"/>
        <v>407048</v>
      </c>
      <c r="K1184" s="85">
        <f t="shared" si="379"/>
        <v>16281.92</v>
      </c>
      <c r="L1184" s="87">
        <f t="shared" si="380"/>
        <v>43.327769913872629</v>
      </c>
    </row>
    <row r="1185" spans="1:12" x14ac:dyDescent="0.2">
      <c r="A1185" s="9">
        <v>3</v>
      </c>
      <c r="B1185" s="10" t="s">
        <v>17</v>
      </c>
      <c r="C1185" s="84">
        <f>[1]BoM!$C$33</f>
        <v>48</v>
      </c>
      <c r="D1185" s="84">
        <f>[1]BoM!$D$33</f>
        <v>20</v>
      </c>
      <c r="E1185" s="84">
        <f>[1]BoM!$E$33</f>
        <v>2</v>
      </c>
      <c r="F1185" s="84">
        <f>[1]BoM!$F$33</f>
        <v>15</v>
      </c>
      <c r="G1185" s="85">
        <f t="shared" si="377"/>
        <v>85</v>
      </c>
      <c r="H1185" s="84">
        <f>[1]BoM!$H$33</f>
        <v>791192.15</v>
      </c>
      <c r="I1185" s="84">
        <f>[1]BoM!$I$33</f>
        <v>330819.06</v>
      </c>
      <c r="J1185" s="85">
        <f t="shared" si="378"/>
        <v>1122011.21</v>
      </c>
      <c r="K1185" s="85">
        <f t="shared" si="379"/>
        <v>13200.13188235294</v>
      </c>
      <c r="L1185" s="87">
        <f t="shared" si="380"/>
        <v>41.812732848777628</v>
      </c>
    </row>
    <row r="1186" spans="1:12" x14ac:dyDescent="0.2">
      <c r="A1186" s="9">
        <v>4</v>
      </c>
      <c r="B1186" s="10" t="s">
        <v>18</v>
      </c>
      <c r="C1186" s="84">
        <f>[1]Canara!$C$33</f>
        <v>5</v>
      </c>
      <c r="D1186" s="84">
        <f>[1]Canara!$D$33</f>
        <v>7</v>
      </c>
      <c r="E1186" s="84">
        <f>[1]Canara!$E$33</f>
        <v>4</v>
      </c>
      <c r="F1186" s="84">
        <f>[1]Canara!$F$33</f>
        <v>8</v>
      </c>
      <c r="G1186" s="85">
        <f t="shared" si="377"/>
        <v>24</v>
      </c>
      <c r="H1186" s="84">
        <f>[1]Canara!$H$33</f>
        <v>168217.81</v>
      </c>
      <c r="I1186" s="84">
        <f>[1]Canara!$I$33</f>
        <v>89424.24</v>
      </c>
      <c r="J1186" s="85">
        <f t="shared" si="378"/>
        <v>257642.05</v>
      </c>
      <c r="K1186" s="85">
        <f t="shared" si="379"/>
        <v>10735.085416666667</v>
      </c>
      <c r="L1186" s="87">
        <f t="shared" si="380"/>
        <v>53.159793246624723</v>
      </c>
    </row>
    <row r="1187" spans="1:12" x14ac:dyDescent="0.2">
      <c r="A1187" s="9">
        <v>5</v>
      </c>
      <c r="B1187" s="10" t="s">
        <v>19</v>
      </c>
      <c r="C1187" s="84">
        <f>[1]CBI!$C$33</f>
        <v>8</v>
      </c>
      <c r="D1187" s="84">
        <f>[1]CBI!$D$33</f>
        <v>5</v>
      </c>
      <c r="E1187" s="84">
        <f>[1]CBI!$E$33</f>
        <v>1</v>
      </c>
      <c r="F1187" s="84">
        <f>[1]CBI!$F$33</f>
        <v>7</v>
      </c>
      <c r="G1187" s="85">
        <f t="shared" si="377"/>
        <v>21</v>
      </c>
      <c r="H1187" s="84">
        <f>[1]CBI!$H$33</f>
        <v>138117</v>
      </c>
      <c r="I1187" s="84">
        <f>[1]CBI!$I$33</f>
        <v>70088</v>
      </c>
      <c r="J1187" s="85">
        <f t="shared" si="378"/>
        <v>208205</v>
      </c>
      <c r="K1187" s="85">
        <f t="shared" si="379"/>
        <v>9914.5238095238092</v>
      </c>
      <c r="L1187" s="87">
        <f t="shared" si="380"/>
        <v>50.745382537993159</v>
      </c>
    </row>
    <row r="1188" spans="1:12" x14ac:dyDescent="0.2">
      <c r="A1188" s="9">
        <v>6</v>
      </c>
      <c r="B1188" s="10" t="s">
        <v>20</v>
      </c>
      <c r="C1188" s="84">
        <f>[1]Indian!$C$33</f>
        <v>2</v>
      </c>
      <c r="D1188" s="84">
        <f>[1]Indian!$D$33</f>
        <v>1</v>
      </c>
      <c r="E1188" s="84">
        <f>[1]Indian!$E$33</f>
        <v>3</v>
      </c>
      <c r="F1188" s="84">
        <f>[1]Indian!$F$33</f>
        <v>0</v>
      </c>
      <c r="G1188" s="85">
        <f t="shared" si="377"/>
        <v>6</v>
      </c>
      <c r="H1188" s="84">
        <f>[1]Indian!$H$33</f>
        <v>91414</v>
      </c>
      <c r="I1188" s="84">
        <f>[1]Indian!$I$33</f>
        <v>20765</v>
      </c>
      <c r="J1188" s="86">
        <f t="shared" si="378"/>
        <v>112179</v>
      </c>
      <c r="K1188" s="86">
        <f t="shared" si="379"/>
        <v>18696.5</v>
      </c>
      <c r="L1188" s="87">
        <f t="shared" si="380"/>
        <v>22.715339007154263</v>
      </c>
    </row>
    <row r="1189" spans="1:12" x14ac:dyDescent="0.2">
      <c r="A1189" s="9">
        <v>7</v>
      </c>
      <c r="B1189" s="10" t="s">
        <v>22</v>
      </c>
      <c r="C1189" s="84">
        <f>[1]IOB!$C$33</f>
        <v>1</v>
      </c>
      <c r="D1189" s="84">
        <f>[1]IOB!$D$33</f>
        <v>0</v>
      </c>
      <c r="E1189" s="84">
        <f>[1]IOB!$E$33</f>
        <v>0</v>
      </c>
      <c r="F1189" s="84">
        <f>[1]IOB!$F$33</f>
        <v>3</v>
      </c>
      <c r="G1189" s="85">
        <f t="shared" si="377"/>
        <v>4</v>
      </c>
      <c r="H1189" s="84">
        <f>[1]IOB!$H$33</f>
        <v>21419</v>
      </c>
      <c r="I1189" s="84">
        <f>[1]IOB!$I$33</f>
        <v>10278</v>
      </c>
      <c r="J1189" s="85">
        <f t="shared" si="378"/>
        <v>31697</v>
      </c>
      <c r="K1189" s="85">
        <f t="shared" si="379"/>
        <v>7924.25</v>
      </c>
      <c r="L1189" s="87">
        <f t="shared" si="380"/>
        <v>47.985433493627156</v>
      </c>
    </row>
    <row r="1190" spans="1:12" x14ac:dyDescent="0.2">
      <c r="A1190" s="9">
        <v>8</v>
      </c>
      <c r="B1190" s="10" t="s">
        <v>23</v>
      </c>
      <c r="C1190" s="84">
        <f>[1]PSB!$C$33</f>
        <v>0</v>
      </c>
      <c r="D1190" s="84">
        <f>[1]PSB!$D$33</f>
        <v>0</v>
      </c>
      <c r="E1190" s="84">
        <f>[1]PSB!$E$33</f>
        <v>0</v>
      </c>
      <c r="F1190" s="84">
        <f>[1]PSB!$F$33</f>
        <v>1</v>
      </c>
      <c r="G1190" s="85">
        <f t="shared" si="377"/>
        <v>1</v>
      </c>
      <c r="H1190" s="84">
        <f>[1]PSB!$H$33</f>
        <v>8104</v>
      </c>
      <c r="I1190" s="84">
        <f>[1]PSB!$I$33</f>
        <v>4811</v>
      </c>
      <c r="J1190" s="85">
        <f t="shared" si="378"/>
        <v>12915</v>
      </c>
      <c r="K1190" s="85">
        <f t="shared" si="379"/>
        <v>12915</v>
      </c>
      <c r="L1190" s="87">
        <f t="shared" si="380"/>
        <v>59.36574531095755</v>
      </c>
    </row>
    <row r="1191" spans="1:12" x14ac:dyDescent="0.2">
      <c r="A1191" s="9">
        <v>9</v>
      </c>
      <c r="B1191" s="10" t="s">
        <v>24</v>
      </c>
      <c r="C1191" s="84">
        <f>[1]PNB!$C$33</f>
        <v>2</v>
      </c>
      <c r="D1191" s="84">
        <f>[1]PNB!$D$33</f>
        <v>6</v>
      </c>
      <c r="E1191" s="84">
        <f>[1]PNB!$E$33</f>
        <v>2</v>
      </c>
      <c r="F1191" s="84">
        <f>[1]PNB!$F$33</f>
        <v>8</v>
      </c>
      <c r="G1191" s="85">
        <f t="shared" si="377"/>
        <v>18</v>
      </c>
      <c r="H1191" s="84">
        <f>[1]PNB!$H$33</f>
        <v>179644.05</v>
      </c>
      <c r="I1191" s="84">
        <f>[1]PNB!$I$33</f>
        <v>71888.89</v>
      </c>
      <c r="J1191" s="85">
        <f t="shared" si="378"/>
        <v>251532.94</v>
      </c>
      <c r="K1191" s="85">
        <f t="shared" si="379"/>
        <v>13974.052222222223</v>
      </c>
      <c r="L1191" s="87">
        <f t="shared" si="380"/>
        <v>40.017406643860461</v>
      </c>
    </row>
    <row r="1192" spans="1:12" x14ac:dyDescent="0.2">
      <c r="A1192" s="9">
        <v>10</v>
      </c>
      <c r="B1192" s="10" t="s">
        <v>25</v>
      </c>
      <c r="C1192" s="84">
        <f>[1]SBI!$C$33</f>
        <v>22</v>
      </c>
      <c r="D1192" s="84">
        <f>[1]SBI!$D$33</f>
        <v>30</v>
      </c>
      <c r="E1192" s="84">
        <f>[1]SBI!$E$33</f>
        <v>2</v>
      </c>
      <c r="F1192" s="84">
        <f>[1]SBI!$F$33</f>
        <v>32</v>
      </c>
      <c r="G1192" s="85">
        <f t="shared" si="377"/>
        <v>86</v>
      </c>
      <c r="H1192" s="84">
        <f>[1]SBI!$H$33</f>
        <v>1515328</v>
      </c>
      <c r="I1192" s="84">
        <f>[1]SBI!$I$33</f>
        <v>765708</v>
      </c>
      <c r="J1192" s="85">
        <f t="shared" si="378"/>
        <v>2281036</v>
      </c>
      <c r="K1192" s="85">
        <f t="shared" si="379"/>
        <v>26523.674418604653</v>
      </c>
      <c r="L1192" s="87">
        <f t="shared" si="380"/>
        <v>50.530842167504332</v>
      </c>
    </row>
    <row r="1193" spans="1:12" x14ac:dyDescent="0.2">
      <c r="A1193" s="9">
        <v>11</v>
      </c>
      <c r="B1193" s="10" t="s">
        <v>26</v>
      </c>
      <c r="C1193" s="84">
        <f>[1]UCO!$C$33</f>
        <v>3</v>
      </c>
      <c r="D1193" s="84">
        <f>[1]UCO!$D$33</f>
        <v>0</v>
      </c>
      <c r="E1193" s="84">
        <f>[1]UCO!$E$33</f>
        <v>0</v>
      </c>
      <c r="F1193" s="84">
        <f>[1]UCO!$F$33</f>
        <v>2</v>
      </c>
      <c r="G1193" s="85">
        <f t="shared" si="377"/>
        <v>5</v>
      </c>
      <c r="H1193" s="84">
        <f>[1]UCO!$H$33</f>
        <v>29951</v>
      </c>
      <c r="I1193" s="84">
        <f>[1]UCO!$I$33</f>
        <v>26236</v>
      </c>
      <c r="J1193" s="85">
        <f t="shared" si="378"/>
        <v>56187</v>
      </c>
      <c r="K1193" s="85">
        <f t="shared" si="379"/>
        <v>11237.4</v>
      </c>
      <c r="L1193" s="87">
        <f t="shared" si="380"/>
        <v>87.596407465527022</v>
      </c>
    </row>
    <row r="1194" spans="1:12" x14ac:dyDescent="0.2">
      <c r="A1194" s="9">
        <v>12</v>
      </c>
      <c r="B1194" s="10" t="s">
        <v>27</v>
      </c>
      <c r="C1194" s="84">
        <f>[1]Union!$C$33</f>
        <v>10</v>
      </c>
      <c r="D1194" s="84">
        <f>[1]Union!$D$33</f>
        <v>13</v>
      </c>
      <c r="E1194" s="84">
        <f>[1]Union!$E$33</f>
        <v>2</v>
      </c>
      <c r="F1194" s="84">
        <f>[1]Union!$F$33</f>
        <v>17</v>
      </c>
      <c r="G1194" s="85">
        <f t="shared" si="377"/>
        <v>42</v>
      </c>
      <c r="H1194" s="84">
        <f>[1]Union!$H$33</f>
        <v>546900</v>
      </c>
      <c r="I1194" s="84">
        <f>[1]Union!$I$33</f>
        <v>210100</v>
      </c>
      <c r="J1194" s="85">
        <f t="shared" si="378"/>
        <v>757000</v>
      </c>
      <c r="K1194" s="85">
        <f t="shared" si="379"/>
        <v>18023.809523809523</v>
      </c>
      <c r="L1194" s="87">
        <f t="shared" si="380"/>
        <v>38.416529530078627</v>
      </c>
    </row>
    <row r="1195" spans="1:12" x14ac:dyDescent="0.2">
      <c r="A1195" s="16"/>
      <c r="B1195" s="17" t="s">
        <v>28</v>
      </c>
      <c r="C1195" s="88">
        <f t="shared" ref="C1195:J1195" si="381">SUM(C1183:C1194)</f>
        <v>129</v>
      </c>
      <c r="D1195" s="88">
        <f t="shared" si="381"/>
        <v>107</v>
      </c>
      <c r="E1195" s="88">
        <f t="shared" si="381"/>
        <v>20</v>
      </c>
      <c r="F1195" s="88">
        <f t="shared" si="381"/>
        <v>121</v>
      </c>
      <c r="G1195" s="88">
        <f t="shared" si="381"/>
        <v>377</v>
      </c>
      <c r="H1195" s="89">
        <f t="shared" si="381"/>
        <v>4399385.01</v>
      </c>
      <c r="I1195" s="89">
        <f t="shared" si="381"/>
        <v>1971468.19</v>
      </c>
      <c r="J1195" s="89">
        <f t="shared" si="381"/>
        <v>6370853.1999999993</v>
      </c>
      <c r="K1195" s="89">
        <f>J1195/G1195</f>
        <v>16898.814854111402</v>
      </c>
      <c r="L1195" s="90">
        <f>I1195/H1195*100</f>
        <v>44.812358671013428</v>
      </c>
    </row>
    <row r="1196" spans="1:12" x14ac:dyDescent="0.2">
      <c r="A1196" s="9">
        <v>13</v>
      </c>
      <c r="B1196" s="10" t="s">
        <v>29</v>
      </c>
      <c r="C1196" s="84">
        <f>[1]AXIS!$C$33</f>
        <v>0</v>
      </c>
      <c r="D1196" s="84">
        <f>[1]AXIS!$D$33</f>
        <v>10</v>
      </c>
      <c r="E1196" s="84">
        <f>[1]AXIS!$E$33</f>
        <v>1</v>
      </c>
      <c r="F1196" s="84">
        <f>[1]AXIS!$F$33</f>
        <v>12</v>
      </c>
      <c r="G1196" s="85">
        <f t="shared" ref="G1196:G1209" si="382">SUM(C1196:F1196)</f>
        <v>23</v>
      </c>
      <c r="H1196" s="84">
        <f>[1]AXIS!$H$33</f>
        <v>219477</v>
      </c>
      <c r="I1196" s="84">
        <f>[1]AXIS!$I$33</f>
        <v>232514</v>
      </c>
      <c r="J1196" s="85">
        <f t="shared" ref="J1196:J1209" si="383">H1196+I1196</f>
        <v>451991</v>
      </c>
      <c r="K1196" s="85">
        <f t="shared" ref="K1196:K1228" si="384">J1196/G1196</f>
        <v>19651.782608695652</v>
      </c>
      <c r="L1196" s="87">
        <f t="shared" ref="L1196:L1228" si="385">I1196/H1196*100</f>
        <v>105.94003016261384</v>
      </c>
    </row>
    <row r="1197" spans="1:12" x14ac:dyDescent="0.2">
      <c r="A1197" s="9">
        <v>14</v>
      </c>
      <c r="B1197" s="10" t="s">
        <v>30</v>
      </c>
      <c r="C1197" s="84">
        <f>[1]Bandhan!$C$33</f>
        <v>0</v>
      </c>
      <c r="D1197" s="84">
        <f>[1]Bandhan!$D$33</f>
        <v>3</v>
      </c>
      <c r="E1197" s="84">
        <f>[1]Bandhan!$E$33</f>
        <v>1</v>
      </c>
      <c r="F1197" s="84">
        <f>[1]Bandhan!$F$33</f>
        <v>6</v>
      </c>
      <c r="G1197" s="85">
        <f t="shared" si="382"/>
        <v>10</v>
      </c>
      <c r="H1197" s="84">
        <f>[1]Bandhan!$H$33</f>
        <v>3982.69</v>
      </c>
      <c r="I1197" s="84">
        <f>[1]Bandhan!$I$33</f>
        <v>22551.14</v>
      </c>
      <c r="J1197" s="85">
        <f t="shared" si="383"/>
        <v>26533.829999999998</v>
      </c>
      <c r="K1197" s="85">
        <f t="shared" si="384"/>
        <v>2653.3829999999998</v>
      </c>
      <c r="L1197" s="87">
        <f t="shared" si="385"/>
        <v>566.22885537162063</v>
      </c>
    </row>
    <row r="1198" spans="1:12" x14ac:dyDescent="0.2">
      <c r="A1198" s="9">
        <v>15</v>
      </c>
      <c r="B1198" s="10" t="s">
        <v>31</v>
      </c>
      <c r="C1198" s="84">
        <f>[1]CSB!$C$33</f>
        <v>2</v>
      </c>
      <c r="D1198" s="84">
        <f>[1]CSB!$D$33</f>
        <v>0</v>
      </c>
      <c r="E1198" s="84">
        <f>[1]CSB!$E$33</f>
        <v>1</v>
      </c>
      <c r="F1198" s="84">
        <f>[1]CSB!$F$33</f>
        <v>0</v>
      </c>
      <c r="G1198" s="85">
        <f t="shared" si="382"/>
        <v>3</v>
      </c>
      <c r="H1198" s="84">
        <f>[1]CSB!$H$33</f>
        <v>451</v>
      </c>
      <c r="I1198" s="84">
        <f>[1]CSB!$I$33</f>
        <v>130</v>
      </c>
      <c r="J1198" s="85">
        <f t="shared" si="383"/>
        <v>581</v>
      </c>
      <c r="K1198" s="85">
        <f t="shared" si="384"/>
        <v>193.66666666666666</v>
      </c>
      <c r="L1198" s="87">
        <f t="shared" si="385"/>
        <v>28.824833702882486</v>
      </c>
    </row>
    <row r="1199" spans="1:12" x14ac:dyDescent="0.2">
      <c r="A1199" s="9">
        <v>16</v>
      </c>
      <c r="B1199" s="10" t="s">
        <v>120</v>
      </c>
      <c r="C1199" s="84">
        <f>[1]DCB!$C$33</f>
        <v>0</v>
      </c>
      <c r="D1199" s="84">
        <f>[1]DCB!$D$33</f>
        <v>0</v>
      </c>
      <c r="E1199" s="84">
        <f>[1]DCB!$E$33</f>
        <v>0</v>
      </c>
      <c r="F1199" s="84">
        <f>[1]DCB!$F$33</f>
        <v>1</v>
      </c>
      <c r="G1199" s="85">
        <f t="shared" si="382"/>
        <v>1</v>
      </c>
      <c r="H1199" s="84">
        <f>[1]DCB!$H$33</f>
        <v>7021.57</v>
      </c>
      <c r="I1199" s="84">
        <f>[1]DCB!$I$33</f>
        <v>16479.28</v>
      </c>
      <c r="J1199" s="85">
        <f t="shared" si="383"/>
        <v>23500.85</v>
      </c>
      <c r="K1199" s="85">
        <f t="shared" si="384"/>
        <v>23500.85</v>
      </c>
      <c r="L1199" s="87">
        <f t="shared" si="385"/>
        <v>234.69508955974234</v>
      </c>
    </row>
    <row r="1200" spans="1:12" x14ac:dyDescent="0.2">
      <c r="A1200" s="9">
        <v>17</v>
      </c>
      <c r="B1200" s="10" t="s">
        <v>33</v>
      </c>
      <c r="C1200" s="84">
        <f>[1]Federal!$C$33</f>
        <v>0</v>
      </c>
      <c r="D1200" s="84">
        <f>[1]Federal!$D$33</f>
        <v>0</v>
      </c>
      <c r="E1200" s="84">
        <f>[1]Federal!$E$33</f>
        <v>0</v>
      </c>
      <c r="F1200" s="84">
        <f>[1]Federal!$F$33</f>
        <v>2</v>
      </c>
      <c r="G1200" s="85">
        <f t="shared" si="382"/>
        <v>2</v>
      </c>
      <c r="H1200" s="84">
        <f>[1]Federal!$H$33</f>
        <v>16550.2</v>
      </c>
      <c r="I1200" s="84">
        <f>[1]Federal!$I$33</f>
        <v>14039.99</v>
      </c>
      <c r="J1200" s="85">
        <f t="shared" si="383"/>
        <v>30590.190000000002</v>
      </c>
      <c r="K1200" s="85">
        <f t="shared" si="384"/>
        <v>15295.095000000001</v>
      </c>
      <c r="L1200" s="87">
        <f t="shared" si="385"/>
        <v>84.832751265845729</v>
      </c>
    </row>
    <row r="1201" spans="1:12" x14ac:dyDescent="0.2">
      <c r="A1201" s="9">
        <v>18</v>
      </c>
      <c r="B1201" s="10" t="s">
        <v>34</v>
      </c>
      <c r="C1201" s="84">
        <f>[1]HDFC!$C$33</f>
        <v>7</v>
      </c>
      <c r="D1201" s="84">
        <f>[1]HDFC!$D$33</f>
        <v>19</v>
      </c>
      <c r="E1201" s="84">
        <f>[1]HDFC!$E$33</f>
        <v>1</v>
      </c>
      <c r="F1201" s="84">
        <f>[1]HDFC!$F$33</f>
        <v>19</v>
      </c>
      <c r="G1201" s="85">
        <f t="shared" si="382"/>
        <v>46</v>
      </c>
      <c r="H1201" s="84">
        <f>[1]HDFC!$H$33</f>
        <v>537970.61</v>
      </c>
      <c r="I1201" s="84">
        <f>[1]HDFC!$I$33</f>
        <v>535243.4</v>
      </c>
      <c r="J1201" s="85">
        <f t="shared" si="383"/>
        <v>1073214.01</v>
      </c>
      <c r="K1201" s="85">
        <f t="shared" si="384"/>
        <v>23330.739347826086</v>
      </c>
      <c r="L1201" s="87">
        <f t="shared" si="385"/>
        <v>99.493055949654945</v>
      </c>
    </row>
    <row r="1202" spans="1:12" x14ac:dyDescent="0.2">
      <c r="A1202" s="9">
        <v>19</v>
      </c>
      <c r="B1202" s="10" t="s">
        <v>35</v>
      </c>
      <c r="C1202" s="84">
        <f>[1]ICICI!$C$33</f>
        <v>4</v>
      </c>
      <c r="D1202" s="84">
        <f>[1]ICICI!$D$33</f>
        <v>12</v>
      </c>
      <c r="E1202" s="84">
        <f>[1]ICICI!$E$33</f>
        <v>2</v>
      </c>
      <c r="F1202" s="84">
        <f>[1]ICICI!$F$33</f>
        <v>16</v>
      </c>
      <c r="G1202" s="85">
        <f t="shared" si="382"/>
        <v>34</v>
      </c>
      <c r="H1202" s="84">
        <f>[1]ICICI!$H$33</f>
        <v>318800</v>
      </c>
      <c r="I1202" s="84">
        <f>[1]ICICI!$I$33</f>
        <v>351700</v>
      </c>
      <c r="J1202" s="85">
        <f t="shared" si="383"/>
        <v>670500</v>
      </c>
      <c r="K1202" s="85">
        <f t="shared" si="384"/>
        <v>19720.588235294119</v>
      </c>
      <c r="L1202" s="87">
        <f t="shared" si="385"/>
        <v>110.31994981179423</v>
      </c>
    </row>
    <row r="1203" spans="1:12" x14ac:dyDescent="0.2">
      <c r="A1203" s="9">
        <v>20</v>
      </c>
      <c r="B1203" s="10" t="s">
        <v>36</v>
      </c>
      <c r="C1203" s="84">
        <f>[1]IDBI!$C$33</f>
        <v>5</v>
      </c>
      <c r="D1203" s="84">
        <f>[1]IDBI!$D$33</f>
        <v>7</v>
      </c>
      <c r="E1203" s="84">
        <f>[1]IDBI!$E$33</f>
        <v>1</v>
      </c>
      <c r="F1203" s="84">
        <f>[1]IDBI!$F$33</f>
        <v>4</v>
      </c>
      <c r="G1203" s="85">
        <f t="shared" si="382"/>
        <v>17</v>
      </c>
      <c r="H1203" s="84">
        <f>[1]IDBI!$H$33</f>
        <v>224326</v>
      </c>
      <c r="I1203" s="84">
        <f>[1]IDBI!$I$33</f>
        <v>122027</v>
      </c>
      <c r="J1203" s="86">
        <f t="shared" si="383"/>
        <v>346353</v>
      </c>
      <c r="K1203" s="86">
        <f t="shared" si="384"/>
        <v>20373.705882352941</v>
      </c>
      <c r="L1203" s="87">
        <f t="shared" si="385"/>
        <v>54.397171972932249</v>
      </c>
    </row>
    <row r="1204" spans="1:12" x14ac:dyDescent="0.2">
      <c r="A1204" s="9">
        <v>21</v>
      </c>
      <c r="B1204" s="10" t="s">
        <v>37</v>
      </c>
      <c r="C1204" s="84">
        <f>[1]IDFC!$C$33</f>
        <v>0</v>
      </c>
      <c r="D1204" s="84">
        <f>[1]IDFC!$D$33</f>
        <v>1</v>
      </c>
      <c r="E1204" s="84">
        <f>[1]IDFC!$E$33</f>
        <v>0</v>
      </c>
      <c r="F1204" s="84">
        <f>[1]IDFC!$F$33</f>
        <v>3</v>
      </c>
      <c r="G1204" s="85">
        <f t="shared" si="382"/>
        <v>4</v>
      </c>
      <c r="H1204" s="84">
        <f>[1]IDFC!$H$33</f>
        <v>36000</v>
      </c>
      <c r="I1204" s="84">
        <f>[1]IDFC!$I$33</f>
        <v>52200</v>
      </c>
      <c r="J1204" s="86">
        <f t="shared" si="383"/>
        <v>88200</v>
      </c>
      <c r="K1204" s="86">
        <f t="shared" si="384"/>
        <v>22050</v>
      </c>
      <c r="L1204" s="87">
        <f t="shared" si="385"/>
        <v>145</v>
      </c>
    </row>
    <row r="1205" spans="1:12" x14ac:dyDescent="0.2">
      <c r="A1205" s="9">
        <v>22</v>
      </c>
      <c r="B1205" s="10" t="s">
        <v>38</v>
      </c>
      <c r="C1205" s="84">
        <f>[1]IndusInd!$C$33</f>
        <v>1</v>
      </c>
      <c r="D1205" s="84">
        <f>[1]IndusInd!$D$33</f>
        <v>3</v>
      </c>
      <c r="E1205" s="84">
        <f>[1]IndusInd!$E$33</f>
        <v>1</v>
      </c>
      <c r="F1205" s="84">
        <f>[1]IndusInd!$F$33</f>
        <v>3</v>
      </c>
      <c r="G1205" s="85">
        <f t="shared" si="382"/>
        <v>8</v>
      </c>
      <c r="H1205" s="84">
        <f>[1]IndusInd!$H$33</f>
        <v>20604</v>
      </c>
      <c r="I1205" s="84">
        <f>[1]IndusInd!$I$33</f>
        <v>126444</v>
      </c>
      <c r="J1205" s="85">
        <f t="shared" si="383"/>
        <v>147048</v>
      </c>
      <c r="K1205" s="85">
        <f t="shared" si="384"/>
        <v>18381</v>
      </c>
      <c r="L1205" s="87">
        <f t="shared" si="385"/>
        <v>613.6866627839255</v>
      </c>
    </row>
    <row r="1206" spans="1:12" x14ac:dyDescent="0.2">
      <c r="A1206" s="9">
        <v>23</v>
      </c>
      <c r="B1206" s="10" t="s">
        <v>39</v>
      </c>
      <c r="C1206" s="84">
        <f>[1]Karnatak!$C$33</f>
        <v>0</v>
      </c>
      <c r="D1206" s="84">
        <f>[1]Karnatak!$D$33</f>
        <v>0</v>
      </c>
      <c r="E1206" s="84">
        <f>[1]Karnatak!$E$33</f>
        <v>0</v>
      </c>
      <c r="F1206" s="84">
        <f>[1]Karnatak!$F$33</f>
        <v>1</v>
      </c>
      <c r="G1206" s="85">
        <f t="shared" si="382"/>
        <v>1</v>
      </c>
      <c r="H1206" s="84">
        <f>[1]Karnatak!$H$33</f>
        <v>10611</v>
      </c>
      <c r="I1206" s="84">
        <f>[1]Karnatak!$I$33</f>
        <v>7284.9999999999991</v>
      </c>
      <c r="J1206" s="85">
        <f t="shared" si="383"/>
        <v>17896</v>
      </c>
      <c r="K1206" s="85">
        <f t="shared" si="384"/>
        <v>17896</v>
      </c>
      <c r="L1206" s="87">
        <f t="shared" si="385"/>
        <v>68.655169164075005</v>
      </c>
    </row>
    <row r="1207" spans="1:12" x14ac:dyDescent="0.2">
      <c r="A1207" s="9">
        <v>24</v>
      </c>
      <c r="B1207" s="10" t="s">
        <v>40</v>
      </c>
      <c r="C1207" s="84">
        <f>[1]Kotak!$C$33</f>
        <v>28</v>
      </c>
      <c r="D1207" s="84">
        <f>[1]Kotak!$D$33</f>
        <v>5</v>
      </c>
      <c r="E1207" s="84">
        <f>[1]Kotak!$E$33</f>
        <v>0</v>
      </c>
      <c r="F1207" s="84">
        <f>[1]Kotak!$F$33</f>
        <v>9</v>
      </c>
      <c r="G1207" s="85">
        <f t="shared" si="382"/>
        <v>42</v>
      </c>
      <c r="H1207" s="84">
        <f>[1]Kotak!$H$33</f>
        <v>99262</v>
      </c>
      <c r="I1207" s="84">
        <f>[1]Kotak!$I$33</f>
        <v>124938.00000000001</v>
      </c>
      <c r="J1207" s="85">
        <f t="shared" si="383"/>
        <v>224200</v>
      </c>
      <c r="K1207" s="85">
        <f t="shared" si="384"/>
        <v>5338.0952380952385</v>
      </c>
      <c r="L1207" s="87">
        <f t="shared" si="385"/>
        <v>125.86689770506338</v>
      </c>
    </row>
    <row r="1208" spans="1:12" x14ac:dyDescent="0.2">
      <c r="A1208" s="9">
        <v>25</v>
      </c>
      <c r="B1208" s="10" t="s">
        <v>41</v>
      </c>
      <c r="C1208" s="84">
        <f>[1]Ratnakar!$C$33</f>
        <v>0</v>
      </c>
      <c r="D1208" s="84">
        <f>[1]Ratnakar!$D$33</f>
        <v>0</v>
      </c>
      <c r="E1208" s="84">
        <f>[1]Ratnakar!$E$33</f>
        <v>0</v>
      </c>
      <c r="F1208" s="84">
        <f>[1]Ratnakar!$F$33</f>
        <v>1</v>
      </c>
      <c r="G1208" s="85">
        <f t="shared" si="382"/>
        <v>1</v>
      </c>
      <c r="H1208" s="84">
        <f>[1]Ratnakar!$H$33</f>
        <v>13784</v>
      </c>
      <c r="I1208" s="84">
        <f>[1]Ratnakar!$I$33</f>
        <v>2785</v>
      </c>
      <c r="J1208" s="85">
        <f t="shared" si="383"/>
        <v>16569</v>
      </c>
      <c r="K1208" s="85">
        <f t="shared" si="384"/>
        <v>16569</v>
      </c>
      <c r="L1208" s="87">
        <f t="shared" si="385"/>
        <v>20.204585026117236</v>
      </c>
    </row>
    <row r="1209" spans="1:12" x14ac:dyDescent="0.2">
      <c r="A1209" s="9">
        <v>26</v>
      </c>
      <c r="B1209" s="10" t="s">
        <v>42</v>
      </c>
      <c r="C1209" s="84">
        <f>[1]Yes!$C$33</f>
        <v>6</v>
      </c>
      <c r="D1209" s="84">
        <f>[1]Yes!$D$33</f>
        <v>6</v>
      </c>
      <c r="E1209" s="84">
        <f>[1]Yes!$E$33</f>
        <v>0</v>
      </c>
      <c r="F1209" s="84">
        <f>[1]Yes!$F$33</f>
        <v>4</v>
      </c>
      <c r="G1209" s="85">
        <f t="shared" si="382"/>
        <v>16</v>
      </c>
      <c r="H1209" s="84">
        <f>[1]Yes!$H$33</f>
        <v>43000</v>
      </c>
      <c r="I1209" s="84">
        <f>[1]Yes!$I$33</f>
        <v>70600</v>
      </c>
      <c r="J1209" s="85">
        <f t="shared" si="383"/>
        <v>113600</v>
      </c>
      <c r="K1209" s="85">
        <f t="shared" si="384"/>
        <v>7100</v>
      </c>
      <c r="L1209" s="87">
        <f t="shared" si="385"/>
        <v>164.18604651162792</v>
      </c>
    </row>
    <row r="1210" spans="1:12" x14ac:dyDescent="0.2">
      <c r="A1210" s="16"/>
      <c r="B1210" s="17" t="s">
        <v>43</v>
      </c>
      <c r="C1210" s="89">
        <f>SUM(C1196:C1209)</f>
        <v>53</v>
      </c>
      <c r="D1210" s="89">
        <f t="shared" ref="D1210:J1210" si="386">SUM(D1196:D1209)</f>
        <v>66</v>
      </c>
      <c r="E1210" s="89">
        <f t="shared" si="386"/>
        <v>8</v>
      </c>
      <c r="F1210" s="89">
        <f t="shared" si="386"/>
        <v>81</v>
      </c>
      <c r="G1210" s="89">
        <f t="shared" si="386"/>
        <v>208</v>
      </c>
      <c r="H1210" s="89">
        <f t="shared" si="386"/>
        <v>1551840.07</v>
      </c>
      <c r="I1210" s="89">
        <f t="shared" si="386"/>
        <v>1678936.81</v>
      </c>
      <c r="J1210" s="89">
        <f t="shared" si="386"/>
        <v>3230776.88</v>
      </c>
      <c r="K1210" s="89">
        <f t="shared" si="384"/>
        <v>15532.581153846153</v>
      </c>
      <c r="L1210" s="90">
        <f t="shared" si="385"/>
        <v>108.19006690554136</v>
      </c>
    </row>
    <row r="1211" spans="1:12" x14ac:dyDescent="0.2">
      <c r="A1211" s="20">
        <v>27</v>
      </c>
      <c r="B1211" s="21" t="s">
        <v>44</v>
      </c>
      <c r="C1211" s="84">
        <f>[1]AU!$C$33</f>
        <v>0</v>
      </c>
      <c r="D1211" s="84">
        <f>[1]AU!$D$33</f>
        <v>2</v>
      </c>
      <c r="E1211" s="84">
        <f>[1]AU!$E$33</f>
        <v>0</v>
      </c>
      <c r="F1211" s="84">
        <f>[1]AU!$F$33</f>
        <v>3</v>
      </c>
      <c r="G1211" s="85">
        <f>SUM(C1211:F1211)</f>
        <v>5</v>
      </c>
      <c r="H1211" s="84">
        <f>[1]AU!$H$33</f>
        <v>16823</v>
      </c>
      <c r="I1211" s="84">
        <f>[1]AU!$I$33</f>
        <v>12746</v>
      </c>
      <c r="J1211" s="85">
        <f>H1211+I1211</f>
        <v>29569</v>
      </c>
      <c r="K1211" s="85">
        <f t="shared" si="384"/>
        <v>5913.8</v>
      </c>
      <c r="L1211" s="87">
        <f t="shared" si="385"/>
        <v>75.765321286334185</v>
      </c>
    </row>
    <row r="1212" spans="1:12" x14ac:dyDescent="0.2">
      <c r="A1212" s="20">
        <v>28</v>
      </c>
      <c r="B1212" s="21" t="s">
        <v>45</v>
      </c>
      <c r="C1212" s="84">
        <f>[1]Capital!$C$33</f>
        <v>0</v>
      </c>
      <c r="D1212" s="84">
        <f>[1]Capital!$D$33</f>
        <v>0</v>
      </c>
      <c r="E1212" s="84">
        <f>[1]Capital!$E$33</f>
        <v>0</v>
      </c>
      <c r="F1212" s="84">
        <f>[1]Capital!$F$33</f>
        <v>0</v>
      </c>
      <c r="G1212" s="85">
        <f t="shared" ref="G1212:G1219" si="387">SUM(C1212:F1212)</f>
        <v>0</v>
      </c>
      <c r="H1212" s="84">
        <f>[1]Capital!$H$33</f>
        <v>0</v>
      </c>
      <c r="I1212" s="84">
        <f>[1]Capital!$I$33</f>
        <v>0</v>
      </c>
      <c r="J1212" s="85">
        <f t="shared" ref="J1212:J1219" si="388">H1212+I1212</f>
        <v>0</v>
      </c>
      <c r="K1212" s="85" t="e">
        <f t="shared" si="384"/>
        <v>#DIV/0!</v>
      </c>
      <c r="L1212" s="87" t="e">
        <f t="shared" si="385"/>
        <v>#DIV/0!</v>
      </c>
    </row>
    <row r="1213" spans="1:12" x14ac:dyDescent="0.2">
      <c r="A1213" s="20">
        <v>29</v>
      </c>
      <c r="B1213" s="21" t="s">
        <v>46</v>
      </c>
      <c r="C1213" s="84">
        <f>[1]Equitas!$C$33</f>
        <v>0</v>
      </c>
      <c r="D1213" s="84">
        <f>[1]Equitas!$D$33</f>
        <v>3</v>
      </c>
      <c r="E1213" s="84">
        <f>[1]Equitas!$E$33</f>
        <v>1</v>
      </c>
      <c r="F1213" s="84">
        <f>[1]Equitas!$F$33</f>
        <v>3</v>
      </c>
      <c r="G1213" s="85">
        <f t="shared" si="387"/>
        <v>7</v>
      </c>
      <c r="H1213" s="84">
        <f>[1]Equitas!$H$33</f>
        <v>5600</v>
      </c>
      <c r="I1213" s="84">
        <f>[1]Equitas!$I$33</f>
        <v>15400</v>
      </c>
      <c r="J1213" s="85">
        <f t="shared" si="388"/>
        <v>21000</v>
      </c>
      <c r="K1213" s="85">
        <f t="shared" si="384"/>
        <v>3000</v>
      </c>
      <c r="L1213" s="87">
        <f t="shared" si="385"/>
        <v>275</v>
      </c>
    </row>
    <row r="1214" spans="1:12" x14ac:dyDescent="0.2">
      <c r="A1214" s="20">
        <v>30</v>
      </c>
      <c r="B1214" s="21" t="s">
        <v>47</v>
      </c>
      <c r="C1214" s="84">
        <f>[1]ESAF!$C$33</f>
        <v>0</v>
      </c>
      <c r="D1214" s="84">
        <f>[1]ESAF!$D$33</f>
        <v>0</v>
      </c>
      <c r="E1214" s="84">
        <f>[1]ESAF!$E$33</f>
        <v>0</v>
      </c>
      <c r="F1214" s="84">
        <f>[1]ESAF!$F$33</f>
        <v>1</v>
      </c>
      <c r="G1214" s="85">
        <f t="shared" si="387"/>
        <v>1</v>
      </c>
      <c r="H1214" s="84">
        <f>[1]ESAF!$H$33</f>
        <v>6</v>
      </c>
      <c r="I1214" s="84">
        <f>[1]ESAF!$I$33</f>
        <v>0</v>
      </c>
      <c r="J1214" s="85">
        <f t="shared" si="388"/>
        <v>6</v>
      </c>
      <c r="K1214" s="85">
        <f t="shared" si="384"/>
        <v>6</v>
      </c>
      <c r="L1214" s="87">
        <f t="shared" si="385"/>
        <v>0</v>
      </c>
    </row>
    <row r="1215" spans="1:12" x14ac:dyDescent="0.2">
      <c r="A1215" s="20">
        <v>31</v>
      </c>
      <c r="B1215" s="21" t="s">
        <v>48</v>
      </c>
      <c r="C1215" s="84">
        <f>[1]Fincare!$C$33</f>
        <v>0</v>
      </c>
      <c r="D1215" s="84">
        <f>[1]Fincare!$D$33</f>
        <v>3</v>
      </c>
      <c r="E1215" s="84">
        <f>[1]Fincare!$E$33</f>
        <v>0</v>
      </c>
      <c r="F1215" s="84">
        <f>[1]Fincare!$F$33</f>
        <v>1</v>
      </c>
      <c r="G1215" s="85">
        <f t="shared" si="387"/>
        <v>4</v>
      </c>
      <c r="H1215" s="84">
        <f>[1]Fincare!$H$33</f>
        <v>972.00000000000011</v>
      </c>
      <c r="I1215" s="84">
        <f>[1]Fincare!$I$33</f>
        <v>2372</v>
      </c>
      <c r="J1215" s="85">
        <f t="shared" si="388"/>
        <v>3344</v>
      </c>
      <c r="K1215" s="85">
        <f t="shared" si="384"/>
        <v>836</v>
      </c>
      <c r="L1215" s="87">
        <f t="shared" si="385"/>
        <v>244.03292181069958</v>
      </c>
    </row>
    <row r="1216" spans="1:12" x14ac:dyDescent="0.2">
      <c r="A1216" s="20">
        <v>32</v>
      </c>
      <c r="B1216" s="21" t="s">
        <v>49</v>
      </c>
      <c r="C1216" s="84">
        <f>[1]Jana!$C$33</f>
        <v>2</v>
      </c>
      <c r="D1216" s="84">
        <f>[1]Jana!$D$33</f>
        <v>0</v>
      </c>
      <c r="E1216" s="84">
        <f>[1]Jana!$E$33</f>
        <v>0</v>
      </c>
      <c r="F1216" s="84">
        <f>[1]Jana!$F$33</f>
        <v>2</v>
      </c>
      <c r="G1216" s="85">
        <f t="shared" si="387"/>
        <v>4</v>
      </c>
      <c r="H1216" s="84">
        <f>[1]Jana!$H$33</f>
        <v>2242</v>
      </c>
      <c r="I1216" s="84">
        <f>[1]Jana!$I$33</f>
        <v>14803</v>
      </c>
      <c r="J1216" s="85">
        <f t="shared" si="388"/>
        <v>17045</v>
      </c>
      <c r="K1216" s="85">
        <f t="shared" si="384"/>
        <v>4261.25</v>
      </c>
      <c r="L1216" s="87">
        <f t="shared" si="385"/>
        <v>660.2586975914362</v>
      </c>
    </row>
    <row r="1217" spans="1:12" x14ac:dyDescent="0.2">
      <c r="A1217" s="20">
        <v>33</v>
      </c>
      <c r="B1217" s="21" t="s">
        <v>50</v>
      </c>
      <c r="C1217" s="84">
        <f>[1]Suryoday!$C$33</f>
        <v>7</v>
      </c>
      <c r="D1217" s="84">
        <f>[1]Suryoday!$D$33</f>
        <v>2</v>
      </c>
      <c r="E1217" s="84">
        <f>[1]Suryoday!$E$33</f>
        <v>1</v>
      </c>
      <c r="F1217" s="84">
        <f>[1]Suryoday!$F$33</f>
        <v>4</v>
      </c>
      <c r="G1217" s="85">
        <f t="shared" si="387"/>
        <v>14</v>
      </c>
      <c r="H1217" s="84">
        <f>[1]Suryoday!$H$33</f>
        <v>1657</v>
      </c>
      <c r="I1217" s="84">
        <f>[1]Suryoday!$I$33</f>
        <v>8130</v>
      </c>
      <c r="J1217" s="85">
        <f t="shared" si="388"/>
        <v>9787</v>
      </c>
      <c r="K1217" s="85">
        <f t="shared" si="384"/>
        <v>699.07142857142856</v>
      </c>
      <c r="L1217" s="87">
        <f t="shared" si="385"/>
        <v>490.64574532287264</v>
      </c>
    </row>
    <row r="1218" spans="1:12" x14ac:dyDescent="0.2">
      <c r="A1218" s="20">
        <v>34</v>
      </c>
      <c r="B1218" s="21" t="s">
        <v>51</v>
      </c>
      <c r="C1218" s="84">
        <f>[1]Ujjivan!$C$33</f>
        <v>0</v>
      </c>
      <c r="D1218" s="84">
        <f>[1]Ujjivan!$D$33</f>
        <v>0</v>
      </c>
      <c r="E1218" s="84">
        <f>[1]Ujjivan!$E$33</f>
        <v>0</v>
      </c>
      <c r="F1218" s="84">
        <f>[1]Ujjivan!$F$33</f>
        <v>3</v>
      </c>
      <c r="G1218" s="85">
        <f t="shared" si="387"/>
        <v>3</v>
      </c>
      <c r="H1218" s="84">
        <f>[1]Ujjivan!$H$33</f>
        <v>5028</v>
      </c>
      <c r="I1218" s="84">
        <f>[1]Ujjivan!$I$33</f>
        <v>10485</v>
      </c>
      <c r="J1218" s="85">
        <f t="shared" si="388"/>
        <v>15513</v>
      </c>
      <c r="K1218" s="85">
        <f t="shared" si="384"/>
        <v>5171</v>
      </c>
      <c r="L1218" s="87">
        <f t="shared" si="385"/>
        <v>208.53221957040572</v>
      </c>
    </row>
    <row r="1219" spans="1:12" x14ac:dyDescent="0.2">
      <c r="A1219" s="20">
        <v>35</v>
      </c>
      <c r="B1219" s="21" t="s">
        <v>52</v>
      </c>
      <c r="C1219" s="84">
        <f>[1]Utkarsh!$C$33</f>
        <v>0</v>
      </c>
      <c r="D1219" s="84">
        <f>[1]Utkarsh!$D$33</f>
        <v>0</v>
      </c>
      <c r="E1219" s="84">
        <f>[1]Utkarsh!$E$33</f>
        <v>0</v>
      </c>
      <c r="F1219" s="84">
        <f>[1]Utkarsh!$F$33</f>
        <v>1</v>
      </c>
      <c r="G1219" s="85">
        <f t="shared" si="387"/>
        <v>1</v>
      </c>
      <c r="H1219" s="84">
        <f>[1]Utkarsh!$H$33</f>
        <v>856</v>
      </c>
      <c r="I1219" s="84">
        <f>[1]Utkarsh!$I$33</f>
        <v>0</v>
      </c>
      <c r="J1219" s="85">
        <f t="shared" si="388"/>
        <v>856</v>
      </c>
      <c r="K1219" s="85">
        <f t="shared" si="384"/>
        <v>856</v>
      </c>
      <c r="L1219" s="87">
        <f t="shared" si="385"/>
        <v>0</v>
      </c>
    </row>
    <row r="1220" spans="1:12" x14ac:dyDescent="0.2">
      <c r="A1220" s="16"/>
      <c r="B1220" s="22" t="s">
        <v>53</v>
      </c>
      <c r="C1220" s="89">
        <f>SUM(C1211:C1219)</f>
        <v>9</v>
      </c>
      <c r="D1220" s="89">
        <f t="shared" ref="D1220:J1220" si="389">SUM(D1211:D1219)</f>
        <v>10</v>
      </c>
      <c r="E1220" s="89">
        <f t="shared" si="389"/>
        <v>2</v>
      </c>
      <c r="F1220" s="89">
        <f t="shared" si="389"/>
        <v>18</v>
      </c>
      <c r="G1220" s="89">
        <f t="shared" si="389"/>
        <v>39</v>
      </c>
      <c r="H1220" s="89">
        <f t="shared" si="389"/>
        <v>33184</v>
      </c>
      <c r="I1220" s="89">
        <f t="shared" si="389"/>
        <v>63936</v>
      </c>
      <c r="J1220" s="89">
        <f t="shared" si="389"/>
        <v>97120</v>
      </c>
      <c r="K1220" s="89">
        <f t="shared" si="384"/>
        <v>2490.2564102564102</v>
      </c>
      <c r="L1220" s="90">
        <f t="shared" si="385"/>
        <v>192.67116682738668</v>
      </c>
    </row>
    <row r="1221" spans="1:12" x14ac:dyDescent="0.2">
      <c r="A1221" s="23">
        <v>36</v>
      </c>
      <c r="B1221" s="24" t="s">
        <v>54</v>
      </c>
      <c r="C1221" s="84">
        <f>[1]DBS!$C$33</f>
        <v>0</v>
      </c>
      <c r="D1221" s="84">
        <f>[1]DBS!$D$33</f>
        <v>0</v>
      </c>
      <c r="E1221" s="84">
        <f>[1]DBS!$E$33</f>
        <v>0</v>
      </c>
      <c r="F1221" s="84">
        <f>[1]DBS!$F$33</f>
        <v>1</v>
      </c>
      <c r="G1221" s="85">
        <f>SUM(C1221:F1221)</f>
        <v>1</v>
      </c>
      <c r="H1221" s="84">
        <f>[1]DBS!$H$33</f>
        <v>12696.223050000001</v>
      </c>
      <c r="I1221" s="84">
        <f>[1]DBS!$I$33</f>
        <v>10148.29189</v>
      </c>
      <c r="J1221" s="85">
        <f>H1221+I1221</f>
        <v>22844.514940000001</v>
      </c>
      <c r="K1221" s="85">
        <f t="shared" si="384"/>
        <v>22844.514940000001</v>
      </c>
      <c r="L1221" s="87">
        <f t="shared" si="385"/>
        <v>79.931581621039655</v>
      </c>
    </row>
    <row r="1222" spans="1:12" x14ac:dyDescent="0.2">
      <c r="A1222" s="16"/>
      <c r="B1222" s="22" t="s">
        <v>55</v>
      </c>
      <c r="C1222" s="89">
        <f t="shared" ref="C1222:J1222" si="390">C1221</f>
        <v>0</v>
      </c>
      <c r="D1222" s="89">
        <f t="shared" si="390"/>
        <v>0</v>
      </c>
      <c r="E1222" s="89">
        <f t="shared" si="390"/>
        <v>0</v>
      </c>
      <c r="F1222" s="89">
        <f t="shared" si="390"/>
        <v>1</v>
      </c>
      <c r="G1222" s="89">
        <f t="shared" si="390"/>
        <v>1</v>
      </c>
      <c r="H1222" s="89">
        <f t="shared" si="390"/>
        <v>12696.223050000001</v>
      </c>
      <c r="I1222" s="89">
        <f t="shared" si="390"/>
        <v>10148.29189</v>
      </c>
      <c r="J1222" s="89">
        <f t="shared" si="390"/>
        <v>22844.514940000001</v>
      </c>
      <c r="K1222" s="89">
        <f t="shared" si="384"/>
        <v>22844.514940000001</v>
      </c>
      <c r="L1222" s="90">
        <f t="shared" si="385"/>
        <v>79.931581621039655</v>
      </c>
    </row>
    <row r="1223" spans="1:12" x14ac:dyDescent="0.2">
      <c r="A1223" s="23">
        <v>37</v>
      </c>
      <c r="B1223" s="24" t="s">
        <v>56</v>
      </c>
      <c r="C1223" s="84">
        <f>[1]IPPB!$C$33</f>
        <v>0</v>
      </c>
      <c r="D1223" s="84">
        <f>[1]IPPB!$D$33</f>
        <v>0</v>
      </c>
      <c r="E1223" s="84">
        <f>[1]IPPB!$E$33</f>
        <v>1</v>
      </c>
      <c r="F1223" s="84">
        <f>[1]IPPB!$F$33</f>
        <v>1</v>
      </c>
      <c r="G1223" s="85">
        <f>SUM(C1223:F1223)</f>
        <v>2</v>
      </c>
      <c r="H1223" s="84">
        <f>[1]IPPB!$H$33</f>
        <v>1791.9185690000002</v>
      </c>
      <c r="I1223" s="84">
        <f>[1]IPPB!$I$33</f>
        <v>0</v>
      </c>
      <c r="J1223" s="85">
        <f>H1223+I1223</f>
        <v>1791.9185690000002</v>
      </c>
      <c r="K1223" s="85">
        <f t="shared" si="384"/>
        <v>895.95928450000008</v>
      </c>
      <c r="L1223" s="87">
        <f t="shared" si="385"/>
        <v>0</v>
      </c>
    </row>
    <row r="1224" spans="1:12" x14ac:dyDescent="0.2">
      <c r="A1224" s="16"/>
      <c r="B1224" s="22" t="s">
        <v>117</v>
      </c>
      <c r="C1224" s="89">
        <f t="shared" ref="C1224:J1224" si="391">C1223</f>
        <v>0</v>
      </c>
      <c r="D1224" s="89">
        <f t="shared" si="391"/>
        <v>0</v>
      </c>
      <c r="E1224" s="89">
        <f t="shared" si="391"/>
        <v>1</v>
      </c>
      <c r="F1224" s="89">
        <f t="shared" si="391"/>
        <v>1</v>
      </c>
      <c r="G1224" s="89">
        <f t="shared" si="391"/>
        <v>2</v>
      </c>
      <c r="H1224" s="89">
        <f t="shared" si="391"/>
        <v>1791.9185690000002</v>
      </c>
      <c r="I1224" s="89">
        <f t="shared" si="391"/>
        <v>0</v>
      </c>
      <c r="J1224" s="89">
        <f t="shared" si="391"/>
        <v>1791.9185690000002</v>
      </c>
      <c r="K1224" s="89">
        <f t="shared" si="384"/>
        <v>895.95928450000008</v>
      </c>
      <c r="L1224" s="90">
        <f t="shared" si="385"/>
        <v>0</v>
      </c>
    </row>
    <row r="1225" spans="1:12" x14ac:dyDescent="0.2">
      <c r="A1225" s="25">
        <v>38</v>
      </c>
      <c r="B1225" s="26" t="s">
        <v>58</v>
      </c>
      <c r="C1225" s="11">
        <f>[1]MGB!$C$33</f>
        <v>5</v>
      </c>
      <c r="D1225" s="11">
        <f>[1]MGB!$D$33</f>
        <v>7</v>
      </c>
      <c r="E1225" s="11">
        <f>[1]MGB!$E$33</f>
        <v>0</v>
      </c>
      <c r="F1225" s="11">
        <f>[1]MGB!$F$33</f>
        <v>2</v>
      </c>
      <c r="G1225" s="12">
        <f>SUM(C1225:F1225)</f>
        <v>14</v>
      </c>
      <c r="H1225" s="11">
        <f>[1]MGB!$H$33</f>
        <v>44630</v>
      </c>
      <c r="I1225" s="11">
        <f>[1]MGB!$I$33</f>
        <v>17331</v>
      </c>
      <c r="J1225" s="12">
        <f>H1225+I1225</f>
        <v>61961</v>
      </c>
      <c r="K1225" s="12">
        <f t="shared" si="384"/>
        <v>4425.7857142857147</v>
      </c>
      <c r="L1225" s="15">
        <f t="shared" si="385"/>
        <v>38.832623795653149</v>
      </c>
    </row>
    <row r="1226" spans="1:12" x14ac:dyDescent="0.2">
      <c r="A1226" s="25">
        <v>39</v>
      </c>
      <c r="B1226" s="26" t="s">
        <v>59</v>
      </c>
      <c r="C1226" s="11">
        <f>[1]VKGB!$C$33</f>
        <v>0</v>
      </c>
      <c r="D1226" s="11">
        <f>[1]VKGB!$D$33</f>
        <v>0</v>
      </c>
      <c r="E1226" s="11">
        <f>[1]VKGB!$E$33</f>
        <v>0</v>
      </c>
      <c r="F1226" s="11">
        <f>[1]VKGB!$F$33</f>
        <v>0</v>
      </c>
      <c r="G1226" s="12">
        <f>SUM(C1226:F1226)</f>
        <v>0</v>
      </c>
      <c r="H1226" s="11">
        <f>[1]VKGB!$H$33</f>
        <v>0</v>
      </c>
      <c r="I1226" s="11">
        <f>[1]VKGB!$I$33</f>
        <v>0</v>
      </c>
      <c r="J1226" s="12">
        <f>H1226+I1226</f>
        <v>0</v>
      </c>
      <c r="K1226" s="12" t="e">
        <f t="shared" si="384"/>
        <v>#DIV/0!</v>
      </c>
      <c r="L1226" s="15" t="e">
        <f t="shared" si="385"/>
        <v>#DIV/0!</v>
      </c>
    </row>
    <row r="1227" spans="1:12" x14ac:dyDescent="0.2">
      <c r="A1227" s="27" t="s">
        <v>118</v>
      </c>
      <c r="B1227" s="91" t="s">
        <v>60</v>
      </c>
      <c r="C1227" s="89">
        <f t="shared" ref="C1227:J1227" si="392">SUM(C1225:C1226)</f>
        <v>5</v>
      </c>
      <c r="D1227" s="89">
        <f t="shared" si="392"/>
        <v>7</v>
      </c>
      <c r="E1227" s="89">
        <f t="shared" si="392"/>
        <v>0</v>
      </c>
      <c r="F1227" s="89">
        <f t="shared" si="392"/>
        <v>2</v>
      </c>
      <c r="G1227" s="89">
        <f t="shared" si="392"/>
        <v>14</v>
      </c>
      <c r="H1227" s="89">
        <f t="shared" si="392"/>
        <v>44630</v>
      </c>
      <c r="I1227" s="89">
        <f t="shared" si="392"/>
        <v>17331</v>
      </c>
      <c r="J1227" s="89">
        <f t="shared" si="392"/>
        <v>61961</v>
      </c>
      <c r="K1227" s="89">
        <f t="shared" si="384"/>
        <v>4425.7857142857147</v>
      </c>
      <c r="L1227" s="90">
        <f t="shared" si="385"/>
        <v>38.832623795653149</v>
      </c>
    </row>
    <row r="1228" spans="1:12" x14ac:dyDescent="0.2">
      <c r="A1228" s="27"/>
      <c r="B1228" s="91" t="s">
        <v>21</v>
      </c>
      <c r="C1228" s="89">
        <f>SUM(C1195,C1210,C1220,C1222,C1224,C1227,)</f>
        <v>196</v>
      </c>
      <c r="D1228" s="89">
        <f t="shared" ref="D1228:I1228" si="393">SUM(D1195,D1210,D1220,D1222,D1224,D1227,)</f>
        <v>190</v>
      </c>
      <c r="E1228" s="89">
        <f t="shared" si="393"/>
        <v>31</v>
      </c>
      <c r="F1228" s="89">
        <f t="shared" si="393"/>
        <v>224</v>
      </c>
      <c r="G1228" s="89">
        <f t="shared" si="393"/>
        <v>641</v>
      </c>
      <c r="H1228" s="89">
        <f t="shared" si="393"/>
        <v>6043527.2216190007</v>
      </c>
      <c r="I1228" s="89">
        <f t="shared" si="393"/>
        <v>3741820.29189</v>
      </c>
      <c r="J1228" s="89">
        <f>SUM(J1195,J1210,J1220,J1222,J1224,J1227,)</f>
        <v>9785347.5135089979</v>
      </c>
      <c r="K1228" s="89">
        <f t="shared" si="384"/>
        <v>15265.752751184084</v>
      </c>
      <c r="L1228" s="90">
        <f t="shared" si="385"/>
        <v>61.914510428689752</v>
      </c>
    </row>
    <row r="1229" spans="1:12" x14ac:dyDescent="0.2">
      <c r="A1229" s="29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</row>
    <row r="1230" spans="1:12" x14ac:dyDescent="0.2">
      <c r="A1230" s="25">
        <v>40</v>
      </c>
      <c r="B1230" s="26" t="s">
        <v>61</v>
      </c>
      <c r="C1230" s="11">
        <f>[1]MSCOOP!$C$33</f>
        <v>144</v>
      </c>
      <c r="D1230" s="11">
        <f>[1]MSCOOP!$D$33</f>
        <v>37</v>
      </c>
      <c r="E1230" s="11">
        <f>[1]MSCOOP!$E$33</f>
        <v>20</v>
      </c>
      <c r="F1230" s="11">
        <f>[1]MSCOOP!$F$33</f>
        <v>0</v>
      </c>
      <c r="G1230" s="12">
        <f>SUM(C1230:F1230)</f>
        <v>201</v>
      </c>
      <c r="H1230" s="11">
        <f>[1]MSCOOP!$H$33</f>
        <v>216028.00000000003</v>
      </c>
      <c r="I1230" s="11">
        <f>[1]MSCOOP!$I$33</f>
        <v>219659</v>
      </c>
      <c r="J1230" s="12">
        <f>H1230+I1230</f>
        <v>435687</v>
      </c>
      <c r="K1230" s="12">
        <f>J1230/G1230</f>
        <v>2167.5970149253731</v>
      </c>
      <c r="L1230" s="15">
        <f>I1230/H1230*100</f>
        <v>101.68080063695446</v>
      </c>
    </row>
    <row r="1231" spans="1:12" x14ac:dyDescent="0.2">
      <c r="A1231" s="29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</row>
    <row r="1232" spans="1:12" x14ac:dyDescent="0.2">
      <c r="A1232" s="27"/>
      <c r="B1232" s="91" t="s">
        <v>62</v>
      </c>
      <c r="C1232" s="89">
        <f>C1228+C1230</f>
        <v>340</v>
      </c>
      <c r="D1232" s="89">
        <f t="shared" ref="D1232:J1232" si="394">D1228+D1230</f>
        <v>227</v>
      </c>
      <c r="E1232" s="89">
        <f t="shared" si="394"/>
        <v>51</v>
      </c>
      <c r="F1232" s="89">
        <f t="shared" si="394"/>
        <v>224</v>
      </c>
      <c r="G1232" s="89">
        <f t="shared" si="394"/>
        <v>842</v>
      </c>
      <c r="H1232" s="89">
        <f t="shared" si="394"/>
        <v>6259555.2216190007</v>
      </c>
      <c r="I1232" s="89">
        <f t="shared" si="394"/>
        <v>3961479.29189</v>
      </c>
      <c r="J1232" s="89">
        <f t="shared" si="394"/>
        <v>10221034.513508998</v>
      </c>
      <c r="K1232" s="89">
        <f>J1232/G1232</f>
        <v>12138.995859274344</v>
      </c>
      <c r="L1232" s="90">
        <f>I1232/H1232*100</f>
        <v>63.286913392951661</v>
      </c>
    </row>
    <row r="1233" spans="1:12" ht="18" x14ac:dyDescent="0.2">
      <c r="A1233" s="106" t="s">
        <v>141</v>
      </c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</row>
    <row r="1234" spans="1:12" ht="15" x14ac:dyDescent="0.2">
      <c r="A1234" s="98" t="s">
        <v>0</v>
      </c>
      <c r="B1234" s="98"/>
      <c r="C1234" s="98"/>
      <c r="D1234" s="98"/>
      <c r="E1234" s="98"/>
      <c r="F1234" s="98"/>
      <c r="G1234" s="98"/>
      <c r="H1234" s="98"/>
      <c r="I1234" s="98"/>
      <c r="J1234" s="98"/>
      <c r="K1234" s="98"/>
      <c r="L1234" s="98"/>
    </row>
    <row r="1235" spans="1:12" x14ac:dyDescent="0.2">
      <c r="A1235" s="99" t="str">
        <f>$A$3</f>
        <v>Position as of 30.09.2021</v>
      </c>
      <c r="B1235" s="99"/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</row>
    <row r="1236" spans="1:12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3" t="s">
        <v>116</v>
      </c>
    </row>
    <row r="1237" spans="1:12" ht="38.25" x14ac:dyDescent="0.2">
      <c r="A1237" s="4" t="s">
        <v>3</v>
      </c>
      <c r="B1237" s="4" t="s">
        <v>4</v>
      </c>
      <c r="C1237" s="4" t="s">
        <v>5</v>
      </c>
      <c r="D1237" s="4" t="s">
        <v>6</v>
      </c>
      <c r="E1237" s="4" t="s">
        <v>7</v>
      </c>
      <c r="F1237" s="4" t="s">
        <v>8</v>
      </c>
      <c r="G1237" s="4" t="s">
        <v>9</v>
      </c>
      <c r="H1237" s="4" t="s">
        <v>10</v>
      </c>
      <c r="I1237" s="5" t="s">
        <v>11</v>
      </c>
      <c r="J1237" s="4" t="s">
        <v>12</v>
      </c>
      <c r="K1237" s="4" t="s">
        <v>13</v>
      </c>
      <c r="L1237" s="4" t="s">
        <v>14</v>
      </c>
    </row>
    <row r="1238" spans="1:12" x14ac:dyDescent="0.2">
      <c r="A1238" s="7">
        <v>1</v>
      </c>
      <c r="B1238" s="8">
        <v>2</v>
      </c>
      <c r="C1238" s="8">
        <v>3</v>
      </c>
      <c r="D1238" s="8">
        <v>4</v>
      </c>
      <c r="E1238" s="8">
        <v>7</v>
      </c>
      <c r="F1238" s="8">
        <v>8</v>
      </c>
      <c r="G1238" s="8">
        <v>9</v>
      </c>
      <c r="H1238" s="8">
        <v>10</v>
      </c>
      <c r="I1238" s="8">
        <v>11</v>
      </c>
      <c r="J1238" s="8">
        <v>12</v>
      </c>
      <c r="K1238" s="8">
        <v>13</v>
      </c>
      <c r="L1238" s="8">
        <v>14</v>
      </c>
    </row>
    <row r="1239" spans="1:12" x14ac:dyDescent="0.2">
      <c r="A1239" s="9">
        <v>1</v>
      </c>
      <c r="B1239" s="10" t="s">
        <v>15</v>
      </c>
      <c r="C1239" s="84">
        <f>[1]BoB!$C$34</f>
        <v>0</v>
      </c>
      <c r="D1239" s="84">
        <f>[1]BoB!$D$34</f>
        <v>0</v>
      </c>
      <c r="E1239" s="84">
        <f>[1]BoB!$E$34</f>
        <v>1</v>
      </c>
      <c r="F1239" s="84">
        <f>[1]BoB!$F$34</f>
        <v>0</v>
      </c>
      <c r="G1239" s="85">
        <f t="shared" ref="G1239:G1250" si="395">SUM(C1239:F1239)</f>
        <v>1</v>
      </c>
      <c r="H1239" s="84">
        <f>[1]BoB!$H$34</f>
        <v>6900</v>
      </c>
      <c r="I1239" s="84">
        <f>[1]BoB!$I$34</f>
        <v>3800</v>
      </c>
      <c r="J1239" s="86">
        <f t="shared" ref="J1239:J1250" si="396">H1239+I1239</f>
        <v>10700</v>
      </c>
      <c r="K1239" s="86">
        <f t="shared" ref="K1239:K1250" si="397">J1239/G1239</f>
        <v>10700</v>
      </c>
      <c r="L1239" s="87">
        <f t="shared" ref="L1239:L1250" si="398">I1239/H1239*100</f>
        <v>55.072463768115945</v>
      </c>
    </row>
    <row r="1240" spans="1:12" x14ac:dyDescent="0.2">
      <c r="A1240" s="9">
        <v>2</v>
      </c>
      <c r="B1240" s="10" t="s">
        <v>16</v>
      </c>
      <c r="C1240" s="84">
        <f>[1]BoI!$C$34</f>
        <v>0</v>
      </c>
      <c r="D1240" s="84">
        <f>[1]BoI!$D$34</f>
        <v>4</v>
      </c>
      <c r="E1240" s="84">
        <f>[1]BoI!$E$34</f>
        <v>1</v>
      </c>
      <c r="F1240" s="84">
        <f>[1]BoI!$F$34</f>
        <v>0</v>
      </c>
      <c r="G1240" s="85">
        <f t="shared" si="395"/>
        <v>5</v>
      </c>
      <c r="H1240" s="84">
        <f>[1]BoI!$H$34</f>
        <v>40138</v>
      </c>
      <c r="I1240" s="84">
        <f>[1]BoI!$I$34</f>
        <v>28909</v>
      </c>
      <c r="J1240" s="85">
        <f t="shared" si="396"/>
        <v>69047</v>
      </c>
      <c r="K1240" s="85">
        <f t="shared" si="397"/>
        <v>13809.4</v>
      </c>
      <c r="L1240" s="87">
        <f t="shared" si="398"/>
        <v>72.024017140864018</v>
      </c>
    </row>
    <row r="1241" spans="1:12" x14ac:dyDescent="0.2">
      <c r="A1241" s="9">
        <v>3</v>
      </c>
      <c r="B1241" s="10" t="s">
        <v>17</v>
      </c>
      <c r="C1241" s="84">
        <f>[1]BoM!$C$34</f>
        <v>7</v>
      </c>
      <c r="D1241" s="84">
        <f>[1]BoM!$D$34</f>
        <v>5</v>
      </c>
      <c r="E1241" s="84">
        <f>[1]BoM!$E$34</f>
        <v>2</v>
      </c>
      <c r="F1241" s="84">
        <f>[1]BoM!$F$34</f>
        <v>0</v>
      </c>
      <c r="G1241" s="85">
        <f t="shared" si="395"/>
        <v>14</v>
      </c>
      <c r="H1241" s="84">
        <f>[1]BoM!$H$34</f>
        <v>102143.84</v>
      </c>
      <c r="I1241" s="84">
        <f>[1]BoM!$I$34</f>
        <v>73404.84</v>
      </c>
      <c r="J1241" s="85">
        <f t="shared" si="396"/>
        <v>175548.68</v>
      </c>
      <c r="K1241" s="85">
        <f t="shared" si="397"/>
        <v>12539.191428571428</v>
      </c>
      <c r="L1241" s="87">
        <f t="shared" si="398"/>
        <v>71.864186817335238</v>
      </c>
    </row>
    <row r="1242" spans="1:12" x14ac:dyDescent="0.2">
      <c r="A1242" s="9">
        <v>4</v>
      </c>
      <c r="B1242" s="10" t="s">
        <v>18</v>
      </c>
      <c r="C1242" s="84">
        <f>[1]Canara!$C$34</f>
        <v>0</v>
      </c>
      <c r="D1242" s="84">
        <f>[1]Canara!$D$34</f>
        <v>2</v>
      </c>
      <c r="E1242" s="84">
        <f>[1]Canara!$E$34</f>
        <v>2</v>
      </c>
      <c r="F1242" s="84">
        <f>[1]Canara!$F$34</f>
        <v>0</v>
      </c>
      <c r="G1242" s="85">
        <f t="shared" si="395"/>
        <v>4</v>
      </c>
      <c r="H1242" s="84">
        <f>[1]Canara!$H$34</f>
        <v>15987.71</v>
      </c>
      <c r="I1242" s="84">
        <f>[1]Canara!$I$34</f>
        <v>17888.349999999999</v>
      </c>
      <c r="J1242" s="85">
        <f t="shared" si="396"/>
        <v>33876.06</v>
      </c>
      <c r="K1242" s="85">
        <f t="shared" si="397"/>
        <v>8469.0149999999994</v>
      </c>
      <c r="L1242" s="87">
        <f t="shared" si="398"/>
        <v>111.88813157106301</v>
      </c>
    </row>
    <row r="1243" spans="1:12" x14ac:dyDescent="0.2">
      <c r="A1243" s="9">
        <v>5</v>
      </c>
      <c r="B1243" s="10" t="s">
        <v>19</v>
      </c>
      <c r="C1243" s="84">
        <f>[1]CBI!$C$34</f>
        <v>0</v>
      </c>
      <c r="D1243" s="84">
        <f>[1]CBI!$D$34</f>
        <v>0</v>
      </c>
      <c r="E1243" s="84">
        <f>[1]CBI!$E$34</f>
        <v>1</v>
      </c>
      <c r="F1243" s="84">
        <f>[1]CBI!$F$34</f>
        <v>0</v>
      </c>
      <c r="G1243" s="85">
        <f t="shared" si="395"/>
        <v>1</v>
      </c>
      <c r="H1243" s="84">
        <f>[1]CBI!$H$34</f>
        <v>3415</v>
      </c>
      <c r="I1243" s="84">
        <f>[1]CBI!$I$34</f>
        <v>2318</v>
      </c>
      <c r="J1243" s="85">
        <f t="shared" si="396"/>
        <v>5733</v>
      </c>
      <c r="K1243" s="85">
        <f t="shared" si="397"/>
        <v>5733</v>
      </c>
      <c r="L1243" s="87">
        <f t="shared" si="398"/>
        <v>67.877013177159597</v>
      </c>
    </row>
    <row r="1244" spans="1:12" x14ac:dyDescent="0.2">
      <c r="A1244" s="9">
        <v>6</v>
      </c>
      <c r="B1244" s="10" t="s">
        <v>20</v>
      </c>
      <c r="C1244" s="84">
        <f>[1]Indian!$C$34</f>
        <v>0</v>
      </c>
      <c r="D1244" s="84">
        <f>[1]Indian!$D$34</f>
        <v>1</v>
      </c>
      <c r="E1244" s="84">
        <f>[1]Indian!$E$34</f>
        <v>0</v>
      </c>
      <c r="F1244" s="84">
        <f>[1]Indian!$F$34</f>
        <v>0</v>
      </c>
      <c r="G1244" s="85">
        <f t="shared" si="395"/>
        <v>1</v>
      </c>
      <c r="H1244" s="84">
        <f>[1]Indian!$H$34</f>
        <v>5000</v>
      </c>
      <c r="I1244" s="84">
        <f>[1]Indian!$I$34</f>
        <v>3326</v>
      </c>
      <c r="J1244" s="86">
        <f t="shared" si="396"/>
        <v>8326</v>
      </c>
      <c r="K1244" s="86">
        <f t="shared" si="397"/>
        <v>8326</v>
      </c>
      <c r="L1244" s="87">
        <f t="shared" si="398"/>
        <v>66.52</v>
      </c>
    </row>
    <row r="1245" spans="1:12" x14ac:dyDescent="0.2">
      <c r="A1245" s="9">
        <v>7</v>
      </c>
      <c r="B1245" s="10" t="s">
        <v>22</v>
      </c>
      <c r="C1245" s="84">
        <f>[1]IOB!$C$34</f>
        <v>0</v>
      </c>
      <c r="D1245" s="84">
        <f>[1]IOB!$D$34</f>
        <v>0</v>
      </c>
      <c r="E1245" s="84">
        <f>[1]IOB!$E$34</f>
        <v>0</v>
      </c>
      <c r="F1245" s="84">
        <f>[1]IOB!$F$34</f>
        <v>0</v>
      </c>
      <c r="G1245" s="85">
        <f t="shared" si="395"/>
        <v>0</v>
      </c>
      <c r="H1245" s="84">
        <f>[1]IOB!$H$34</f>
        <v>0</v>
      </c>
      <c r="I1245" s="84">
        <f>[1]IOB!$I$34</f>
        <v>0</v>
      </c>
      <c r="J1245" s="85">
        <f t="shared" si="396"/>
        <v>0</v>
      </c>
      <c r="K1245" s="85" t="e">
        <f t="shared" si="397"/>
        <v>#DIV/0!</v>
      </c>
      <c r="L1245" s="87" t="e">
        <f t="shared" si="398"/>
        <v>#DIV/0!</v>
      </c>
    </row>
    <row r="1246" spans="1:12" x14ac:dyDescent="0.2">
      <c r="A1246" s="9">
        <v>8</v>
      </c>
      <c r="B1246" s="10" t="s">
        <v>23</v>
      </c>
      <c r="C1246" s="84">
        <f>[1]PSB!$C$34</f>
        <v>0</v>
      </c>
      <c r="D1246" s="84">
        <f>[1]PSB!$D$34</f>
        <v>0</v>
      </c>
      <c r="E1246" s="84">
        <f>[1]PSB!$E$34</f>
        <v>0</v>
      </c>
      <c r="F1246" s="84">
        <f>[1]PSB!$F$34</f>
        <v>0</v>
      </c>
      <c r="G1246" s="85">
        <f t="shared" si="395"/>
        <v>0</v>
      </c>
      <c r="H1246" s="84">
        <f>[1]PSB!$H$34</f>
        <v>0</v>
      </c>
      <c r="I1246" s="84">
        <f>[1]PSB!$I$34</f>
        <v>0</v>
      </c>
      <c r="J1246" s="85">
        <f t="shared" si="396"/>
        <v>0</v>
      </c>
      <c r="K1246" s="85" t="e">
        <f t="shared" si="397"/>
        <v>#DIV/0!</v>
      </c>
      <c r="L1246" s="87" t="e">
        <f t="shared" si="398"/>
        <v>#DIV/0!</v>
      </c>
    </row>
    <row r="1247" spans="1:12" x14ac:dyDescent="0.2">
      <c r="A1247" s="9">
        <v>9</v>
      </c>
      <c r="B1247" s="10" t="s">
        <v>24</v>
      </c>
      <c r="C1247" s="84">
        <f>[1]PNB!$C$34</f>
        <v>0</v>
      </c>
      <c r="D1247" s="84">
        <f>[1]PNB!$D$34</f>
        <v>0</v>
      </c>
      <c r="E1247" s="84">
        <f>[1]PNB!$E$34</f>
        <v>1</v>
      </c>
      <c r="F1247" s="84">
        <f>[1]PNB!$F$34</f>
        <v>0</v>
      </c>
      <c r="G1247" s="85">
        <f t="shared" si="395"/>
        <v>1</v>
      </c>
      <c r="H1247" s="84">
        <f>[1]PNB!$H$34</f>
        <v>3335.01</v>
      </c>
      <c r="I1247" s="84">
        <f>[1]PNB!$I$34</f>
        <v>1859.63</v>
      </c>
      <c r="J1247" s="85">
        <f t="shared" si="396"/>
        <v>5194.6400000000003</v>
      </c>
      <c r="K1247" s="85">
        <f t="shared" si="397"/>
        <v>5194.6400000000003</v>
      </c>
      <c r="L1247" s="87">
        <f t="shared" si="398"/>
        <v>55.760852291297482</v>
      </c>
    </row>
    <row r="1248" spans="1:12" x14ac:dyDescent="0.2">
      <c r="A1248" s="9">
        <v>10</v>
      </c>
      <c r="B1248" s="10" t="s">
        <v>25</v>
      </c>
      <c r="C1248" s="84">
        <f>[1]SBI!$C$34</f>
        <v>12</v>
      </c>
      <c r="D1248" s="84">
        <f>[1]SBI!$D$34</f>
        <v>14</v>
      </c>
      <c r="E1248" s="84">
        <f>[1]SBI!$E$34</f>
        <v>3</v>
      </c>
      <c r="F1248" s="84">
        <f>[1]SBI!$F$34</f>
        <v>0</v>
      </c>
      <c r="G1248" s="85">
        <f t="shared" si="395"/>
        <v>29</v>
      </c>
      <c r="H1248" s="84">
        <f>[1]SBI!$H$34</f>
        <v>341113</v>
      </c>
      <c r="I1248" s="84">
        <f>[1]SBI!$I$34</f>
        <v>129892</v>
      </c>
      <c r="J1248" s="85">
        <f t="shared" si="396"/>
        <v>471005</v>
      </c>
      <c r="K1248" s="85">
        <f t="shared" si="397"/>
        <v>16241.551724137931</v>
      </c>
      <c r="L1248" s="87">
        <f t="shared" si="398"/>
        <v>38.078877087651307</v>
      </c>
    </row>
    <row r="1249" spans="1:12" x14ac:dyDescent="0.2">
      <c r="A1249" s="9">
        <v>11</v>
      </c>
      <c r="B1249" s="10" t="s">
        <v>26</v>
      </c>
      <c r="C1249" s="84">
        <f>[1]UCO!$C$34</f>
        <v>0</v>
      </c>
      <c r="D1249" s="84">
        <f>[1]UCO!$D$34</f>
        <v>0</v>
      </c>
      <c r="E1249" s="84">
        <f>[1]UCO!$E$34</f>
        <v>1</v>
      </c>
      <c r="F1249" s="84">
        <f>[1]UCO!$F$34</f>
        <v>0</v>
      </c>
      <c r="G1249" s="85">
        <f t="shared" si="395"/>
        <v>1</v>
      </c>
      <c r="H1249" s="84">
        <f>[1]UCO!$H$34</f>
        <v>1565</v>
      </c>
      <c r="I1249" s="84">
        <f>[1]UCO!$I$34</f>
        <v>2997</v>
      </c>
      <c r="J1249" s="85">
        <f t="shared" si="396"/>
        <v>4562</v>
      </c>
      <c r="K1249" s="85">
        <f t="shared" si="397"/>
        <v>4562</v>
      </c>
      <c r="L1249" s="87">
        <f t="shared" si="398"/>
        <v>191.50159744408944</v>
      </c>
    </row>
    <row r="1250" spans="1:12" x14ac:dyDescent="0.2">
      <c r="A1250" s="9">
        <v>12</v>
      </c>
      <c r="B1250" s="10" t="s">
        <v>27</v>
      </c>
      <c r="C1250" s="84">
        <f>[1]Union!$C$34</f>
        <v>1</v>
      </c>
      <c r="D1250" s="84">
        <f>[1]Union!$D$34</f>
        <v>0</v>
      </c>
      <c r="E1250" s="84">
        <f>[1]Union!$E$34</f>
        <v>1</v>
      </c>
      <c r="F1250" s="84">
        <f>[1]Union!$F$34</f>
        <v>0</v>
      </c>
      <c r="G1250" s="85">
        <f t="shared" si="395"/>
        <v>2</v>
      </c>
      <c r="H1250" s="84">
        <f>[1]Union!$H$34</f>
        <v>12800</v>
      </c>
      <c r="I1250" s="84">
        <f>[1]Union!$I$34</f>
        <v>2800</v>
      </c>
      <c r="J1250" s="85">
        <f t="shared" si="396"/>
        <v>15600</v>
      </c>
      <c r="K1250" s="85">
        <f t="shared" si="397"/>
        <v>7800</v>
      </c>
      <c r="L1250" s="87">
        <f t="shared" si="398"/>
        <v>21.875</v>
      </c>
    </row>
    <row r="1251" spans="1:12" x14ac:dyDescent="0.2">
      <c r="A1251" s="16"/>
      <c r="B1251" s="17" t="s">
        <v>28</v>
      </c>
      <c r="C1251" s="88">
        <f t="shared" ref="C1251:J1251" si="399">SUM(C1239:C1250)</f>
        <v>20</v>
      </c>
      <c r="D1251" s="88">
        <f t="shared" si="399"/>
        <v>26</v>
      </c>
      <c r="E1251" s="88">
        <f t="shared" si="399"/>
        <v>13</v>
      </c>
      <c r="F1251" s="88">
        <f t="shared" si="399"/>
        <v>0</v>
      </c>
      <c r="G1251" s="88">
        <f t="shared" si="399"/>
        <v>59</v>
      </c>
      <c r="H1251" s="89">
        <f t="shared" si="399"/>
        <v>532397.56000000006</v>
      </c>
      <c r="I1251" s="89">
        <f t="shared" si="399"/>
        <v>267194.82</v>
      </c>
      <c r="J1251" s="89">
        <f t="shared" si="399"/>
        <v>799592.38</v>
      </c>
      <c r="K1251" s="89">
        <f>J1251/G1251</f>
        <v>13552.413220338984</v>
      </c>
      <c r="L1251" s="90">
        <f>I1251/H1251*100</f>
        <v>50.18708575599031</v>
      </c>
    </row>
    <row r="1252" spans="1:12" x14ac:dyDescent="0.2">
      <c r="A1252" s="9">
        <v>13</v>
      </c>
      <c r="B1252" s="10" t="s">
        <v>29</v>
      </c>
      <c r="C1252" s="84">
        <f>[1]AXIS!$C$34</f>
        <v>0</v>
      </c>
      <c r="D1252" s="84">
        <f>[1]AXIS!$D$34</f>
        <v>1</v>
      </c>
      <c r="E1252" s="84">
        <f>[1]AXIS!$E$34</f>
        <v>1</v>
      </c>
      <c r="F1252" s="84">
        <f>[1]AXIS!$F$34</f>
        <v>0</v>
      </c>
      <c r="G1252" s="85">
        <f t="shared" ref="G1252:G1265" si="400">SUM(C1252:F1252)</f>
        <v>2</v>
      </c>
      <c r="H1252" s="84">
        <f>[1]AXIS!$H$34</f>
        <v>8191</v>
      </c>
      <c r="I1252" s="84">
        <f>[1]AXIS!$I$34</f>
        <v>2894</v>
      </c>
      <c r="J1252" s="85">
        <f t="shared" ref="J1252:J1265" si="401">H1252+I1252</f>
        <v>11085</v>
      </c>
      <c r="K1252" s="85">
        <f t="shared" ref="K1252:K1284" si="402">J1252/G1252</f>
        <v>5542.5</v>
      </c>
      <c r="L1252" s="87">
        <f t="shared" ref="L1252:L1284" si="403">I1252/H1252*100</f>
        <v>35.331461360029301</v>
      </c>
    </row>
    <row r="1253" spans="1:12" x14ac:dyDescent="0.2">
      <c r="A1253" s="9">
        <v>14</v>
      </c>
      <c r="B1253" s="10" t="s">
        <v>30</v>
      </c>
      <c r="C1253" s="84">
        <f>[1]Bandhan!$C$34</f>
        <v>0</v>
      </c>
      <c r="D1253" s="84">
        <f>[1]Bandhan!$D$34</f>
        <v>1</v>
      </c>
      <c r="E1253" s="84">
        <f>[1]Bandhan!$E$34</f>
        <v>1</v>
      </c>
      <c r="F1253" s="84">
        <f>[1]Bandhan!$F$34</f>
        <v>0</v>
      </c>
      <c r="G1253" s="85">
        <f t="shared" si="400"/>
        <v>2</v>
      </c>
      <c r="H1253" s="84">
        <f>[1]Bandhan!$H$34</f>
        <v>84.02</v>
      </c>
      <c r="I1253" s="84">
        <f>[1]Bandhan!$I$34</f>
        <v>2223.8900000000003</v>
      </c>
      <c r="J1253" s="85">
        <f t="shared" si="401"/>
        <v>2307.9100000000003</v>
      </c>
      <c r="K1253" s="85">
        <f t="shared" si="402"/>
        <v>1153.9550000000002</v>
      </c>
      <c r="L1253" s="87">
        <f t="shared" si="403"/>
        <v>2646.8578909783391</v>
      </c>
    </row>
    <row r="1254" spans="1:12" x14ac:dyDescent="0.2">
      <c r="A1254" s="9">
        <v>15</v>
      </c>
      <c r="B1254" s="10" t="s">
        <v>31</v>
      </c>
      <c r="C1254" s="84">
        <f>[1]CSB!$C$34</f>
        <v>0</v>
      </c>
      <c r="D1254" s="84">
        <f>[1]CSB!$D$34</f>
        <v>0</v>
      </c>
      <c r="E1254" s="84">
        <f>[1]CSB!$E$34</f>
        <v>0</v>
      </c>
      <c r="F1254" s="84">
        <f>[1]CSB!$F$34</f>
        <v>0</v>
      </c>
      <c r="G1254" s="85">
        <f t="shared" si="400"/>
        <v>0</v>
      </c>
      <c r="H1254" s="84">
        <f>[1]CSB!$H$34</f>
        <v>0</v>
      </c>
      <c r="I1254" s="84">
        <f>[1]CSB!$I$34</f>
        <v>0</v>
      </c>
      <c r="J1254" s="85">
        <f t="shared" si="401"/>
        <v>0</v>
      </c>
      <c r="K1254" s="85" t="e">
        <f t="shared" si="402"/>
        <v>#DIV/0!</v>
      </c>
      <c r="L1254" s="87" t="e">
        <f t="shared" si="403"/>
        <v>#DIV/0!</v>
      </c>
    </row>
    <row r="1255" spans="1:12" x14ac:dyDescent="0.2">
      <c r="A1255" s="9">
        <v>16</v>
      </c>
      <c r="B1255" s="10" t="s">
        <v>120</v>
      </c>
      <c r="C1255" s="84">
        <f>[1]DCB!$C$34</f>
        <v>0</v>
      </c>
      <c r="D1255" s="84">
        <f>[1]DCB!$D$34</f>
        <v>0</v>
      </c>
      <c r="E1255" s="84">
        <f>[1]DCB!$E$34</f>
        <v>0</v>
      </c>
      <c r="F1255" s="84">
        <f>[1]DCB!$F$34</f>
        <v>0</v>
      </c>
      <c r="G1255" s="85">
        <f t="shared" si="400"/>
        <v>0</v>
      </c>
      <c r="H1255" s="84">
        <f>[1]DCB!$H$34</f>
        <v>0</v>
      </c>
      <c r="I1255" s="84">
        <f>[1]DCB!$I$34</f>
        <v>0</v>
      </c>
      <c r="J1255" s="85">
        <f t="shared" si="401"/>
        <v>0</v>
      </c>
      <c r="K1255" s="85" t="e">
        <f t="shared" si="402"/>
        <v>#DIV/0!</v>
      </c>
      <c r="L1255" s="87" t="e">
        <f t="shared" si="403"/>
        <v>#DIV/0!</v>
      </c>
    </row>
    <row r="1256" spans="1:12" x14ac:dyDescent="0.2">
      <c r="A1256" s="9">
        <v>17</v>
      </c>
      <c r="B1256" s="10" t="s">
        <v>33</v>
      </c>
      <c r="C1256" s="84">
        <f>[1]Federal!$C$34</f>
        <v>0</v>
      </c>
      <c r="D1256" s="84">
        <f>[1]Federal!$D$34</f>
        <v>0</v>
      </c>
      <c r="E1256" s="84">
        <f>[1]Federal!$E$34</f>
        <v>0</v>
      </c>
      <c r="F1256" s="84">
        <f>[1]Federal!$F$34</f>
        <v>0</v>
      </c>
      <c r="G1256" s="85">
        <f t="shared" si="400"/>
        <v>0</v>
      </c>
      <c r="H1256" s="84">
        <f>[1]Federal!$H$34</f>
        <v>0</v>
      </c>
      <c r="I1256" s="84">
        <f>[1]Federal!$I$34</f>
        <v>0</v>
      </c>
      <c r="J1256" s="85">
        <f t="shared" si="401"/>
        <v>0</v>
      </c>
      <c r="K1256" s="85" t="e">
        <f t="shared" si="402"/>
        <v>#DIV/0!</v>
      </c>
      <c r="L1256" s="87" t="e">
        <f t="shared" si="403"/>
        <v>#DIV/0!</v>
      </c>
    </row>
    <row r="1257" spans="1:12" x14ac:dyDescent="0.2">
      <c r="A1257" s="9">
        <v>18</v>
      </c>
      <c r="B1257" s="10" t="s">
        <v>34</v>
      </c>
      <c r="C1257" s="84">
        <f>[1]HDFC!$C$34</f>
        <v>0</v>
      </c>
      <c r="D1257" s="84">
        <f>[1]HDFC!$D$34</f>
        <v>2</v>
      </c>
      <c r="E1257" s="84">
        <f>[1]HDFC!$E$34</f>
        <v>1</v>
      </c>
      <c r="F1257" s="84">
        <f>[1]HDFC!$F$34</f>
        <v>0</v>
      </c>
      <c r="G1257" s="85">
        <f t="shared" si="400"/>
        <v>3</v>
      </c>
      <c r="H1257" s="84">
        <f>[1]HDFC!$H$34</f>
        <v>11764.5</v>
      </c>
      <c r="I1257" s="84">
        <f>[1]HDFC!$I$34</f>
        <v>42865.35</v>
      </c>
      <c r="J1257" s="85">
        <f t="shared" si="401"/>
        <v>54629.85</v>
      </c>
      <c r="K1257" s="85">
        <f t="shared" si="402"/>
        <v>18209.95</v>
      </c>
      <c r="L1257" s="87">
        <f t="shared" si="403"/>
        <v>364.36185133239832</v>
      </c>
    </row>
    <row r="1258" spans="1:12" x14ac:dyDescent="0.2">
      <c r="A1258" s="9">
        <v>19</v>
      </c>
      <c r="B1258" s="10" t="s">
        <v>35</v>
      </c>
      <c r="C1258" s="84">
        <f>[1]ICICI!$C$34</f>
        <v>0</v>
      </c>
      <c r="D1258" s="84">
        <f>[1]ICICI!$D$34</f>
        <v>5</v>
      </c>
      <c r="E1258" s="84">
        <f>[1]ICICI!$E$34</f>
        <v>1</v>
      </c>
      <c r="F1258" s="84">
        <f>[1]ICICI!$F$34</f>
        <v>0</v>
      </c>
      <c r="G1258" s="85">
        <f t="shared" si="400"/>
        <v>6</v>
      </c>
      <c r="H1258" s="84">
        <f>[1]ICICI!$H$34</f>
        <v>17900</v>
      </c>
      <c r="I1258" s="84">
        <f>[1]ICICI!$I$34</f>
        <v>47300</v>
      </c>
      <c r="J1258" s="85">
        <f t="shared" si="401"/>
        <v>65200</v>
      </c>
      <c r="K1258" s="85">
        <f t="shared" si="402"/>
        <v>10866.666666666666</v>
      </c>
      <c r="L1258" s="87">
        <f t="shared" si="403"/>
        <v>264.24581005586589</v>
      </c>
    </row>
    <row r="1259" spans="1:12" x14ac:dyDescent="0.2">
      <c r="A1259" s="9">
        <v>20</v>
      </c>
      <c r="B1259" s="10" t="s">
        <v>36</v>
      </c>
      <c r="C1259" s="84">
        <f>[1]IDBI!$C$34</f>
        <v>0</v>
      </c>
      <c r="D1259" s="84">
        <f>[1]IDBI!$D$34</f>
        <v>2</v>
      </c>
      <c r="E1259" s="84">
        <f>[1]IDBI!$E$34</f>
        <v>1</v>
      </c>
      <c r="F1259" s="84">
        <f>[1]IDBI!$F$34</f>
        <v>0</v>
      </c>
      <c r="G1259" s="85">
        <f t="shared" si="400"/>
        <v>3</v>
      </c>
      <c r="H1259" s="84">
        <f>[1]IDBI!$H$34</f>
        <v>30063</v>
      </c>
      <c r="I1259" s="84">
        <f>[1]IDBI!$I$34</f>
        <v>10252</v>
      </c>
      <c r="J1259" s="86">
        <f t="shared" si="401"/>
        <v>40315</v>
      </c>
      <c r="K1259" s="86">
        <f t="shared" si="402"/>
        <v>13438.333333333334</v>
      </c>
      <c r="L1259" s="87">
        <f t="shared" si="403"/>
        <v>34.101719721917306</v>
      </c>
    </row>
    <row r="1260" spans="1:12" x14ac:dyDescent="0.2">
      <c r="A1260" s="9">
        <v>21</v>
      </c>
      <c r="B1260" s="10" t="s">
        <v>37</v>
      </c>
      <c r="C1260" s="84">
        <f>[1]IDFC!$C$34</f>
        <v>0</v>
      </c>
      <c r="D1260" s="84">
        <f>[1]IDFC!$D$34</f>
        <v>0</v>
      </c>
      <c r="E1260" s="84">
        <f>[1]IDFC!$E$34</f>
        <v>0</v>
      </c>
      <c r="F1260" s="84">
        <f>[1]IDFC!$F$34</f>
        <v>0</v>
      </c>
      <c r="G1260" s="85">
        <f t="shared" si="400"/>
        <v>0</v>
      </c>
      <c r="H1260" s="84">
        <f>[1]IDFC!$H$34</f>
        <v>0</v>
      </c>
      <c r="I1260" s="84">
        <f>[1]IDFC!$I$34</f>
        <v>0</v>
      </c>
      <c r="J1260" s="86">
        <f t="shared" si="401"/>
        <v>0</v>
      </c>
      <c r="K1260" s="86" t="e">
        <f t="shared" si="402"/>
        <v>#DIV/0!</v>
      </c>
      <c r="L1260" s="87" t="e">
        <f t="shared" si="403"/>
        <v>#DIV/0!</v>
      </c>
    </row>
    <row r="1261" spans="1:12" x14ac:dyDescent="0.2">
      <c r="A1261" s="9">
        <v>22</v>
      </c>
      <c r="B1261" s="10" t="s">
        <v>38</v>
      </c>
      <c r="C1261" s="84">
        <f>[1]IndusInd!$C$34</f>
        <v>0</v>
      </c>
      <c r="D1261" s="84">
        <f>[1]IndusInd!$D$34</f>
        <v>0</v>
      </c>
      <c r="E1261" s="84">
        <f>[1]IndusInd!$E$34</f>
        <v>0</v>
      </c>
      <c r="F1261" s="84">
        <f>[1]IndusInd!$F$34</f>
        <v>0</v>
      </c>
      <c r="G1261" s="85">
        <f t="shared" si="400"/>
        <v>0</v>
      </c>
      <c r="H1261" s="84">
        <f>[1]IndusInd!$H$34</f>
        <v>0</v>
      </c>
      <c r="I1261" s="84">
        <f>[1]IndusInd!$I$34</f>
        <v>72</v>
      </c>
      <c r="J1261" s="85">
        <f t="shared" si="401"/>
        <v>72</v>
      </c>
      <c r="K1261" s="85" t="e">
        <f t="shared" si="402"/>
        <v>#DIV/0!</v>
      </c>
      <c r="L1261" s="87" t="e">
        <f t="shared" si="403"/>
        <v>#DIV/0!</v>
      </c>
    </row>
    <row r="1262" spans="1:12" x14ac:dyDescent="0.2">
      <c r="A1262" s="9">
        <v>23</v>
      </c>
      <c r="B1262" s="10" t="s">
        <v>39</v>
      </c>
      <c r="C1262" s="84">
        <f>[1]Karnatak!$C$34</f>
        <v>0</v>
      </c>
      <c r="D1262" s="84">
        <f>[1]Karnatak!$D$34</f>
        <v>0</v>
      </c>
      <c r="E1262" s="84">
        <f>[1]Karnatak!$E$34</f>
        <v>0</v>
      </c>
      <c r="F1262" s="84">
        <f>[1]Karnatak!$F$34</f>
        <v>0</v>
      </c>
      <c r="G1262" s="85">
        <f t="shared" si="400"/>
        <v>0</v>
      </c>
      <c r="H1262" s="84">
        <f>[1]Karnatak!$H$34</f>
        <v>0</v>
      </c>
      <c r="I1262" s="84">
        <f>[1]Karnatak!$I$34</f>
        <v>0</v>
      </c>
      <c r="J1262" s="85">
        <f t="shared" si="401"/>
        <v>0</v>
      </c>
      <c r="K1262" s="85" t="e">
        <f t="shared" si="402"/>
        <v>#DIV/0!</v>
      </c>
      <c r="L1262" s="87" t="e">
        <f t="shared" si="403"/>
        <v>#DIV/0!</v>
      </c>
    </row>
    <row r="1263" spans="1:12" x14ac:dyDescent="0.2">
      <c r="A1263" s="9">
        <v>24</v>
      </c>
      <c r="B1263" s="10" t="s">
        <v>40</v>
      </c>
      <c r="C1263" s="84">
        <f>[1]Kotak!$C$34</f>
        <v>1</v>
      </c>
      <c r="D1263" s="84">
        <f>[1]Kotak!$D$34</f>
        <v>0</v>
      </c>
      <c r="E1263" s="84">
        <f>[1]Kotak!$E$34</f>
        <v>0</v>
      </c>
      <c r="F1263" s="84">
        <f>[1]Kotak!$F$34</f>
        <v>0</v>
      </c>
      <c r="G1263" s="85">
        <f t="shared" si="400"/>
        <v>1</v>
      </c>
      <c r="H1263" s="84">
        <f>[1]Kotak!$H$34</f>
        <v>219</v>
      </c>
      <c r="I1263" s="84">
        <f>[1]Kotak!$I$34</f>
        <v>0</v>
      </c>
      <c r="J1263" s="85">
        <f t="shared" si="401"/>
        <v>219</v>
      </c>
      <c r="K1263" s="85">
        <f t="shared" si="402"/>
        <v>219</v>
      </c>
      <c r="L1263" s="87">
        <f t="shared" si="403"/>
        <v>0</v>
      </c>
    </row>
    <row r="1264" spans="1:12" x14ac:dyDescent="0.2">
      <c r="A1264" s="9">
        <v>25</v>
      </c>
      <c r="B1264" s="10" t="s">
        <v>41</v>
      </c>
      <c r="C1264" s="84">
        <f>[1]Ratnakar!$C$34</f>
        <v>0</v>
      </c>
      <c r="D1264" s="84">
        <f>[1]Ratnakar!$D$34</f>
        <v>1</v>
      </c>
      <c r="E1264" s="84">
        <f>[1]Ratnakar!$E$34</f>
        <v>0</v>
      </c>
      <c r="F1264" s="84">
        <f>[1]Ratnakar!$F$34</f>
        <v>0</v>
      </c>
      <c r="G1264" s="85">
        <f t="shared" si="400"/>
        <v>1</v>
      </c>
      <c r="H1264" s="84">
        <f>[1]Ratnakar!$H$34</f>
        <v>1572</v>
      </c>
      <c r="I1264" s="84">
        <f>[1]Ratnakar!$I$34</f>
        <v>966</v>
      </c>
      <c r="J1264" s="85">
        <f t="shared" si="401"/>
        <v>2538</v>
      </c>
      <c r="K1264" s="85">
        <f t="shared" si="402"/>
        <v>2538</v>
      </c>
      <c r="L1264" s="87">
        <f t="shared" si="403"/>
        <v>61.450381679389309</v>
      </c>
    </row>
    <row r="1265" spans="1:12" x14ac:dyDescent="0.2">
      <c r="A1265" s="9">
        <v>26</v>
      </c>
      <c r="B1265" s="10" t="s">
        <v>42</v>
      </c>
      <c r="C1265" s="84">
        <f>[1]Yes!$C$34</f>
        <v>0</v>
      </c>
      <c r="D1265" s="84">
        <f>[1]Yes!$D$34</f>
        <v>0</v>
      </c>
      <c r="E1265" s="84">
        <f>[1]Yes!$E$34</f>
        <v>0</v>
      </c>
      <c r="F1265" s="84">
        <f>[1]Yes!$F$34</f>
        <v>0</v>
      </c>
      <c r="G1265" s="85">
        <f t="shared" si="400"/>
        <v>0</v>
      </c>
      <c r="H1265" s="84">
        <f>[1]Yes!$H$34</f>
        <v>0</v>
      </c>
      <c r="I1265" s="84">
        <f>[1]Yes!$I$34</f>
        <v>0</v>
      </c>
      <c r="J1265" s="85">
        <f t="shared" si="401"/>
        <v>0</v>
      </c>
      <c r="K1265" s="85" t="e">
        <f t="shared" si="402"/>
        <v>#DIV/0!</v>
      </c>
      <c r="L1265" s="87" t="e">
        <f t="shared" si="403"/>
        <v>#DIV/0!</v>
      </c>
    </row>
    <row r="1266" spans="1:12" x14ac:dyDescent="0.2">
      <c r="A1266" s="16"/>
      <c r="B1266" s="17" t="s">
        <v>43</v>
      </c>
      <c r="C1266" s="89">
        <f>SUM(C1252:C1265)</f>
        <v>1</v>
      </c>
      <c r="D1266" s="89">
        <f t="shared" ref="D1266:J1266" si="404">SUM(D1252:D1265)</f>
        <v>12</v>
      </c>
      <c r="E1266" s="89">
        <f t="shared" si="404"/>
        <v>5</v>
      </c>
      <c r="F1266" s="89">
        <f t="shared" si="404"/>
        <v>0</v>
      </c>
      <c r="G1266" s="89">
        <f t="shared" si="404"/>
        <v>18</v>
      </c>
      <c r="H1266" s="89">
        <f t="shared" si="404"/>
        <v>69793.52</v>
      </c>
      <c r="I1266" s="89">
        <f t="shared" si="404"/>
        <v>106573.23999999999</v>
      </c>
      <c r="J1266" s="89">
        <f t="shared" si="404"/>
        <v>176366.76</v>
      </c>
      <c r="K1266" s="89">
        <f t="shared" si="402"/>
        <v>9798.1533333333336</v>
      </c>
      <c r="L1266" s="90">
        <f t="shared" si="403"/>
        <v>152.69790089395116</v>
      </c>
    </row>
    <row r="1267" spans="1:12" x14ac:dyDescent="0.2">
      <c r="A1267" s="20">
        <v>27</v>
      </c>
      <c r="B1267" s="21" t="s">
        <v>44</v>
      </c>
      <c r="C1267" s="84">
        <f>[1]AU!$C$34</f>
        <v>0</v>
      </c>
      <c r="D1267" s="84">
        <f>[1]AU!$D$34</f>
        <v>0</v>
      </c>
      <c r="E1267" s="84">
        <f>[1]AU!$E$34</f>
        <v>1</v>
      </c>
      <c r="F1267" s="84">
        <f>[1]AU!$F$34</f>
        <v>0</v>
      </c>
      <c r="G1267" s="85">
        <f>SUM(C1267:F1267)</f>
        <v>1</v>
      </c>
      <c r="H1267" s="84">
        <f>[1]AU!$H$34</f>
        <v>0</v>
      </c>
      <c r="I1267" s="84">
        <f>[1]AU!$I$34</f>
        <v>0</v>
      </c>
      <c r="J1267" s="85">
        <f>H1267+I1267</f>
        <v>0</v>
      </c>
      <c r="K1267" s="85">
        <f t="shared" si="402"/>
        <v>0</v>
      </c>
      <c r="L1267" s="87" t="e">
        <f t="shared" si="403"/>
        <v>#DIV/0!</v>
      </c>
    </row>
    <row r="1268" spans="1:12" x14ac:dyDescent="0.2">
      <c r="A1268" s="20">
        <v>28</v>
      </c>
      <c r="B1268" s="21" t="s">
        <v>45</v>
      </c>
      <c r="C1268" s="84">
        <f>[1]Capital!$C$34</f>
        <v>0</v>
      </c>
      <c r="D1268" s="84">
        <f>[1]Capital!$D$34</f>
        <v>0</v>
      </c>
      <c r="E1268" s="84">
        <f>[1]Capital!$E$34</f>
        <v>0</v>
      </c>
      <c r="F1268" s="84">
        <f>[1]Capital!$F$34</f>
        <v>0</v>
      </c>
      <c r="G1268" s="85">
        <f t="shared" ref="G1268:G1275" si="405">SUM(C1268:F1268)</f>
        <v>0</v>
      </c>
      <c r="H1268" s="84">
        <f>[1]Capital!$H$34</f>
        <v>0</v>
      </c>
      <c r="I1268" s="84">
        <f>[1]Capital!$I$34</f>
        <v>0</v>
      </c>
      <c r="J1268" s="85">
        <f t="shared" ref="J1268:J1275" si="406">H1268+I1268</f>
        <v>0</v>
      </c>
      <c r="K1268" s="85" t="e">
        <f t="shared" si="402"/>
        <v>#DIV/0!</v>
      </c>
      <c r="L1268" s="87" t="e">
        <f t="shared" si="403"/>
        <v>#DIV/0!</v>
      </c>
    </row>
    <row r="1269" spans="1:12" x14ac:dyDescent="0.2">
      <c r="A1269" s="20">
        <v>29</v>
      </c>
      <c r="B1269" s="21" t="s">
        <v>46</v>
      </c>
      <c r="C1269" s="84">
        <f>[1]Equitas!$C$34</f>
        <v>0</v>
      </c>
      <c r="D1269" s="84">
        <f>[1]Equitas!$D$34</f>
        <v>1</v>
      </c>
      <c r="E1269" s="84">
        <f>[1]Equitas!$E$34</f>
        <v>2</v>
      </c>
      <c r="F1269" s="84">
        <f>[1]Equitas!$F$34</f>
        <v>0</v>
      </c>
      <c r="G1269" s="85">
        <f t="shared" si="405"/>
        <v>3</v>
      </c>
      <c r="H1269" s="84">
        <f>[1]Equitas!$H$34</f>
        <v>4900</v>
      </c>
      <c r="I1269" s="84">
        <f>[1]Equitas!$I$34</f>
        <v>4000</v>
      </c>
      <c r="J1269" s="85">
        <f t="shared" si="406"/>
        <v>8900</v>
      </c>
      <c r="K1269" s="85">
        <f t="shared" si="402"/>
        <v>2966.6666666666665</v>
      </c>
      <c r="L1269" s="87">
        <f t="shared" si="403"/>
        <v>81.632653061224488</v>
      </c>
    </row>
    <row r="1270" spans="1:12" x14ac:dyDescent="0.2">
      <c r="A1270" s="20">
        <v>30</v>
      </c>
      <c r="B1270" s="21" t="s">
        <v>47</v>
      </c>
      <c r="C1270" s="84">
        <f>[1]ESAF!$C$34</f>
        <v>0</v>
      </c>
      <c r="D1270" s="84">
        <f>[1]ESAF!$D$34</f>
        <v>0</v>
      </c>
      <c r="E1270" s="84">
        <f>[1]ESAF!$E$34</f>
        <v>0</v>
      </c>
      <c r="F1270" s="84">
        <f>[1]ESAF!$F$34</f>
        <v>0</v>
      </c>
      <c r="G1270" s="85">
        <f t="shared" si="405"/>
        <v>0</v>
      </c>
      <c r="H1270" s="84">
        <f>[1]ESAF!$H$34</f>
        <v>0</v>
      </c>
      <c r="I1270" s="84">
        <f>[1]ESAF!$I$34</f>
        <v>0</v>
      </c>
      <c r="J1270" s="85">
        <f t="shared" si="406"/>
        <v>0</v>
      </c>
      <c r="K1270" s="85" t="e">
        <f t="shared" si="402"/>
        <v>#DIV/0!</v>
      </c>
      <c r="L1270" s="87" t="e">
        <f t="shared" si="403"/>
        <v>#DIV/0!</v>
      </c>
    </row>
    <row r="1271" spans="1:12" x14ac:dyDescent="0.2">
      <c r="A1271" s="20">
        <v>31</v>
      </c>
      <c r="B1271" s="21" t="s">
        <v>48</v>
      </c>
      <c r="C1271" s="84">
        <f>[1]Fincare!$C$34</f>
        <v>0</v>
      </c>
      <c r="D1271" s="84">
        <f>[1]Fincare!$D$34</f>
        <v>0</v>
      </c>
      <c r="E1271" s="84">
        <f>[1]Fincare!$E$34</f>
        <v>0</v>
      </c>
      <c r="F1271" s="84">
        <f>[1]Fincare!$F$34</f>
        <v>0</v>
      </c>
      <c r="G1271" s="85">
        <f t="shared" si="405"/>
        <v>0</v>
      </c>
      <c r="H1271" s="84">
        <f>[1]Fincare!$H$34</f>
        <v>0</v>
      </c>
      <c r="I1271" s="84">
        <f>[1]Fincare!$I$34</f>
        <v>0</v>
      </c>
      <c r="J1271" s="85">
        <f t="shared" si="406"/>
        <v>0</v>
      </c>
      <c r="K1271" s="85" t="e">
        <f t="shared" si="402"/>
        <v>#DIV/0!</v>
      </c>
      <c r="L1271" s="87" t="e">
        <f t="shared" si="403"/>
        <v>#DIV/0!</v>
      </c>
    </row>
    <row r="1272" spans="1:12" x14ac:dyDescent="0.2">
      <c r="A1272" s="20">
        <v>32</v>
      </c>
      <c r="B1272" s="21" t="s">
        <v>49</v>
      </c>
      <c r="C1272" s="84">
        <f>[1]Jana!$C$34</f>
        <v>0</v>
      </c>
      <c r="D1272" s="84">
        <f>[1]Jana!$D$34</f>
        <v>0</v>
      </c>
      <c r="E1272" s="84">
        <f>[1]Jana!$E$34</f>
        <v>1</v>
      </c>
      <c r="F1272" s="84">
        <f>[1]Jana!$F$34</f>
        <v>0</v>
      </c>
      <c r="G1272" s="85">
        <f t="shared" si="405"/>
        <v>1</v>
      </c>
      <c r="H1272" s="84">
        <f>[1]Jana!$H$34</f>
        <v>4</v>
      </c>
      <c r="I1272" s="84">
        <f>[1]Jana!$I$34</f>
        <v>1112</v>
      </c>
      <c r="J1272" s="85">
        <f t="shared" si="406"/>
        <v>1116</v>
      </c>
      <c r="K1272" s="85">
        <f t="shared" si="402"/>
        <v>1116</v>
      </c>
      <c r="L1272" s="87">
        <f t="shared" si="403"/>
        <v>27800</v>
      </c>
    </row>
    <row r="1273" spans="1:12" x14ac:dyDescent="0.2">
      <c r="A1273" s="20">
        <v>33</v>
      </c>
      <c r="B1273" s="21" t="s">
        <v>50</v>
      </c>
      <c r="C1273" s="84">
        <f>[1]Suryoday!$C$34</f>
        <v>0</v>
      </c>
      <c r="D1273" s="84">
        <f>[1]Suryoday!$D$34</f>
        <v>1</v>
      </c>
      <c r="E1273" s="84">
        <f>[1]Suryoday!$E$34</f>
        <v>0</v>
      </c>
      <c r="F1273" s="84">
        <f>[1]Suryoday!$F$34</f>
        <v>0</v>
      </c>
      <c r="G1273" s="85">
        <f t="shared" si="405"/>
        <v>1</v>
      </c>
      <c r="H1273" s="84">
        <f>[1]Suryoday!$H$34</f>
        <v>5</v>
      </c>
      <c r="I1273" s="84">
        <f>[1]Suryoday!$I$34</f>
        <v>1265</v>
      </c>
      <c r="J1273" s="85">
        <f t="shared" si="406"/>
        <v>1270</v>
      </c>
      <c r="K1273" s="85">
        <f t="shared" si="402"/>
        <v>1270</v>
      </c>
      <c r="L1273" s="87">
        <f t="shared" si="403"/>
        <v>25300</v>
      </c>
    </row>
    <row r="1274" spans="1:12" x14ac:dyDescent="0.2">
      <c r="A1274" s="20">
        <v>34</v>
      </c>
      <c r="B1274" s="21" t="s">
        <v>51</v>
      </c>
      <c r="C1274" s="84">
        <f>[1]Ujjivan!$C$34</f>
        <v>0</v>
      </c>
      <c r="D1274" s="84">
        <f>[1]Ujjivan!$D$34</f>
        <v>0</v>
      </c>
      <c r="E1274" s="84">
        <f>[1]Ujjivan!$E$34</f>
        <v>0</v>
      </c>
      <c r="F1274" s="84">
        <f>[1]Ujjivan!$F$34</f>
        <v>0</v>
      </c>
      <c r="G1274" s="85">
        <f t="shared" si="405"/>
        <v>0</v>
      </c>
      <c r="H1274" s="84">
        <f>[1]Ujjivan!$H$34</f>
        <v>0</v>
      </c>
      <c r="I1274" s="84">
        <f>[1]Ujjivan!$I$34</f>
        <v>0</v>
      </c>
      <c r="J1274" s="85">
        <f t="shared" si="406"/>
        <v>0</v>
      </c>
      <c r="K1274" s="85" t="e">
        <f t="shared" si="402"/>
        <v>#DIV/0!</v>
      </c>
      <c r="L1274" s="87" t="e">
        <f t="shared" si="403"/>
        <v>#DIV/0!</v>
      </c>
    </row>
    <row r="1275" spans="1:12" x14ac:dyDescent="0.2">
      <c r="A1275" s="20">
        <v>35</v>
      </c>
      <c r="B1275" s="21" t="s">
        <v>52</v>
      </c>
      <c r="C1275" s="84">
        <f>[1]Utkarsh!$C$34</f>
        <v>0</v>
      </c>
      <c r="D1275" s="84">
        <f>[1]Utkarsh!$D$34</f>
        <v>0</v>
      </c>
      <c r="E1275" s="84">
        <f>[1]Utkarsh!$E$34</f>
        <v>0</v>
      </c>
      <c r="F1275" s="84">
        <f>[1]Utkarsh!$F$34</f>
        <v>0</v>
      </c>
      <c r="G1275" s="85">
        <f t="shared" si="405"/>
        <v>0</v>
      </c>
      <c r="H1275" s="84">
        <f>[1]Utkarsh!$H$34</f>
        <v>0</v>
      </c>
      <c r="I1275" s="84">
        <f>[1]Utkarsh!$I$34</f>
        <v>0</v>
      </c>
      <c r="J1275" s="85">
        <f t="shared" si="406"/>
        <v>0</v>
      </c>
      <c r="K1275" s="85" t="e">
        <f t="shared" si="402"/>
        <v>#DIV/0!</v>
      </c>
      <c r="L1275" s="87" t="e">
        <f t="shared" si="403"/>
        <v>#DIV/0!</v>
      </c>
    </row>
    <row r="1276" spans="1:12" x14ac:dyDescent="0.2">
      <c r="A1276" s="16"/>
      <c r="B1276" s="22" t="s">
        <v>53</v>
      </c>
      <c r="C1276" s="89">
        <f>SUM(C1267:C1275)</f>
        <v>0</v>
      </c>
      <c r="D1276" s="89">
        <f t="shared" ref="D1276:J1276" si="407">SUM(D1267:D1275)</f>
        <v>2</v>
      </c>
      <c r="E1276" s="89">
        <f t="shared" si="407"/>
        <v>4</v>
      </c>
      <c r="F1276" s="89">
        <f t="shared" si="407"/>
        <v>0</v>
      </c>
      <c r="G1276" s="89">
        <f t="shared" si="407"/>
        <v>6</v>
      </c>
      <c r="H1276" s="89">
        <f t="shared" si="407"/>
        <v>4909</v>
      </c>
      <c r="I1276" s="89">
        <f t="shared" si="407"/>
        <v>6377</v>
      </c>
      <c r="J1276" s="89">
        <f t="shared" si="407"/>
        <v>11286</v>
      </c>
      <c r="K1276" s="89">
        <f t="shared" si="402"/>
        <v>1881</v>
      </c>
      <c r="L1276" s="90">
        <f t="shared" si="403"/>
        <v>129.90425748624975</v>
      </c>
    </row>
    <row r="1277" spans="1:12" x14ac:dyDescent="0.2">
      <c r="A1277" s="23">
        <v>36</v>
      </c>
      <c r="B1277" s="24" t="s">
        <v>54</v>
      </c>
      <c r="C1277" s="84">
        <f>[1]DBS!$C$34</f>
        <v>0</v>
      </c>
      <c r="D1277" s="84">
        <f>[1]DBS!$D$34</f>
        <v>0</v>
      </c>
      <c r="E1277" s="84">
        <f>[1]DBS!$E$34</f>
        <v>0</v>
      </c>
      <c r="F1277" s="84">
        <f>[1]DBS!$F$34</f>
        <v>0</v>
      </c>
      <c r="G1277" s="85">
        <f>SUM(C1277:F1277)</f>
        <v>0</v>
      </c>
      <c r="H1277" s="84">
        <f>[1]DBS!$H$34</f>
        <v>0</v>
      </c>
      <c r="I1277" s="84">
        <f>[1]DBS!$I$34</f>
        <v>0</v>
      </c>
      <c r="J1277" s="85">
        <f>H1277+I1277</f>
        <v>0</v>
      </c>
      <c r="K1277" s="85" t="e">
        <f t="shared" si="402"/>
        <v>#DIV/0!</v>
      </c>
      <c r="L1277" s="87" t="e">
        <f t="shared" si="403"/>
        <v>#DIV/0!</v>
      </c>
    </row>
    <row r="1278" spans="1:12" x14ac:dyDescent="0.2">
      <c r="A1278" s="16"/>
      <c r="B1278" s="22" t="s">
        <v>55</v>
      </c>
      <c r="C1278" s="89">
        <f t="shared" ref="C1278:J1278" si="408">C1277</f>
        <v>0</v>
      </c>
      <c r="D1278" s="89">
        <f t="shared" si="408"/>
        <v>0</v>
      </c>
      <c r="E1278" s="89">
        <f t="shared" si="408"/>
        <v>0</v>
      </c>
      <c r="F1278" s="89">
        <f t="shared" si="408"/>
        <v>0</v>
      </c>
      <c r="G1278" s="89">
        <f t="shared" si="408"/>
        <v>0</v>
      </c>
      <c r="H1278" s="89">
        <f t="shared" si="408"/>
        <v>0</v>
      </c>
      <c r="I1278" s="89">
        <f t="shared" si="408"/>
        <v>0</v>
      </c>
      <c r="J1278" s="89">
        <f t="shared" si="408"/>
        <v>0</v>
      </c>
      <c r="K1278" s="89" t="e">
        <f t="shared" si="402"/>
        <v>#DIV/0!</v>
      </c>
      <c r="L1278" s="90" t="e">
        <f t="shared" si="403"/>
        <v>#DIV/0!</v>
      </c>
    </row>
    <row r="1279" spans="1:12" x14ac:dyDescent="0.2">
      <c r="A1279" s="23">
        <v>37</v>
      </c>
      <c r="B1279" s="24" t="s">
        <v>56</v>
      </c>
      <c r="C1279" s="84">
        <f>[1]IPPB!$C$34</f>
        <v>0</v>
      </c>
      <c r="D1279" s="84">
        <f>[1]IPPB!$D$34</f>
        <v>0</v>
      </c>
      <c r="E1279" s="84">
        <f>[1]IPPB!$E$34</f>
        <v>1</v>
      </c>
      <c r="F1279" s="84">
        <f>[1]IPPB!$F$34</f>
        <v>0</v>
      </c>
      <c r="G1279" s="85">
        <f>SUM(C1279:F1279)</f>
        <v>1</v>
      </c>
      <c r="H1279" s="84">
        <f>[1]IPPB!$H$34</f>
        <v>539.64860490000001</v>
      </c>
      <c r="I1279" s="84">
        <f>[1]IPPB!$I$34</f>
        <v>0</v>
      </c>
      <c r="J1279" s="85">
        <f>H1279+I1279</f>
        <v>539.64860490000001</v>
      </c>
      <c r="K1279" s="85">
        <f t="shared" si="402"/>
        <v>539.64860490000001</v>
      </c>
      <c r="L1279" s="87">
        <f t="shared" si="403"/>
        <v>0</v>
      </c>
    </row>
    <row r="1280" spans="1:12" x14ac:dyDescent="0.2">
      <c r="A1280" s="16"/>
      <c r="B1280" s="22" t="s">
        <v>117</v>
      </c>
      <c r="C1280" s="89">
        <f t="shared" ref="C1280:J1280" si="409">C1279</f>
        <v>0</v>
      </c>
      <c r="D1280" s="89">
        <f t="shared" si="409"/>
        <v>0</v>
      </c>
      <c r="E1280" s="89">
        <f t="shared" si="409"/>
        <v>1</v>
      </c>
      <c r="F1280" s="89">
        <f t="shared" si="409"/>
        <v>0</v>
      </c>
      <c r="G1280" s="89">
        <f t="shared" si="409"/>
        <v>1</v>
      </c>
      <c r="H1280" s="89">
        <f t="shared" si="409"/>
        <v>539.64860490000001</v>
      </c>
      <c r="I1280" s="89">
        <f t="shared" si="409"/>
        <v>0</v>
      </c>
      <c r="J1280" s="89">
        <f t="shared" si="409"/>
        <v>539.64860490000001</v>
      </c>
      <c r="K1280" s="89">
        <f t="shared" si="402"/>
        <v>539.64860490000001</v>
      </c>
      <c r="L1280" s="90">
        <f t="shared" si="403"/>
        <v>0</v>
      </c>
    </row>
    <row r="1281" spans="1:12" x14ac:dyDescent="0.2">
      <c r="A1281" s="25">
        <v>38</v>
      </c>
      <c r="B1281" s="26" t="s">
        <v>58</v>
      </c>
      <c r="C1281" s="11">
        <f>[1]MGB!$C$34</f>
        <v>25</v>
      </c>
      <c r="D1281" s="11">
        <f>[1]MGB!$D$34</f>
        <v>10</v>
      </c>
      <c r="E1281" s="11">
        <f>[1]MGB!$E$34</f>
        <v>2</v>
      </c>
      <c r="F1281" s="11">
        <f>[1]MGB!$F$34</f>
        <v>0</v>
      </c>
      <c r="G1281" s="12">
        <f>SUM(C1281:F1281)</f>
        <v>37</v>
      </c>
      <c r="H1281" s="11">
        <f>[1]MGB!$H$34</f>
        <v>117971</v>
      </c>
      <c r="I1281" s="11">
        <f>[1]MGB!$I$34</f>
        <v>67063</v>
      </c>
      <c r="J1281" s="12">
        <f>H1281+I1281</f>
        <v>185034</v>
      </c>
      <c r="K1281" s="12">
        <f t="shared" si="402"/>
        <v>5000.9189189189192</v>
      </c>
      <c r="L1281" s="15">
        <f t="shared" si="403"/>
        <v>56.847021725678346</v>
      </c>
    </row>
    <row r="1282" spans="1:12" x14ac:dyDescent="0.2">
      <c r="A1282" s="25">
        <v>39</v>
      </c>
      <c r="B1282" s="26" t="s">
        <v>59</v>
      </c>
      <c r="C1282" s="11">
        <f>[1]VKGB!$C$34</f>
        <v>0</v>
      </c>
      <c r="D1282" s="11">
        <f>[1]VKGB!$D$34</f>
        <v>0</v>
      </c>
      <c r="E1282" s="11">
        <f>[1]VKGB!$E$34</f>
        <v>0</v>
      </c>
      <c r="F1282" s="11">
        <f>[1]VKGB!$F$34</f>
        <v>0</v>
      </c>
      <c r="G1282" s="12">
        <f>SUM(C1282:F1282)</f>
        <v>0</v>
      </c>
      <c r="H1282" s="11">
        <f>[1]VKGB!$H$34</f>
        <v>0</v>
      </c>
      <c r="I1282" s="11">
        <f>[1]VKGB!$I$34</f>
        <v>0</v>
      </c>
      <c r="J1282" s="12">
        <f>H1282+I1282</f>
        <v>0</v>
      </c>
      <c r="K1282" s="12" t="e">
        <f t="shared" si="402"/>
        <v>#DIV/0!</v>
      </c>
      <c r="L1282" s="15" t="e">
        <f t="shared" si="403"/>
        <v>#DIV/0!</v>
      </c>
    </row>
    <row r="1283" spans="1:12" x14ac:dyDescent="0.2">
      <c r="A1283" s="27" t="s">
        <v>118</v>
      </c>
      <c r="B1283" s="91" t="s">
        <v>60</v>
      </c>
      <c r="C1283" s="89">
        <f t="shared" ref="C1283:J1283" si="410">SUM(C1281:C1282)</f>
        <v>25</v>
      </c>
      <c r="D1283" s="89">
        <f t="shared" si="410"/>
        <v>10</v>
      </c>
      <c r="E1283" s="89">
        <f t="shared" si="410"/>
        <v>2</v>
      </c>
      <c r="F1283" s="89">
        <f t="shared" si="410"/>
        <v>0</v>
      </c>
      <c r="G1283" s="89">
        <f t="shared" si="410"/>
        <v>37</v>
      </c>
      <c r="H1283" s="89">
        <f t="shared" si="410"/>
        <v>117971</v>
      </c>
      <c r="I1283" s="89">
        <f t="shared" si="410"/>
        <v>67063</v>
      </c>
      <c r="J1283" s="89">
        <f t="shared" si="410"/>
        <v>185034</v>
      </c>
      <c r="K1283" s="89">
        <f t="shared" si="402"/>
        <v>5000.9189189189192</v>
      </c>
      <c r="L1283" s="90">
        <f t="shared" si="403"/>
        <v>56.847021725678346</v>
      </c>
    </row>
    <row r="1284" spans="1:12" x14ac:dyDescent="0.2">
      <c r="A1284" s="27"/>
      <c r="B1284" s="91" t="s">
        <v>21</v>
      </c>
      <c r="C1284" s="89">
        <f>SUM(C1251,C1266,C1276,C1278,C1280,C1283,)</f>
        <v>46</v>
      </c>
      <c r="D1284" s="89">
        <f t="shared" ref="D1284:I1284" si="411">SUM(D1251,D1266,D1276,D1278,D1280,D1283,)</f>
        <v>50</v>
      </c>
      <c r="E1284" s="89">
        <f t="shared" si="411"/>
        <v>25</v>
      </c>
      <c r="F1284" s="89">
        <f t="shared" si="411"/>
        <v>0</v>
      </c>
      <c r="G1284" s="89">
        <f t="shared" si="411"/>
        <v>121</v>
      </c>
      <c r="H1284" s="89">
        <f t="shared" si="411"/>
        <v>725610.72860490007</v>
      </c>
      <c r="I1284" s="89">
        <f t="shared" si="411"/>
        <v>447208.06</v>
      </c>
      <c r="J1284" s="89">
        <f>SUM(J1251,J1266,J1276,J1278,J1280,J1283,)</f>
        <v>1172818.7886049</v>
      </c>
      <c r="K1284" s="89">
        <f t="shared" si="402"/>
        <v>9692.7172611975202</v>
      </c>
      <c r="L1284" s="90">
        <f t="shared" si="403"/>
        <v>61.631952556686599</v>
      </c>
    </row>
    <row r="1285" spans="1:12" x14ac:dyDescent="0.2">
      <c r="A1285" s="29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</row>
    <row r="1286" spans="1:12" x14ac:dyDescent="0.2">
      <c r="A1286" s="25">
        <v>40</v>
      </c>
      <c r="B1286" s="26" t="s">
        <v>61</v>
      </c>
      <c r="C1286" s="11">
        <f>[1]MSCOOP!$C$34</f>
        <v>65</v>
      </c>
      <c r="D1286" s="11">
        <f>[1]MSCOOP!$D$34</f>
        <v>17</v>
      </c>
      <c r="E1286" s="11">
        <f>[1]MSCOOP!$E$34</f>
        <v>0</v>
      </c>
      <c r="F1286" s="11">
        <f>[1]MSCOOP!$F$34</f>
        <v>0</v>
      </c>
      <c r="G1286" s="12">
        <f>SUM(C1286:F1286)</f>
        <v>82</v>
      </c>
      <c r="H1286" s="11">
        <f>[1]MSCOOP!$H$34</f>
        <v>43706</v>
      </c>
      <c r="I1286" s="11">
        <f>[1]MSCOOP!$I$34</f>
        <v>82491</v>
      </c>
      <c r="J1286" s="12">
        <f>H1286+I1286</f>
        <v>126197</v>
      </c>
      <c r="K1286" s="12">
        <f>J1286/G1286</f>
        <v>1538.9878048780488</v>
      </c>
      <c r="L1286" s="15">
        <f>I1286/H1286*100</f>
        <v>188.74067633734498</v>
      </c>
    </row>
    <row r="1287" spans="1:12" x14ac:dyDescent="0.2">
      <c r="A1287" s="29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</row>
    <row r="1288" spans="1:12" x14ac:dyDescent="0.2">
      <c r="A1288" s="27"/>
      <c r="B1288" s="91" t="s">
        <v>62</v>
      </c>
      <c r="C1288" s="89">
        <f>C1284+C1286</f>
        <v>111</v>
      </c>
      <c r="D1288" s="89">
        <f t="shared" ref="D1288:J1288" si="412">D1284+D1286</f>
        <v>67</v>
      </c>
      <c r="E1288" s="89">
        <f t="shared" si="412"/>
        <v>25</v>
      </c>
      <c r="F1288" s="89">
        <f t="shared" si="412"/>
        <v>0</v>
      </c>
      <c r="G1288" s="89">
        <f t="shared" si="412"/>
        <v>203</v>
      </c>
      <c r="H1288" s="89">
        <f t="shared" si="412"/>
        <v>769316.72860490007</v>
      </c>
      <c r="I1288" s="89">
        <f t="shared" si="412"/>
        <v>529699.06000000006</v>
      </c>
      <c r="J1288" s="89">
        <f t="shared" si="412"/>
        <v>1299015.7886049</v>
      </c>
      <c r="K1288" s="89">
        <f>J1288/G1288</f>
        <v>6399.0925547039406</v>
      </c>
      <c r="L1288" s="90">
        <f>I1288/H1288*100</f>
        <v>68.85318365045444</v>
      </c>
    </row>
    <row r="1289" spans="1:12" ht="18" x14ac:dyDescent="0.2">
      <c r="A1289" s="106" t="s">
        <v>142</v>
      </c>
      <c r="B1289" s="106"/>
      <c r="C1289" s="106"/>
      <c r="D1289" s="106"/>
      <c r="E1289" s="106"/>
      <c r="F1289" s="106"/>
      <c r="G1289" s="106"/>
      <c r="H1289" s="106"/>
      <c r="I1289" s="106"/>
      <c r="J1289" s="106"/>
      <c r="K1289" s="106"/>
      <c r="L1289" s="106"/>
    </row>
    <row r="1290" spans="1:12" ht="15" x14ac:dyDescent="0.2">
      <c r="A1290" s="98" t="s">
        <v>0</v>
      </c>
      <c r="B1290" s="98"/>
      <c r="C1290" s="98"/>
      <c r="D1290" s="98"/>
      <c r="E1290" s="98"/>
      <c r="F1290" s="98"/>
      <c r="G1290" s="98"/>
      <c r="H1290" s="98"/>
      <c r="I1290" s="98"/>
      <c r="J1290" s="98"/>
      <c r="K1290" s="98"/>
      <c r="L1290" s="98"/>
    </row>
    <row r="1291" spans="1:12" x14ac:dyDescent="0.2">
      <c r="A1291" s="99" t="str">
        <f>$A$3</f>
        <v>Position as of 30.09.2021</v>
      </c>
      <c r="B1291" s="99"/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</row>
    <row r="1292" spans="1:12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3" t="s">
        <v>116</v>
      </c>
    </row>
    <row r="1293" spans="1:12" ht="38.25" x14ac:dyDescent="0.2">
      <c r="A1293" s="4" t="s">
        <v>3</v>
      </c>
      <c r="B1293" s="4" t="s">
        <v>4</v>
      </c>
      <c r="C1293" s="4" t="s">
        <v>5</v>
      </c>
      <c r="D1293" s="4" t="s">
        <v>6</v>
      </c>
      <c r="E1293" s="4" t="s">
        <v>7</v>
      </c>
      <c r="F1293" s="4" t="s">
        <v>8</v>
      </c>
      <c r="G1293" s="4" t="s">
        <v>9</v>
      </c>
      <c r="H1293" s="4" t="s">
        <v>10</v>
      </c>
      <c r="I1293" s="5" t="s">
        <v>11</v>
      </c>
      <c r="J1293" s="4" t="s">
        <v>12</v>
      </c>
      <c r="K1293" s="4" t="s">
        <v>13</v>
      </c>
      <c r="L1293" s="4" t="s">
        <v>14</v>
      </c>
    </row>
    <row r="1294" spans="1:12" x14ac:dyDescent="0.2">
      <c r="A1294" s="7">
        <v>1</v>
      </c>
      <c r="B1294" s="8">
        <v>2</v>
      </c>
      <c r="C1294" s="8">
        <v>3</v>
      </c>
      <c r="D1294" s="8">
        <v>4</v>
      </c>
      <c r="E1294" s="8">
        <v>7</v>
      </c>
      <c r="F1294" s="8">
        <v>8</v>
      </c>
      <c r="G1294" s="8">
        <v>9</v>
      </c>
      <c r="H1294" s="8">
        <v>10</v>
      </c>
      <c r="I1294" s="8">
        <v>11</v>
      </c>
      <c r="J1294" s="8">
        <v>12</v>
      </c>
      <c r="K1294" s="8">
        <v>13</v>
      </c>
      <c r="L1294" s="8">
        <v>14</v>
      </c>
    </row>
    <row r="1295" spans="1:12" x14ac:dyDescent="0.2">
      <c r="A1295" s="9">
        <v>1</v>
      </c>
      <c r="B1295" s="10" t="s">
        <v>15</v>
      </c>
      <c r="C1295" s="84">
        <f>[1]BoB!$C$35</f>
        <v>13</v>
      </c>
      <c r="D1295" s="84">
        <f>[1]BoB!$D$35</f>
        <v>7</v>
      </c>
      <c r="E1295" s="84">
        <f>[1]BoB!$E$35</f>
        <v>0</v>
      </c>
      <c r="F1295" s="84">
        <f>[1]BoB!$F$35</f>
        <v>11</v>
      </c>
      <c r="G1295" s="85">
        <f t="shared" ref="G1295:G1306" si="413">SUM(C1295:F1295)</f>
        <v>31</v>
      </c>
      <c r="H1295" s="84">
        <f>[1]BoB!$H$35</f>
        <v>304500</v>
      </c>
      <c r="I1295" s="84">
        <f>[1]BoB!$I$35</f>
        <v>77000</v>
      </c>
      <c r="J1295" s="86">
        <f t="shared" ref="J1295:J1306" si="414">H1295+I1295</f>
        <v>381500</v>
      </c>
      <c r="K1295" s="86">
        <f t="shared" ref="K1295:K1306" si="415">J1295/G1295</f>
        <v>12306.451612903225</v>
      </c>
      <c r="L1295" s="87">
        <f t="shared" ref="L1295:L1306" si="416">I1295/H1295*100</f>
        <v>25.287356321839084</v>
      </c>
    </row>
    <row r="1296" spans="1:12" x14ac:dyDescent="0.2">
      <c r="A1296" s="9">
        <v>2</v>
      </c>
      <c r="B1296" s="10" t="s">
        <v>16</v>
      </c>
      <c r="C1296" s="84">
        <f>[1]BoI!$C$35</f>
        <v>3</v>
      </c>
      <c r="D1296" s="84">
        <f>[1]BoI!$D$35</f>
        <v>3</v>
      </c>
      <c r="E1296" s="84">
        <f>[1]BoI!$E$35</f>
        <v>0</v>
      </c>
      <c r="F1296" s="84">
        <f>[1]BoI!$F$35</f>
        <v>0</v>
      </c>
      <c r="G1296" s="85">
        <f t="shared" si="413"/>
        <v>6</v>
      </c>
      <c r="H1296" s="84">
        <f>[1]BoI!$H$35</f>
        <v>42138</v>
      </c>
      <c r="I1296" s="84">
        <f>[1]BoI!$I$35</f>
        <v>12747</v>
      </c>
      <c r="J1296" s="85">
        <f t="shared" si="414"/>
        <v>54885</v>
      </c>
      <c r="K1296" s="85">
        <f t="shared" si="415"/>
        <v>9147.5</v>
      </c>
      <c r="L1296" s="87">
        <f t="shared" si="416"/>
        <v>30.250605154492384</v>
      </c>
    </row>
    <row r="1297" spans="1:12" x14ac:dyDescent="0.2">
      <c r="A1297" s="9">
        <v>3</v>
      </c>
      <c r="B1297" s="10" t="s">
        <v>17</v>
      </c>
      <c r="C1297" s="84">
        <f>[1]BoM!$C$35</f>
        <v>9</v>
      </c>
      <c r="D1297" s="84">
        <f>[1]BoM!$D$35</f>
        <v>6</v>
      </c>
      <c r="E1297" s="84">
        <f>[1]BoM!$E$35</f>
        <v>0</v>
      </c>
      <c r="F1297" s="84">
        <f>[1]BoM!$F$35</f>
        <v>8</v>
      </c>
      <c r="G1297" s="85">
        <f t="shared" si="413"/>
        <v>23</v>
      </c>
      <c r="H1297" s="84">
        <f>[1]BoM!$H$35</f>
        <v>246652.51</v>
      </c>
      <c r="I1297" s="84">
        <f>[1]BoM!$I$35</f>
        <v>53386.16</v>
      </c>
      <c r="J1297" s="85">
        <f t="shared" si="414"/>
        <v>300038.67000000004</v>
      </c>
      <c r="K1297" s="85">
        <f t="shared" si="415"/>
        <v>13045.159565217393</v>
      </c>
      <c r="L1297" s="87">
        <f t="shared" si="416"/>
        <v>21.644280044018203</v>
      </c>
    </row>
    <row r="1298" spans="1:12" x14ac:dyDescent="0.2">
      <c r="A1298" s="9">
        <v>4</v>
      </c>
      <c r="B1298" s="10" t="s">
        <v>18</v>
      </c>
      <c r="C1298" s="84">
        <f>[1]Canara!$C$35</f>
        <v>5</v>
      </c>
      <c r="D1298" s="84">
        <f>[1]Canara!$D$35</f>
        <v>4</v>
      </c>
      <c r="E1298" s="84">
        <f>[1]Canara!$E$35</f>
        <v>0</v>
      </c>
      <c r="F1298" s="84">
        <f>[1]Canara!$F$35</f>
        <v>14</v>
      </c>
      <c r="G1298" s="85">
        <f t="shared" si="413"/>
        <v>23</v>
      </c>
      <c r="H1298" s="84">
        <f>[1]Canara!$H$35</f>
        <v>152137.26</v>
      </c>
      <c r="I1298" s="84">
        <f>[1]Canara!$I$35</f>
        <v>27738.76</v>
      </c>
      <c r="J1298" s="85">
        <f t="shared" si="414"/>
        <v>179876.02000000002</v>
      </c>
      <c r="K1298" s="85">
        <f t="shared" si="415"/>
        <v>7820.6965217391316</v>
      </c>
      <c r="L1298" s="87">
        <f t="shared" si="416"/>
        <v>18.23271958493271</v>
      </c>
    </row>
    <row r="1299" spans="1:12" x14ac:dyDescent="0.2">
      <c r="A1299" s="9">
        <v>5</v>
      </c>
      <c r="B1299" s="10" t="s">
        <v>19</v>
      </c>
      <c r="C1299" s="84">
        <f>[1]CBI!$C$35</f>
        <v>4</v>
      </c>
      <c r="D1299" s="84">
        <f>[1]CBI!$D$35</f>
        <v>1</v>
      </c>
      <c r="E1299" s="84">
        <f>[1]CBI!$E$35</f>
        <v>0</v>
      </c>
      <c r="F1299" s="84">
        <f>[1]CBI!$F$35</f>
        <v>3</v>
      </c>
      <c r="G1299" s="85">
        <f t="shared" si="413"/>
        <v>8</v>
      </c>
      <c r="H1299" s="84">
        <f>[1]CBI!$H$35</f>
        <v>52969</v>
      </c>
      <c r="I1299" s="84">
        <f>[1]CBI!$I$35</f>
        <v>18664</v>
      </c>
      <c r="J1299" s="85">
        <f t="shared" si="414"/>
        <v>71633</v>
      </c>
      <c r="K1299" s="85">
        <f t="shared" si="415"/>
        <v>8954.125</v>
      </c>
      <c r="L1299" s="87">
        <f t="shared" si="416"/>
        <v>35.235703902282467</v>
      </c>
    </row>
    <row r="1300" spans="1:12" x14ac:dyDescent="0.2">
      <c r="A1300" s="9">
        <v>6</v>
      </c>
      <c r="B1300" s="10" t="s">
        <v>20</v>
      </c>
      <c r="C1300" s="84">
        <f>[1]Indian!$C$35</f>
        <v>0</v>
      </c>
      <c r="D1300" s="84">
        <f>[1]Indian!$D$35</f>
        <v>1</v>
      </c>
      <c r="E1300" s="84">
        <f>[1]Indian!$E$35</f>
        <v>1</v>
      </c>
      <c r="F1300" s="84">
        <f>[1]Indian!$F$35</f>
        <v>3</v>
      </c>
      <c r="G1300" s="85">
        <f t="shared" si="413"/>
        <v>5</v>
      </c>
      <c r="H1300" s="84">
        <f>[1]Indian!$H$35</f>
        <v>90315</v>
      </c>
      <c r="I1300" s="84">
        <f>[1]Indian!$I$35</f>
        <v>15200</v>
      </c>
      <c r="J1300" s="86">
        <f t="shared" si="414"/>
        <v>105515</v>
      </c>
      <c r="K1300" s="86">
        <f t="shared" si="415"/>
        <v>21103</v>
      </c>
      <c r="L1300" s="87">
        <f t="shared" si="416"/>
        <v>16.829983945081107</v>
      </c>
    </row>
    <row r="1301" spans="1:12" x14ac:dyDescent="0.2">
      <c r="A1301" s="9">
        <v>7</v>
      </c>
      <c r="B1301" s="10" t="s">
        <v>22</v>
      </c>
      <c r="C1301" s="84">
        <f>[1]IOB!$C$35</f>
        <v>0</v>
      </c>
      <c r="D1301" s="84">
        <f>[1]IOB!$D$35</f>
        <v>2</v>
      </c>
      <c r="E1301" s="84">
        <f>[1]IOB!$E$35</f>
        <v>1</v>
      </c>
      <c r="F1301" s="84">
        <f>[1]IOB!$F$35</f>
        <v>0</v>
      </c>
      <c r="G1301" s="85">
        <f t="shared" si="413"/>
        <v>3</v>
      </c>
      <c r="H1301" s="84">
        <f>[1]IOB!$H$35</f>
        <v>12392</v>
      </c>
      <c r="I1301" s="84">
        <f>[1]IOB!$I$35</f>
        <v>3120</v>
      </c>
      <c r="J1301" s="85">
        <f t="shared" si="414"/>
        <v>15512</v>
      </c>
      <c r="K1301" s="85">
        <f t="shared" si="415"/>
        <v>5170.666666666667</v>
      </c>
      <c r="L1301" s="87">
        <f t="shared" si="416"/>
        <v>25.177533892834088</v>
      </c>
    </row>
    <row r="1302" spans="1:12" x14ac:dyDescent="0.2">
      <c r="A1302" s="9">
        <v>8</v>
      </c>
      <c r="B1302" s="10" t="s">
        <v>23</v>
      </c>
      <c r="C1302" s="84">
        <f>[1]PSB!$C$35</f>
        <v>0</v>
      </c>
      <c r="D1302" s="84">
        <f>[1]PSB!$D$35</f>
        <v>0</v>
      </c>
      <c r="E1302" s="84">
        <f>[1]PSB!$E$35</f>
        <v>0</v>
      </c>
      <c r="F1302" s="84">
        <f>[1]PSB!$F$35</f>
        <v>0</v>
      </c>
      <c r="G1302" s="85">
        <f t="shared" si="413"/>
        <v>0</v>
      </c>
      <c r="H1302" s="84">
        <f>[1]PSB!$H$35</f>
        <v>0</v>
      </c>
      <c r="I1302" s="84">
        <f>[1]PSB!$I$35</f>
        <v>0</v>
      </c>
      <c r="J1302" s="85">
        <f t="shared" si="414"/>
        <v>0</v>
      </c>
      <c r="K1302" s="85" t="e">
        <f t="shared" si="415"/>
        <v>#DIV/0!</v>
      </c>
      <c r="L1302" s="87" t="e">
        <f t="shared" si="416"/>
        <v>#DIV/0!</v>
      </c>
    </row>
    <row r="1303" spans="1:12" x14ac:dyDescent="0.2">
      <c r="A1303" s="9">
        <v>9</v>
      </c>
      <c r="B1303" s="10" t="s">
        <v>24</v>
      </c>
      <c r="C1303" s="84">
        <f>[1]PNB!$C$35</f>
        <v>3</v>
      </c>
      <c r="D1303" s="84">
        <f>[1]PNB!$D$35</f>
        <v>2</v>
      </c>
      <c r="E1303" s="84">
        <f>[1]PNB!$E$35</f>
        <v>0</v>
      </c>
      <c r="F1303" s="84">
        <f>[1]PNB!$F$35</f>
        <v>6</v>
      </c>
      <c r="G1303" s="85">
        <f t="shared" si="413"/>
        <v>11</v>
      </c>
      <c r="H1303" s="84">
        <f>[1]PNB!$H$35</f>
        <v>54113.23</v>
      </c>
      <c r="I1303" s="84">
        <f>[1]PNB!$I$35</f>
        <v>23275.67</v>
      </c>
      <c r="J1303" s="85">
        <f t="shared" si="414"/>
        <v>77388.899999999994</v>
      </c>
      <c r="K1303" s="85">
        <f t="shared" si="415"/>
        <v>7035.3545454545447</v>
      </c>
      <c r="L1303" s="87">
        <f t="shared" si="416"/>
        <v>43.012900911662449</v>
      </c>
    </row>
    <row r="1304" spans="1:12" x14ac:dyDescent="0.2">
      <c r="A1304" s="9">
        <v>10</v>
      </c>
      <c r="B1304" s="10" t="s">
        <v>25</v>
      </c>
      <c r="C1304" s="84">
        <f>[1]SBI!$C$35</f>
        <v>5</v>
      </c>
      <c r="D1304" s="84">
        <f>[1]SBI!$D$35</f>
        <v>5</v>
      </c>
      <c r="E1304" s="84">
        <f>[1]SBI!$E$35</f>
        <v>0</v>
      </c>
      <c r="F1304" s="84">
        <f>[1]SBI!$F$35</f>
        <v>17</v>
      </c>
      <c r="G1304" s="85">
        <f t="shared" si="413"/>
        <v>27</v>
      </c>
      <c r="H1304" s="84">
        <f>[1]SBI!$H$35</f>
        <v>546584</v>
      </c>
      <c r="I1304" s="84">
        <f>[1]SBI!$I$35</f>
        <v>148491</v>
      </c>
      <c r="J1304" s="85">
        <f t="shared" si="414"/>
        <v>695075</v>
      </c>
      <c r="K1304" s="85">
        <f t="shared" si="415"/>
        <v>25743.518518518518</v>
      </c>
      <c r="L1304" s="87">
        <f t="shared" si="416"/>
        <v>27.167095999882907</v>
      </c>
    </row>
    <row r="1305" spans="1:12" x14ac:dyDescent="0.2">
      <c r="A1305" s="9">
        <v>11</v>
      </c>
      <c r="B1305" s="10" t="s">
        <v>26</v>
      </c>
      <c r="C1305" s="84">
        <f>[1]UCO!$C$35</f>
        <v>0</v>
      </c>
      <c r="D1305" s="84">
        <f>[1]UCO!$D$35</f>
        <v>3</v>
      </c>
      <c r="E1305" s="84">
        <f>[1]UCO!$E$35</f>
        <v>0</v>
      </c>
      <c r="F1305" s="84">
        <f>[1]UCO!$F$35</f>
        <v>3</v>
      </c>
      <c r="G1305" s="85">
        <f t="shared" si="413"/>
        <v>6</v>
      </c>
      <c r="H1305" s="84">
        <f>[1]UCO!$H$35</f>
        <v>17380</v>
      </c>
      <c r="I1305" s="84">
        <f>[1]UCO!$I$35</f>
        <v>5474</v>
      </c>
      <c r="J1305" s="85">
        <f t="shared" si="414"/>
        <v>22854</v>
      </c>
      <c r="K1305" s="85">
        <f t="shared" si="415"/>
        <v>3809</v>
      </c>
      <c r="L1305" s="87">
        <f t="shared" si="416"/>
        <v>31.495972382048333</v>
      </c>
    </row>
    <row r="1306" spans="1:12" x14ac:dyDescent="0.2">
      <c r="A1306" s="9">
        <v>12</v>
      </c>
      <c r="B1306" s="10" t="s">
        <v>27</v>
      </c>
      <c r="C1306" s="84">
        <f>[1]Union!$C$35</f>
        <v>4</v>
      </c>
      <c r="D1306" s="84">
        <f>[1]Union!$D$35</f>
        <v>9</v>
      </c>
      <c r="E1306" s="84">
        <f>[1]Union!$E$35</f>
        <v>0</v>
      </c>
      <c r="F1306" s="84">
        <f>[1]Union!$F$35</f>
        <v>13</v>
      </c>
      <c r="G1306" s="85">
        <f t="shared" si="413"/>
        <v>26</v>
      </c>
      <c r="H1306" s="84">
        <f>[1]Union!$H$35</f>
        <v>214400</v>
      </c>
      <c r="I1306" s="84">
        <f>[1]Union!$I$35</f>
        <v>81300</v>
      </c>
      <c r="J1306" s="85">
        <f t="shared" si="414"/>
        <v>295700</v>
      </c>
      <c r="K1306" s="85">
        <f t="shared" si="415"/>
        <v>11373.076923076924</v>
      </c>
      <c r="L1306" s="87">
        <f t="shared" si="416"/>
        <v>37.919776119402989</v>
      </c>
    </row>
    <row r="1307" spans="1:12" x14ac:dyDescent="0.2">
      <c r="A1307" s="16"/>
      <c r="B1307" s="17" t="s">
        <v>28</v>
      </c>
      <c r="C1307" s="88">
        <f t="shared" ref="C1307:J1307" si="417">SUM(C1295:C1306)</f>
        <v>46</v>
      </c>
      <c r="D1307" s="88">
        <f t="shared" si="417"/>
        <v>43</v>
      </c>
      <c r="E1307" s="88">
        <f t="shared" si="417"/>
        <v>2</v>
      </c>
      <c r="F1307" s="88">
        <f t="shared" si="417"/>
        <v>78</v>
      </c>
      <c r="G1307" s="88">
        <f t="shared" si="417"/>
        <v>169</v>
      </c>
      <c r="H1307" s="89">
        <f t="shared" si="417"/>
        <v>1733581</v>
      </c>
      <c r="I1307" s="89">
        <f t="shared" si="417"/>
        <v>466396.59</v>
      </c>
      <c r="J1307" s="89">
        <f t="shared" si="417"/>
        <v>2199977.59</v>
      </c>
      <c r="K1307" s="89">
        <f>J1307/G1307</f>
        <v>13017.618875739645</v>
      </c>
      <c r="L1307" s="90">
        <f>I1307/H1307*100</f>
        <v>26.903651459031913</v>
      </c>
    </row>
    <row r="1308" spans="1:12" x14ac:dyDescent="0.2">
      <c r="A1308" s="9">
        <v>13</v>
      </c>
      <c r="B1308" s="10" t="s">
        <v>29</v>
      </c>
      <c r="C1308" s="84">
        <f>[1]AXIS!$C$35</f>
        <v>1</v>
      </c>
      <c r="D1308" s="84">
        <f>[1]AXIS!$D$35</f>
        <v>3</v>
      </c>
      <c r="E1308" s="84">
        <f>[1]AXIS!$E$35</f>
        <v>5</v>
      </c>
      <c r="F1308" s="84">
        <f>[1]AXIS!$F$35</f>
        <v>4</v>
      </c>
      <c r="G1308" s="85">
        <f t="shared" ref="G1308:G1321" si="418">SUM(C1308:F1308)</f>
        <v>13</v>
      </c>
      <c r="H1308" s="84">
        <f>[1]AXIS!$H$35</f>
        <v>136559</v>
      </c>
      <c r="I1308" s="84">
        <f>[1]AXIS!$I$35</f>
        <v>157090</v>
      </c>
      <c r="J1308" s="85">
        <f t="shared" ref="J1308:J1321" si="419">H1308+I1308</f>
        <v>293649</v>
      </c>
      <c r="K1308" s="85">
        <f t="shared" ref="K1308:K1340" si="420">J1308/G1308</f>
        <v>22588.384615384617</v>
      </c>
      <c r="L1308" s="87">
        <f t="shared" ref="L1308:L1340" si="421">I1308/H1308*100</f>
        <v>115.03452720069714</v>
      </c>
    </row>
    <row r="1309" spans="1:12" x14ac:dyDescent="0.2">
      <c r="A1309" s="9">
        <v>14</v>
      </c>
      <c r="B1309" s="10" t="s">
        <v>30</v>
      </c>
      <c r="C1309" s="84">
        <f>[1]Bandhan!$C$35</f>
        <v>0</v>
      </c>
      <c r="D1309" s="84">
        <f>[1]Bandhan!$D$35</f>
        <v>0</v>
      </c>
      <c r="E1309" s="84">
        <f>[1]Bandhan!$E$35</f>
        <v>0</v>
      </c>
      <c r="F1309" s="84">
        <f>[1]Bandhan!$F$35</f>
        <v>2</v>
      </c>
      <c r="G1309" s="85">
        <f t="shared" si="418"/>
        <v>2</v>
      </c>
      <c r="H1309" s="84">
        <f>[1]Bandhan!$H$35</f>
        <v>76.14</v>
      </c>
      <c r="I1309" s="84">
        <f>[1]Bandhan!$I$35</f>
        <v>14547.78</v>
      </c>
      <c r="J1309" s="85">
        <f t="shared" si="419"/>
        <v>14623.92</v>
      </c>
      <c r="K1309" s="85">
        <f t="shared" si="420"/>
        <v>7311.96</v>
      </c>
      <c r="L1309" s="87">
        <f t="shared" si="421"/>
        <v>19106.61938534279</v>
      </c>
    </row>
    <row r="1310" spans="1:12" x14ac:dyDescent="0.2">
      <c r="A1310" s="9">
        <v>15</v>
      </c>
      <c r="B1310" s="10" t="s">
        <v>31</v>
      </c>
      <c r="C1310" s="84">
        <f>[1]CSB!$C$35</f>
        <v>0</v>
      </c>
      <c r="D1310" s="84">
        <f>[1]CSB!$D$35</f>
        <v>0</v>
      </c>
      <c r="E1310" s="84">
        <f>[1]CSB!$E$35</f>
        <v>0</v>
      </c>
      <c r="F1310" s="84">
        <f>[1]CSB!$F$35</f>
        <v>0</v>
      </c>
      <c r="G1310" s="85">
        <f t="shared" si="418"/>
        <v>0</v>
      </c>
      <c r="H1310" s="84">
        <f>[1]CSB!$H$35</f>
        <v>0</v>
      </c>
      <c r="I1310" s="84">
        <f>[1]CSB!$I$35</f>
        <v>0</v>
      </c>
      <c r="J1310" s="85">
        <f t="shared" si="419"/>
        <v>0</v>
      </c>
      <c r="K1310" s="85" t="e">
        <f t="shared" si="420"/>
        <v>#DIV/0!</v>
      </c>
      <c r="L1310" s="87" t="e">
        <f t="shared" si="421"/>
        <v>#DIV/0!</v>
      </c>
    </row>
    <row r="1311" spans="1:12" x14ac:dyDescent="0.2">
      <c r="A1311" s="9">
        <v>16</v>
      </c>
      <c r="B1311" s="10" t="s">
        <v>120</v>
      </c>
      <c r="C1311" s="84">
        <f>[1]DCB!$C$35</f>
        <v>0</v>
      </c>
      <c r="D1311" s="84">
        <f>[1]DCB!$D$35</f>
        <v>0</v>
      </c>
      <c r="E1311" s="84">
        <f>[1]DCB!$E$35</f>
        <v>0</v>
      </c>
      <c r="F1311" s="84">
        <f>[1]DCB!$F$35</f>
        <v>2</v>
      </c>
      <c r="G1311" s="85">
        <f t="shared" si="418"/>
        <v>2</v>
      </c>
      <c r="H1311" s="84">
        <f>[1]DCB!$H$35</f>
        <v>15704.63</v>
      </c>
      <c r="I1311" s="84">
        <f>[1]DCB!$I$35</f>
        <v>4590.09</v>
      </c>
      <c r="J1311" s="85">
        <f t="shared" si="419"/>
        <v>20294.72</v>
      </c>
      <c r="K1311" s="85">
        <f t="shared" si="420"/>
        <v>10147.36</v>
      </c>
      <c r="L1311" s="87">
        <f t="shared" si="421"/>
        <v>29.227622681973408</v>
      </c>
    </row>
    <row r="1312" spans="1:12" x14ac:dyDescent="0.2">
      <c r="A1312" s="9">
        <v>17</v>
      </c>
      <c r="B1312" s="10" t="s">
        <v>33</v>
      </c>
      <c r="C1312" s="84">
        <f>[1]Federal!$C$35</f>
        <v>0</v>
      </c>
      <c r="D1312" s="84">
        <f>[1]Federal!$D$35</f>
        <v>0</v>
      </c>
      <c r="E1312" s="84">
        <f>[1]Federal!$E$35</f>
        <v>0</v>
      </c>
      <c r="F1312" s="84">
        <f>[1]Federal!$F$35</f>
        <v>3</v>
      </c>
      <c r="G1312" s="85">
        <f t="shared" si="418"/>
        <v>3</v>
      </c>
      <c r="H1312" s="84">
        <f>[1]Federal!$H$35</f>
        <v>28625.360000000001</v>
      </c>
      <c r="I1312" s="84">
        <f>[1]Federal!$I$35</f>
        <v>18242.7</v>
      </c>
      <c r="J1312" s="85">
        <f t="shared" si="419"/>
        <v>46868.06</v>
      </c>
      <c r="K1312" s="85">
        <f t="shared" si="420"/>
        <v>15622.686666666666</v>
      </c>
      <c r="L1312" s="87">
        <f t="shared" si="421"/>
        <v>63.72915484731022</v>
      </c>
    </row>
    <row r="1313" spans="1:12" x14ac:dyDescent="0.2">
      <c r="A1313" s="9">
        <v>18</v>
      </c>
      <c r="B1313" s="10" t="s">
        <v>34</v>
      </c>
      <c r="C1313" s="84">
        <f>[1]HDFC!$C$35</f>
        <v>2</v>
      </c>
      <c r="D1313" s="84">
        <f>[1]HDFC!$D$35</f>
        <v>7</v>
      </c>
      <c r="E1313" s="84">
        <f>[1]HDFC!$E$35</f>
        <v>0</v>
      </c>
      <c r="F1313" s="84">
        <f>[1]HDFC!$F$35</f>
        <v>11</v>
      </c>
      <c r="G1313" s="85">
        <f t="shared" si="418"/>
        <v>20</v>
      </c>
      <c r="H1313" s="84">
        <f>[1]HDFC!$H$35</f>
        <v>311636.49</v>
      </c>
      <c r="I1313" s="84">
        <f>[1]HDFC!$I$35</f>
        <v>168591.8</v>
      </c>
      <c r="J1313" s="85">
        <f t="shared" si="419"/>
        <v>480228.29</v>
      </c>
      <c r="K1313" s="85">
        <f t="shared" si="420"/>
        <v>24011.414499999999</v>
      </c>
      <c r="L1313" s="87">
        <f t="shared" si="421"/>
        <v>54.098863711370896</v>
      </c>
    </row>
    <row r="1314" spans="1:12" x14ac:dyDescent="0.2">
      <c r="A1314" s="9">
        <v>19</v>
      </c>
      <c r="B1314" s="10" t="s">
        <v>35</v>
      </c>
      <c r="C1314" s="84">
        <f>[1]ICICI!$C$35</f>
        <v>1</v>
      </c>
      <c r="D1314" s="84">
        <f>[1]ICICI!$D$35</f>
        <v>4</v>
      </c>
      <c r="E1314" s="84">
        <f>[1]ICICI!$E$35</f>
        <v>0</v>
      </c>
      <c r="F1314" s="84">
        <f>[1]ICICI!$F$35</f>
        <v>8</v>
      </c>
      <c r="G1314" s="85">
        <f t="shared" si="418"/>
        <v>13</v>
      </c>
      <c r="H1314" s="84">
        <f>[1]ICICI!$H$35</f>
        <v>176900</v>
      </c>
      <c r="I1314" s="84">
        <f>[1]ICICI!$I$35</f>
        <v>319800</v>
      </c>
      <c r="J1314" s="85">
        <f t="shared" si="419"/>
        <v>496700</v>
      </c>
      <c r="K1314" s="85">
        <f t="shared" si="420"/>
        <v>38207.692307692305</v>
      </c>
      <c r="L1314" s="87">
        <f t="shared" si="421"/>
        <v>180.78010175240249</v>
      </c>
    </row>
    <row r="1315" spans="1:12" x14ac:dyDescent="0.2">
      <c r="A1315" s="9">
        <v>20</v>
      </c>
      <c r="B1315" s="10" t="s">
        <v>36</v>
      </c>
      <c r="C1315" s="84">
        <f>[1]IDBI!$C$35</f>
        <v>7</v>
      </c>
      <c r="D1315" s="84">
        <f>[1]IDBI!$D$35</f>
        <v>3</v>
      </c>
      <c r="E1315" s="84">
        <f>[1]IDBI!$E$35</f>
        <v>0</v>
      </c>
      <c r="F1315" s="84">
        <f>[1]IDBI!$F$35</f>
        <v>6</v>
      </c>
      <c r="G1315" s="85">
        <f t="shared" si="418"/>
        <v>16</v>
      </c>
      <c r="H1315" s="84">
        <f>[1]IDBI!$H$35</f>
        <v>111206</v>
      </c>
      <c r="I1315" s="84">
        <f>[1]IDBI!$I$35</f>
        <v>69768</v>
      </c>
      <c r="J1315" s="86">
        <f t="shared" si="419"/>
        <v>180974</v>
      </c>
      <c r="K1315" s="86">
        <f t="shared" si="420"/>
        <v>11310.875</v>
      </c>
      <c r="L1315" s="87">
        <f t="shared" si="421"/>
        <v>62.737622070751577</v>
      </c>
    </row>
    <row r="1316" spans="1:12" x14ac:dyDescent="0.2">
      <c r="A1316" s="9">
        <v>21</v>
      </c>
      <c r="B1316" s="10" t="s">
        <v>37</v>
      </c>
      <c r="C1316" s="84">
        <f>[1]IDFC!$C$35</f>
        <v>0</v>
      </c>
      <c r="D1316" s="84">
        <f>[1]IDFC!$D$35</f>
        <v>0</v>
      </c>
      <c r="E1316" s="84">
        <f>[1]IDFC!$E$35</f>
        <v>0</v>
      </c>
      <c r="F1316" s="84">
        <f>[1]IDFC!$F$35</f>
        <v>1</v>
      </c>
      <c r="G1316" s="85">
        <f t="shared" si="418"/>
        <v>1</v>
      </c>
      <c r="H1316" s="84">
        <f>[1]IDFC!$H$35</f>
        <v>0</v>
      </c>
      <c r="I1316" s="84">
        <f>[1]IDFC!$I$35</f>
        <v>14200</v>
      </c>
      <c r="J1316" s="86">
        <f t="shared" si="419"/>
        <v>14200</v>
      </c>
      <c r="K1316" s="86">
        <f t="shared" si="420"/>
        <v>14200</v>
      </c>
      <c r="L1316" s="87" t="e">
        <f t="shared" si="421"/>
        <v>#DIV/0!</v>
      </c>
    </row>
    <row r="1317" spans="1:12" x14ac:dyDescent="0.2">
      <c r="A1317" s="9">
        <v>22</v>
      </c>
      <c r="B1317" s="10" t="s">
        <v>38</v>
      </c>
      <c r="C1317" s="84">
        <f>[1]IndusInd!$C$35</f>
        <v>0</v>
      </c>
      <c r="D1317" s="84">
        <f>[1]IndusInd!$D$35</f>
        <v>2</v>
      </c>
      <c r="E1317" s="84">
        <f>[1]IndusInd!$E$35</f>
        <v>0</v>
      </c>
      <c r="F1317" s="84">
        <f>[1]IndusInd!$F$35</f>
        <v>4</v>
      </c>
      <c r="G1317" s="85">
        <f t="shared" si="418"/>
        <v>6</v>
      </c>
      <c r="H1317" s="84">
        <f>[1]IndusInd!$H$35</f>
        <v>22990</v>
      </c>
      <c r="I1317" s="84">
        <f>[1]IndusInd!$I$35</f>
        <v>11770</v>
      </c>
      <c r="J1317" s="85">
        <f t="shared" si="419"/>
        <v>34760</v>
      </c>
      <c r="K1317" s="85">
        <f t="shared" si="420"/>
        <v>5793.333333333333</v>
      </c>
      <c r="L1317" s="87">
        <f t="shared" si="421"/>
        <v>51.196172248803826</v>
      </c>
    </row>
    <row r="1318" spans="1:12" x14ac:dyDescent="0.2">
      <c r="A1318" s="9">
        <v>23</v>
      </c>
      <c r="B1318" s="10" t="s">
        <v>39</v>
      </c>
      <c r="C1318" s="84">
        <f>[1]Karnatak!$C$35</f>
        <v>0</v>
      </c>
      <c r="D1318" s="84">
        <f>[1]Karnatak!$D$35</f>
        <v>1</v>
      </c>
      <c r="E1318" s="84">
        <f>[1]Karnatak!$E$35</f>
        <v>0</v>
      </c>
      <c r="F1318" s="84">
        <f>[1]Karnatak!$F$35</f>
        <v>0</v>
      </c>
      <c r="G1318" s="85">
        <f t="shared" si="418"/>
        <v>1</v>
      </c>
      <c r="H1318" s="84">
        <f>[1]Karnatak!$H$35</f>
        <v>1451</v>
      </c>
      <c r="I1318" s="84">
        <f>[1]Karnatak!$I$35</f>
        <v>1245</v>
      </c>
      <c r="J1318" s="85">
        <f t="shared" si="419"/>
        <v>2696</v>
      </c>
      <c r="K1318" s="85">
        <f t="shared" si="420"/>
        <v>2696</v>
      </c>
      <c r="L1318" s="87">
        <f t="shared" si="421"/>
        <v>85.802894555478986</v>
      </c>
    </row>
    <row r="1319" spans="1:12" x14ac:dyDescent="0.2">
      <c r="A1319" s="9">
        <v>24</v>
      </c>
      <c r="B1319" s="10" t="s">
        <v>40</v>
      </c>
      <c r="C1319" s="84">
        <f>[1]Kotak!$C$35</f>
        <v>0</v>
      </c>
      <c r="D1319" s="84">
        <f>[1]Kotak!$D$35</f>
        <v>2</v>
      </c>
      <c r="E1319" s="84">
        <f>[1]Kotak!$E$35</f>
        <v>0</v>
      </c>
      <c r="F1319" s="84">
        <f>[1]Kotak!$F$35</f>
        <v>4</v>
      </c>
      <c r="G1319" s="85">
        <f t="shared" si="418"/>
        <v>6</v>
      </c>
      <c r="H1319" s="84">
        <f>[1]Kotak!$H$35</f>
        <v>76401</v>
      </c>
      <c r="I1319" s="84">
        <f>[1]Kotak!$I$35</f>
        <v>30925</v>
      </c>
      <c r="J1319" s="85">
        <f t="shared" si="419"/>
        <v>107326</v>
      </c>
      <c r="K1319" s="85">
        <f t="shared" si="420"/>
        <v>17887.666666666668</v>
      </c>
      <c r="L1319" s="87">
        <f t="shared" si="421"/>
        <v>40.477218884569574</v>
      </c>
    </row>
    <row r="1320" spans="1:12" x14ac:dyDescent="0.2">
      <c r="A1320" s="9">
        <v>25</v>
      </c>
      <c r="B1320" s="10" t="s">
        <v>41</v>
      </c>
      <c r="C1320" s="84">
        <f>[1]Ratnakar!$C$35</f>
        <v>0</v>
      </c>
      <c r="D1320" s="84">
        <f>[1]Ratnakar!$D$35</f>
        <v>1</v>
      </c>
      <c r="E1320" s="84">
        <f>[1]Ratnakar!$E$35</f>
        <v>0</v>
      </c>
      <c r="F1320" s="84">
        <f>[1]Ratnakar!$F$35</f>
        <v>2</v>
      </c>
      <c r="G1320" s="85">
        <f t="shared" si="418"/>
        <v>3</v>
      </c>
      <c r="H1320" s="84">
        <f>[1]Ratnakar!$H$35</f>
        <v>21921</v>
      </c>
      <c r="I1320" s="84">
        <f>[1]Ratnakar!$I$35</f>
        <v>1530</v>
      </c>
      <c r="J1320" s="85">
        <f t="shared" si="419"/>
        <v>23451</v>
      </c>
      <c r="K1320" s="85">
        <f t="shared" si="420"/>
        <v>7817</v>
      </c>
      <c r="L1320" s="87">
        <f t="shared" si="421"/>
        <v>6.9796085944984263</v>
      </c>
    </row>
    <row r="1321" spans="1:12" x14ac:dyDescent="0.2">
      <c r="A1321" s="9">
        <v>26</v>
      </c>
      <c r="B1321" s="10" t="s">
        <v>42</v>
      </c>
      <c r="C1321" s="84">
        <f>[1]Yes!$C$35</f>
        <v>0</v>
      </c>
      <c r="D1321" s="84">
        <f>[1]Yes!$D$35</f>
        <v>1</v>
      </c>
      <c r="E1321" s="84">
        <f>[1]Yes!$E$35</f>
        <v>0</v>
      </c>
      <c r="F1321" s="84">
        <f>[1]Yes!$F$35</f>
        <v>2</v>
      </c>
      <c r="G1321" s="85">
        <f t="shared" si="418"/>
        <v>3</v>
      </c>
      <c r="H1321" s="84">
        <f>[1]Yes!$H$35</f>
        <v>12600</v>
      </c>
      <c r="I1321" s="84">
        <f>[1]Yes!$I$35</f>
        <v>14700</v>
      </c>
      <c r="J1321" s="85">
        <f t="shared" si="419"/>
        <v>27300</v>
      </c>
      <c r="K1321" s="85">
        <f t="shared" si="420"/>
        <v>9100</v>
      </c>
      <c r="L1321" s="87">
        <f t="shared" si="421"/>
        <v>116.66666666666667</v>
      </c>
    </row>
    <row r="1322" spans="1:12" x14ac:dyDescent="0.2">
      <c r="A1322" s="16"/>
      <c r="B1322" s="17" t="s">
        <v>43</v>
      </c>
      <c r="C1322" s="89">
        <f>SUM(C1308:C1321)</f>
        <v>11</v>
      </c>
      <c r="D1322" s="89">
        <f t="shared" ref="D1322:J1322" si="422">SUM(D1308:D1321)</f>
        <v>24</v>
      </c>
      <c r="E1322" s="89">
        <f t="shared" si="422"/>
        <v>5</v>
      </c>
      <c r="F1322" s="89">
        <f t="shared" si="422"/>
        <v>49</v>
      </c>
      <c r="G1322" s="89">
        <f t="shared" si="422"/>
        <v>89</v>
      </c>
      <c r="H1322" s="89">
        <f t="shared" si="422"/>
        <v>916070.62</v>
      </c>
      <c r="I1322" s="89">
        <f t="shared" si="422"/>
        <v>827000.37</v>
      </c>
      <c r="J1322" s="89">
        <f t="shared" si="422"/>
        <v>1743070.99</v>
      </c>
      <c r="K1322" s="89">
        <f t="shared" si="420"/>
        <v>19585.067303370786</v>
      </c>
      <c r="L1322" s="90">
        <f t="shared" si="421"/>
        <v>90.276923191794978</v>
      </c>
    </row>
    <row r="1323" spans="1:12" x14ac:dyDescent="0.2">
      <c r="A1323" s="20">
        <v>27</v>
      </c>
      <c r="B1323" s="21" t="s">
        <v>44</v>
      </c>
      <c r="C1323" s="84">
        <f>[1]AU!$C$35</f>
        <v>1</v>
      </c>
      <c r="D1323" s="84">
        <f>[1]AU!$D$35</f>
        <v>2</v>
      </c>
      <c r="E1323" s="84">
        <f>[1]AU!$E$35</f>
        <v>0</v>
      </c>
      <c r="F1323" s="84">
        <f>[1]AU!$F$35</f>
        <v>1</v>
      </c>
      <c r="G1323" s="85">
        <f>SUM(C1323:F1323)</f>
        <v>4</v>
      </c>
      <c r="H1323" s="84">
        <f>[1]AU!$H$35</f>
        <v>17229</v>
      </c>
      <c r="I1323" s="84">
        <f>[1]AU!$I$35</f>
        <v>17528</v>
      </c>
      <c r="J1323" s="85">
        <f>H1323+I1323</f>
        <v>34757</v>
      </c>
      <c r="K1323" s="85">
        <f t="shared" si="420"/>
        <v>8689.25</v>
      </c>
      <c r="L1323" s="87">
        <f t="shared" si="421"/>
        <v>101.7354460502641</v>
      </c>
    </row>
    <row r="1324" spans="1:12" x14ac:dyDescent="0.2">
      <c r="A1324" s="20">
        <v>28</v>
      </c>
      <c r="B1324" s="21" t="s">
        <v>45</v>
      </c>
      <c r="C1324" s="84">
        <f>[1]Capital!$C$35</f>
        <v>0</v>
      </c>
      <c r="D1324" s="84">
        <f>[1]Capital!$D$35</f>
        <v>0</v>
      </c>
      <c r="E1324" s="84">
        <f>[1]Capital!$E$35</f>
        <v>0</v>
      </c>
      <c r="F1324" s="84">
        <f>[1]Capital!$F$35</f>
        <v>0</v>
      </c>
      <c r="G1324" s="85">
        <f t="shared" ref="G1324:G1331" si="423">SUM(C1324:F1324)</f>
        <v>0</v>
      </c>
      <c r="H1324" s="84">
        <f>[1]Capital!$H$35</f>
        <v>0</v>
      </c>
      <c r="I1324" s="84">
        <f>[1]Capital!$I$35</f>
        <v>0</v>
      </c>
      <c r="J1324" s="85">
        <f t="shared" ref="J1324:J1331" si="424">H1324+I1324</f>
        <v>0</v>
      </c>
      <c r="K1324" s="85" t="e">
        <f t="shared" si="420"/>
        <v>#DIV/0!</v>
      </c>
      <c r="L1324" s="87" t="e">
        <f t="shared" si="421"/>
        <v>#DIV/0!</v>
      </c>
    </row>
    <row r="1325" spans="1:12" x14ac:dyDescent="0.2">
      <c r="A1325" s="20">
        <v>29</v>
      </c>
      <c r="B1325" s="21" t="s">
        <v>46</v>
      </c>
      <c r="C1325" s="84">
        <f>[1]Equitas!$C$35</f>
        <v>0</v>
      </c>
      <c r="D1325" s="84">
        <f>[1]Equitas!$D$35</f>
        <v>1</v>
      </c>
      <c r="E1325" s="84">
        <f>[1]Equitas!$E$35</f>
        <v>0</v>
      </c>
      <c r="F1325" s="84">
        <f>[1]Equitas!$F$35</f>
        <v>0</v>
      </c>
      <c r="G1325" s="85">
        <f t="shared" si="423"/>
        <v>1</v>
      </c>
      <c r="H1325" s="84">
        <f>[1]Equitas!$H$35</f>
        <v>0</v>
      </c>
      <c r="I1325" s="84">
        <f>[1]Equitas!$I$35</f>
        <v>1600</v>
      </c>
      <c r="J1325" s="85">
        <f t="shared" si="424"/>
        <v>1600</v>
      </c>
      <c r="K1325" s="85">
        <f t="shared" si="420"/>
        <v>1600</v>
      </c>
      <c r="L1325" s="87" t="e">
        <f t="shared" si="421"/>
        <v>#DIV/0!</v>
      </c>
    </row>
    <row r="1326" spans="1:12" x14ac:dyDescent="0.2">
      <c r="A1326" s="20">
        <v>30</v>
      </c>
      <c r="B1326" s="21" t="s">
        <v>47</v>
      </c>
      <c r="C1326" s="84">
        <f>[1]ESAF!$C$35</f>
        <v>0</v>
      </c>
      <c r="D1326" s="84">
        <f>[1]ESAF!$D$35</f>
        <v>0</v>
      </c>
      <c r="E1326" s="84">
        <f>[1]ESAF!$E$35</f>
        <v>0</v>
      </c>
      <c r="F1326" s="84">
        <f>[1]ESAF!$F$35</f>
        <v>0</v>
      </c>
      <c r="G1326" s="85">
        <f t="shared" si="423"/>
        <v>0</v>
      </c>
      <c r="H1326" s="84">
        <f>[1]ESAF!$H$35</f>
        <v>0</v>
      </c>
      <c r="I1326" s="84">
        <f>[1]ESAF!$I$35</f>
        <v>0</v>
      </c>
      <c r="J1326" s="85">
        <f t="shared" si="424"/>
        <v>0</v>
      </c>
      <c r="K1326" s="85" t="e">
        <f t="shared" si="420"/>
        <v>#DIV/0!</v>
      </c>
      <c r="L1326" s="87" t="e">
        <f t="shared" si="421"/>
        <v>#DIV/0!</v>
      </c>
    </row>
    <row r="1327" spans="1:12" x14ac:dyDescent="0.2">
      <c r="A1327" s="20">
        <v>31</v>
      </c>
      <c r="B1327" s="21" t="s">
        <v>48</v>
      </c>
      <c r="C1327" s="84">
        <f>[1]Fincare!$C$35</f>
        <v>0</v>
      </c>
      <c r="D1327" s="84">
        <f>[1]Fincare!$D$35</f>
        <v>0</v>
      </c>
      <c r="E1327" s="84">
        <f>[1]Fincare!$E$35</f>
        <v>0</v>
      </c>
      <c r="F1327" s="84">
        <f>[1]Fincare!$F$35</f>
        <v>0</v>
      </c>
      <c r="G1327" s="85">
        <f t="shared" si="423"/>
        <v>0</v>
      </c>
      <c r="H1327" s="84">
        <f>[1]Fincare!$H$35</f>
        <v>0</v>
      </c>
      <c r="I1327" s="84">
        <f>[1]Fincare!$I$35</f>
        <v>0</v>
      </c>
      <c r="J1327" s="85">
        <f t="shared" si="424"/>
        <v>0</v>
      </c>
      <c r="K1327" s="85" t="e">
        <f t="shared" si="420"/>
        <v>#DIV/0!</v>
      </c>
      <c r="L1327" s="87" t="e">
        <f t="shared" si="421"/>
        <v>#DIV/0!</v>
      </c>
    </row>
    <row r="1328" spans="1:12" x14ac:dyDescent="0.2">
      <c r="A1328" s="20">
        <v>32</v>
      </c>
      <c r="B1328" s="21" t="s">
        <v>49</v>
      </c>
      <c r="C1328" s="84">
        <f>[1]Jana!$C$35</f>
        <v>0</v>
      </c>
      <c r="D1328" s="84">
        <f>[1]Jana!$D$35</f>
        <v>1</v>
      </c>
      <c r="E1328" s="84">
        <f>[1]Jana!$E$35</f>
        <v>0</v>
      </c>
      <c r="F1328" s="84">
        <f>[1]Jana!$F$35</f>
        <v>0</v>
      </c>
      <c r="G1328" s="85">
        <f t="shared" si="423"/>
        <v>1</v>
      </c>
      <c r="H1328" s="84">
        <f>[1]Jana!$H$35</f>
        <v>1444</v>
      </c>
      <c r="I1328" s="84">
        <f>[1]Jana!$I$35</f>
        <v>1804</v>
      </c>
      <c r="J1328" s="85">
        <f t="shared" si="424"/>
        <v>3248</v>
      </c>
      <c r="K1328" s="85">
        <f t="shared" si="420"/>
        <v>3248</v>
      </c>
      <c r="L1328" s="87">
        <f t="shared" si="421"/>
        <v>124.93074792243767</v>
      </c>
    </row>
    <row r="1329" spans="1:12" x14ac:dyDescent="0.2">
      <c r="A1329" s="20">
        <v>33</v>
      </c>
      <c r="B1329" s="21" t="s">
        <v>50</v>
      </c>
      <c r="C1329" s="84">
        <f>[1]Suryoday!$C$35</f>
        <v>0</v>
      </c>
      <c r="D1329" s="84">
        <f>[1]Suryoday!$D$35</f>
        <v>0</v>
      </c>
      <c r="E1329" s="84">
        <f>[1]Suryoday!$E$35</f>
        <v>1</v>
      </c>
      <c r="F1329" s="84">
        <f>[1]Suryoday!$F$35</f>
        <v>0</v>
      </c>
      <c r="G1329" s="85">
        <f t="shared" si="423"/>
        <v>1</v>
      </c>
      <c r="H1329" s="84">
        <f>[1]Suryoday!$H$35</f>
        <v>5</v>
      </c>
      <c r="I1329" s="84">
        <f>[1]Suryoday!$I$35</f>
        <v>861</v>
      </c>
      <c r="J1329" s="85">
        <f t="shared" si="424"/>
        <v>866</v>
      </c>
      <c r="K1329" s="85">
        <f t="shared" si="420"/>
        <v>866</v>
      </c>
      <c r="L1329" s="87">
        <f t="shared" si="421"/>
        <v>17220</v>
      </c>
    </row>
    <row r="1330" spans="1:12" x14ac:dyDescent="0.2">
      <c r="A1330" s="20">
        <v>34</v>
      </c>
      <c r="B1330" s="21" t="s">
        <v>51</v>
      </c>
      <c r="C1330" s="84">
        <f>[1]Ujjivan!$C$35</f>
        <v>0</v>
      </c>
      <c r="D1330" s="84">
        <f>[1]Ujjivan!$D$35</f>
        <v>0</v>
      </c>
      <c r="E1330" s="84">
        <f>[1]Ujjivan!$E$35</f>
        <v>0</v>
      </c>
      <c r="F1330" s="84">
        <f>[1]Ujjivan!$F$35</f>
        <v>1</v>
      </c>
      <c r="G1330" s="85">
        <f t="shared" si="423"/>
        <v>1</v>
      </c>
      <c r="H1330" s="84">
        <f>[1]Ujjivan!$H$35</f>
        <v>409.99999999999994</v>
      </c>
      <c r="I1330" s="84">
        <f>[1]Ujjivan!$I$35</f>
        <v>3315</v>
      </c>
      <c r="J1330" s="85">
        <f t="shared" si="424"/>
        <v>3725</v>
      </c>
      <c r="K1330" s="85">
        <f t="shared" si="420"/>
        <v>3725</v>
      </c>
      <c r="L1330" s="87">
        <f t="shared" si="421"/>
        <v>808.53658536585374</v>
      </c>
    </row>
    <row r="1331" spans="1:12" x14ac:dyDescent="0.2">
      <c r="A1331" s="20">
        <v>35</v>
      </c>
      <c r="B1331" s="21" t="s">
        <v>52</v>
      </c>
      <c r="C1331" s="84">
        <f>[1]Utkarsh!$C$35</f>
        <v>0</v>
      </c>
      <c r="D1331" s="84">
        <f>[1]Utkarsh!$D$35</f>
        <v>0</v>
      </c>
      <c r="E1331" s="84">
        <f>[1]Utkarsh!$E$35</f>
        <v>0</v>
      </c>
      <c r="F1331" s="84">
        <f>[1]Utkarsh!$F$35</f>
        <v>0</v>
      </c>
      <c r="G1331" s="85">
        <f t="shared" si="423"/>
        <v>0</v>
      </c>
      <c r="H1331" s="84">
        <f>[1]Utkarsh!$H$35</f>
        <v>0</v>
      </c>
      <c r="I1331" s="84">
        <f>[1]Utkarsh!$I$35</f>
        <v>0</v>
      </c>
      <c r="J1331" s="85">
        <f t="shared" si="424"/>
        <v>0</v>
      </c>
      <c r="K1331" s="85" t="e">
        <f t="shared" si="420"/>
        <v>#DIV/0!</v>
      </c>
      <c r="L1331" s="87" t="e">
        <f t="shared" si="421"/>
        <v>#DIV/0!</v>
      </c>
    </row>
    <row r="1332" spans="1:12" x14ac:dyDescent="0.2">
      <c r="A1332" s="16"/>
      <c r="B1332" s="22" t="s">
        <v>53</v>
      </c>
      <c r="C1332" s="89">
        <f>SUM(C1323:C1331)</f>
        <v>1</v>
      </c>
      <c r="D1332" s="89">
        <f t="shared" ref="D1332:J1332" si="425">SUM(D1323:D1331)</f>
        <v>4</v>
      </c>
      <c r="E1332" s="89">
        <f t="shared" si="425"/>
        <v>1</v>
      </c>
      <c r="F1332" s="89">
        <f t="shared" si="425"/>
        <v>2</v>
      </c>
      <c r="G1332" s="89">
        <f t="shared" si="425"/>
        <v>8</v>
      </c>
      <c r="H1332" s="89">
        <f t="shared" si="425"/>
        <v>19088</v>
      </c>
      <c r="I1332" s="89">
        <f t="shared" si="425"/>
        <v>25108</v>
      </c>
      <c r="J1332" s="89">
        <f t="shared" si="425"/>
        <v>44196</v>
      </c>
      <c r="K1332" s="89">
        <f t="shared" si="420"/>
        <v>5524.5</v>
      </c>
      <c r="L1332" s="90">
        <f t="shared" si="421"/>
        <v>131.53813914501256</v>
      </c>
    </row>
    <row r="1333" spans="1:12" x14ac:dyDescent="0.2">
      <c r="A1333" s="23">
        <v>36</v>
      </c>
      <c r="B1333" s="24" t="s">
        <v>54</v>
      </c>
      <c r="C1333" s="84">
        <f>[1]DBS!$C$35</f>
        <v>0</v>
      </c>
      <c r="D1333" s="84">
        <f>[1]DBS!$D$35</f>
        <v>0</v>
      </c>
      <c r="E1333" s="84">
        <f>[1]DBS!$E$35</f>
        <v>0</v>
      </c>
      <c r="F1333" s="84">
        <f>[1]DBS!$F$35</f>
        <v>0</v>
      </c>
      <c r="G1333" s="85">
        <f>SUM(C1333:F1333)</f>
        <v>0</v>
      </c>
      <c r="H1333" s="84">
        <f>[1]DBS!$H$35</f>
        <v>0</v>
      </c>
      <c r="I1333" s="84">
        <f>[1]DBS!$I$35</f>
        <v>0</v>
      </c>
      <c r="J1333" s="85">
        <f>H1333+I1333</f>
        <v>0</v>
      </c>
      <c r="K1333" s="85" t="e">
        <f t="shared" si="420"/>
        <v>#DIV/0!</v>
      </c>
      <c r="L1333" s="87" t="e">
        <f t="shared" si="421"/>
        <v>#DIV/0!</v>
      </c>
    </row>
    <row r="1334" spans="1:12" x14ac:dyDescent="0.2">
      <c r="A1334" s="16"/>
      <c r="B1334" s="22" t="s">
        <v>55</v>
      </c>
      <c r="C1334" s="89">
        <f t="shared" ref="C1334:J1334" si="426">C1333</f>
        <v>0</v>
      </c>
      <c r="D1334" s="89">
        <f t="shared" si="426"/>
        <v>0</v>
      </c>
      <c r="E1334" s="89">
        <f t="shared" si="426"/>
        <v>0</v>
      </c>
      <c r="F1334" s="89">
        <f t="shared" si="426"/>
        <v>0</v>
      </c>
      <c r="G1334" s="89">
        <f t="shared" si="426"/>
        <v>0</v>
      </c>
      <c r="H1334" s="89">
        <f t="shared" si="426"/>
        <v>0</v>
      </c>
      <c r="I1334" s="89">
        <f t="shared" si="426"/>
        <v>0</v>
      </c>
      <c r="J1334" s="89">
        <f t="shared" si="426"/>
        <v>0</v>
      </c>
      <c r="K1334" s="89" t="e">
        <f t="shared" si="420"/>
        <v>#DIV/0!</v>
      </c>
      <c r="L1334" s="90" t="e">
        <f t="shared" si="421"/>
        <v>#DIV/0!</v>
      </c>
    </row>
    <row r="1335" spans="1:12" x14ac:dyDescent="0.2">
      <c r="A1335" s="23">
        <v>37</v>
      </c>
      <c r="B1335" s="24" t="s">
        <v>56</v>
      </c>
      <c r="C1335" s="84">
        <f>[1]IPPB!$C$35</f>
        <v>0</v>
      </c>
      <c r="D1335" s="84">
        <f>[1]IPPB!$D$35</f>
        <v>1</v>
      </c>
      <c r="E1335" s="84">
        <f>[1]IPPB!$E$35</f>
        <v>0</v>
      </c>
      <c r="F1335" s="84">
        <f>[1]IPPB!$F$35</f>
        <v>0</v>
      </c>
      <c r="G1335" s="85">
        <f>SUM(C1335:F1335)</f>
        <v>1</v>
      </c>
      <c r="H1335" s="84">
        <f>[1]IPPB!$H$35</f>
        <v>600.80896429999996</v>
      </c>
      <c r="I1335" s="84">
        <f>[1]IPPB!$I$35</f>
        <v>0</v>
      </c>
      <c r="J1335" s="85">
        <f>H1335+I1335</f>
        <v>600.80896429999996</v>
      </c>
      <c r="K1335" s="85">
        <f t="shared" si="420"/>
        <v>600.80896429999996</v>
      </c>
      <c r="L1335" s="87">
        <f t="shared" si="421"/>
        <v>0</v>
      </c>
    </row>
    <row r="1336" spans="1:12" x14ac:dyDescent="0.2">
      <c r="A1336" s="16"/>
      <c r="B1336" s="22" t="s">
        <v>117</v>
      </c>
      <c r="C1336" s="89">
        <f t="shared" ref="C1336:J1336" si="427">C1335</f>
        <v>0</v>
      </c>
      <c r="D1336" s="89">
        <f t="shared" si="427"/>
        <v>1</v>
      </c>
      <c r="E1336" s="89">
        <f t="shared" si="427"/>
        <v>0</v>
      </c>
      <c r="F1336" s="89">
        <f t="shared" si="427"/>
        <v>0</v>
      </c>
      <c r="G1336" s="89">
        <f t="shared" si="427"/>
        <v>1</v>
      </c>
      <c r="H1336" s="89">
        <f t="shared" si="427"/>
        <v>600.80896429999996</v>
      </c>
      <c r="I1336" s="89">
        <f t="shared" si="427"/>
        <v>0</v>
      </c>
      <c r="J1336" s="89">
        <f t="shared" si="427"/>
        <v>600.80896429999996</v>
      </c>
      <c r="K1336" s="89">
        <f t="shared" si="420"/>
        <v>600.80896429999996</v>
      </c>
      <c r="L1336" s="90">
        <f t="shared" si="421"/>
        <v>0</v>
      </c>
    </row>
    <row r="1337" spans="1:12" x14ac:dyDescent="0.2">
      <c r="A1337" s="25">
        <v>38</v>
      </c>
      <c r="B1337" s="26" t="s">
        <v>58</v>
      </c>
      <c r="C1337" s="11">
        <f>[1]MGB!$C$35</f>
        <v>9</v>
      </c>
      <c r="D1337" s="11">
        <f>[1]MGB!$D$35</f>
        <v>2</v>
      </c>
      <c r="E1337" s="11">
        <f>[1]MGB!$E$35</f>
        <v>0</v>
      </c>
      <c r="F1337" s="11">
        <f>[1]MGB!$F$35</f>
        <v>0</v>
      </c>
      <c r="G1337" s="12">
        <f>SUM(C1337:F1337)</f>
        <v>11</v>
      </c>
      <c r="H1337" s="11">
        <f>[1]MGB!$H$35</f>
        <v>23324</v>
      </c>
      <c r="I1337" s="11">
        <f>[1]MGB!$I$35</f>
        <v>10892</v>
      </c>
      <c r="J1337" s="12">
        <f>H1337+I1337</f>
        <v>34216</v>
      </c>
      <c r="K1337" s="12">
        <f t="shared" si="420"/>
        <v>3110.5454545454545</v>
      </c>
      <c r="L1337" s="15">
        <f t="shared" si="421"/>
        <v>46.698679471788715</v>
      </c>
    </row>
    <row r="1338" spans="1:12" x14ac:dyDescent="0.2">
      <c r="A1338" s="25">
        <v>39</v>
      </c>
      <c r="B1338" s="26" t="s">
        <v>59</v>
      </c>
      <c r="C1338" s="11">
        <f>[1]VKGB!$C$35</f>
        <v>0</v>
      </c>
      <c r="D1338" s="11">
        <f>[1]VKGB!$D$35</f>
        <v>0</v>
      </c>
      <c r="E1338" s="11">
        <f>[1]VKGB!$E$35</f>
        <v>0</v>
      </c>
      <c r="F1338" s="11">
        <f>[1]VKGB!$F$35</f>
        <v>0</v>
      </c>
      <c r="G1338" s="12">
        <f>SUM(C1338:F1338)</f>
        <v>0</v>
      </c>
      <c r="H1338" s="11">
        <f>[1]VKGB!$H$35</f>
        <v>0</v>
      </c>
      <c r="I1338" s="11">
        <f>[1]VKGB!$I$35</f>
        <v>0</v>
      </c>
      <c r="J1338" s="12">
        <f>H1338+I1338</f>
        <v>0</v>
      </c>
      <c r="K1338" s="12" t="e">
        <f t="shared" si="420"/>
        <v>#DIV/0!</v>
      </c>
      <c r="L1338" s="15" t="e">
        <f t="shared" si="421"/>
        <v>#DIV/0!</v>
      </c>
    </row>
    <row r="1339" spans="1:12" x14ac:dyDescent="0.2">
      <c r="A1339" s="27" t="s">
        <v>118</v>
      </c>
      <c r="B1339" s="91" t="s">
        <v>60</v>
      </c>
      <c r="C1339" s="89">
        <f t="shared" ref="C1339:J1339" si="428">SUM(C1337:C1338)</f>
        <v>9</v>
      </c>
      <c r="D1339" s="89">
        <f t="shared" si="428"/>
        <v>2</v>
      </c>
      <c r="E1339" s="89">
        <f t="shared" si="428"/>
        <v>0</v>
      </c>
      <c r="F1339" s="89">
        <f t="shared" si="428"/>
        <v>0</v>
      </c>
      <c r="G1339" s="89">
        <f t="shared" si="428"/>
        <v>11</v>
      </c>
      <c r="H1339" s="89">
        <f t="shared" si="428"/>
        <v>23324</v>
      </c>
      <c r="I1339" s="89">
        <f t="shared" si="428"/>
        <v>10892</v>
      </c>
      <c r="J1339" s="89">
        <f t="shared" si="428"/>
        <v>34216</v>
      </c>
      <c r="K1339" s="89">
        <f t="shared" si="420"/>
        <v>3110.5454545454545</v>
      </c>
      <c r="L1339" s="90">
        <f t="shared" si="421"/>
        <v>46.698679471788715</v>
      </c>
    </row>
    <row r="1340" spans="1:12" x14ac:dyDescent="0.2">
      <c r="A1340" s="27"/>
      <c r="B1340" s="91" t="s">
        <v>21</v>
      </c>
      <c r="C1340" s="89">
        <f>SUM(C1307,C1322,C1332,C1334,C1336,C1339,)</f>
        <v>67</v>
      </c>
      <c r="D1340" s="89">
        <f t="shared" ref="D1340:I1340" si="429">SUM(D1307,D1322,D1332,D1334,D1336,D1339,)</f>
        <v>74</v>
      </c>
      <c r="E1340" s="89">
        <f t="shared" si="429"/>
        <v>8</v>
      </c>
      <c r="F1340" s="89">
        <f t="shared" si="429"/>
        <v>129</v>
      </c>
      <c r="G1340" s="89">
        <f t="shared" si="429"/>
        <v>278</v>
      </c>
      <c r="H1340" s="89">
        <f t="shared" si="429"/>
        <v>2692664.4289643001</v>
      </c>
      <c r="I1340" s="89">
        <f t="shared" si="429"/>
        <v>1329396.96</v>
      </c>
      <c r="J1340" s="89">
        <f>SUM(J1307,J1322,J1332,J1334,J1336,J1339,)</f>
        <v>4022061.3889643</v>
      </c>
      <c r="K1340" s="89">
        <f t="shared" si="420"/>
        <v>14467.846722893166</v>
      </c>
      <c r="L1340" s="90">
        <f t="shared" si="421"/>
        <v>49.371059598070154</v>
      </c>
    </row>
    <row r="1341" spans="1:12" x14ac:dyDescent="0.2">
      <c r="A1341" s="29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</row>
    <row r="1342" spans="1:12" x14ac:dyDescent="0.2">
      <c r="A1342" s="25">
        <v>40</v>
      </c>
      <c r="B1342" s="26" t="s">
        <v>61</v>
      </c>
      <c r="C1342" s="11">
        <f>[1]MSCOOP!$C$35</f>
        <v>0</v>
      </c>
      <c r="D1342" s="11">
        <f>[1]MSCOOP!$D$35</f>
        <v>0</v>
      </c>
      <c r="E1342" s="11">
        <f>[1]MSCOOP!$E$35</f>
        <v>0</v>
      </c>
      <c r="F1342" s="11">
        <f>[1]MSCOOP!$F$35</f>
        <v>0</v>
      </c>
      <c r="G1342" s="12">
        <f>SUM(C1342:F1342)</f>
        <v>0</v>
      </c>
      <c r="H1342" s="11">
        <f>[1]MSCOOP!$H$35</f>
        <v>0</v>
      </c>
      <c r="I1342" s="11">
        <f>[1]MSCOOP!$I$35</f>
        <v>0</v>
      </c>
      <c r="J1342" s="12">
        <f>H1342+I1342</f>
        <v>0</v>
      </c>
      <c r="K1342" s="12" t="e">
        <f>J1342/G1342</f>
        <v>#DIV/0!</v>
      </c>
      <c r="L1342" s="15" t="e">
        <f>I1342/H1342*100</f>
        <v>#DIV/0!</v>
      </c>
    </row>
    <row r="1343" spans="1:12" x14ac:dyDescent="0.2">
      <c r="A1343" s="29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</row>
    <row r="1344" spans="1:12" x14ac:dyDescent="0.2">
      <c r="A1344" s="27"/>
      <c r="B1344" s="91" t="s">
        <v>62</v>
      </c>
      <c r="C1344" s="89">
        <f>C1340+C1342</f>
        <v>67</v>
      </c>
      <c r="D1344" s="89">
        <f t="shared" ref="D1344:J1344" si="430">D1340+D1342</f>
        <v>74</v>
      </c>
      <c r="E1344" s="89">
        <f t="shared" si="430"/>
        <v>8</v>
      </c>
      <c r="F1344" s="89">
        <f t="shared" si="430"/>
        <v>129</v>
      </c>
      <c r="G1344" s="89">
        <f t="shared" si="430"/>
        <v>278</v>
      </c>
      <c r="H1344" s="89">
        <f t="shared" si="430"/>
        <v>2692664.4289643001</v>
      </c>
      <c r="I1344" s="89">
        <f t="shared" si="430"/>
        <v>1329396.96</v>
      </c>
      <c r="J1344" s="89">
        <f t="shared" si="430"/>
        <v>4022061.3889643</v>
      </c>
      <c r="K1344" s="89">
        <f>J1344/G1344</f>
        <v>14467.846722893166</v>
      </c>
      <c r="L1344" s="90">
        <f>I1344/H1344*100</f>
        <v>49.371059598070154</v>
      </c>
    </row>
    <row r="1345" spans="1:12" ht="18" x14ac:dyDescent="0.2">
      <c r="A1345" s="106" t="s">
        <v>143</v>
      </c>
      <c r="B1345" s="106"/>
      <c r="C1345" s="106"/>
      <c r="D1345" s="106"/>
      <c r="E1345" s="106"/>
      <c r="F1345" s="106"/>
      <c r="G1345" s="106"/>
      <c r="H1345" s="106"/>
      <c r="I1345" s="106"/>
      <c r="J1345" s="106"/>
      <c r="K1345" s="106"/>
      <c r="L1345" s="106"/>
    </row>
    <row r="1346" spans="1:12" ht="15" x14ac:dyDescent="0.2">
      <c r="A1346" s="98" t="s">
        <v>0</v>
      </c>
      <c r="B1346" s="98"/>
      <c r="C1346" s="98"/>
      <c r="D1346" s="98"/>
      <c r="E1346" s="98"/>
      <c r="F1346" s="98"/>
      <c r="G1346" s="98"/>
      <c r="H1346" s="98"/>
      <c r="I1346" s="98"/>
      <c r="J1346" s="98"/>
      <c r="K1346" s="98"/>
      <c r="L1346" s="98"/>
    </row>
    <row r="1347" spans="1:12" x14ac:dyDescent="0.2">
      <c r="A1347" s="99" t="str">
        <f>$A$3</f>
        <v>Position as of 30.09.2021</v>
      </c>
      <c r="B1347" s="99"/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</row>
    <row r="1348" spans="1:12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3" t="s">
        <v>116</v>
      </c>
    </row>
    <row r="1349" spans="1:12" ht="38.25" x14ac:dyDescent="0.2">
      <c r="A1349" s="4" t="s">
        <v>3</v>
      </c>
      <c r="B1349" s="4" t="s">
        <v>4</v>
      </c>
      <c r="C1349" s="4" t="s">
        <v>5</v>
      </c>
      <c r="D1349" s="4" t="s">
        <v>6</v>
      </c>
      <c r="E1349" s="4" t="s">
        <v>7</v>
      </c>
      <c r="F1349" s="4" t="s">
        <v>8</v>
      </c>
      <c r="G1349" s="4" t="s">
        <v>9</v>
      </c>
      <c r="H1349" s="4" t="s">
        <v>10</v>
      </c>
      <c r="I1349" s="5" t="s">
        <v>11</v>
      </c>
      <c r="J1349" s="4" t="s">
        <v>12</v>
      </c>
      <c r="K1349" s="4" t="s">
        <v>13</v>
      </c>
      <c r="L1349" s="4" t="s">
        <v>14</v>
      </c>
    </row>
    <row r="1350" spans="1:12" x14ac:dyDescent="0.2">
      <c r="A1350" s="7">
        <v>1</v>
      </c>
      <c r="B1350" s="8">
        <v>2</v>
      </c>
      <c r="C1350" s="8">
        <v>3</v>
      </c>
      <c r="D1350" s="8">
        <v>4</v>
      </c>
      <c r="E1350" s="8">
        <v>7</v>
      </c>
      <c r="F1350" s="8">
        <v>8</v>
      </c>
      <c r="G1350" s="8">
        <v>9</v>
      </c>
      <c r="H1350" s="8">
        <v>10</v>
      </c>
      <c r="I1350" s="8">
        <v>11</v>
      </c>
      <c r="J1350" s="8">
        <v>12</v>
      </c>
      <c r="K1350" s="8">
        <v>13</v>
      </c>
      <c r="L1350" s="8">
        <v>14</v>
      </c>
    </row>
    <row r="1351" spans="1:12" x14ac:dyDescent="0.2">
      <c r="A1351" s="9">
        <v>1</v>
      </c>
      <c r="B1351" s="10" t="s">
        <v>15</v>
      </c>
      <c r="C1351" s="84">
        <f>[1]BoB!$C$36</f>
        <v>0</v>
      </c>
      <c r="D1351" s="84">
        <f>[1]BoB!$D$36</f>
        <v>2</v>
      </c>
      <c r="E1351" s="84">
        <f>[1]BoB!$E$36</f>
        <v>2</v>
      </c>
      <c r="F1351" s="84">
        <f>[1]BoB!$F$36</f>
        <v>0</v>
      </c>
      <c r="G1351" s="85">
        <f t="shared" ref="G1351:G1362" si="431">SUM(C1351:F1351)</f>
        <v>4</v>
      </c>
      <c r="H1351" s="84">
        <f>[1]BoB!$H$36</f>
        <v>24500</v>
      </c>
      <c r="I1351" s="84">
        <f>[1]BoB!$I$36</f>
        <v>24600</v>
      </c>
      <c r="J1351" s="86">
        <f t="shared" ref="J1351:J1362" si="432">H1351+I1351</f>
        <v>49100</v>
      </c>
      <c r="K1351" s="86">
        <f t="shared" ref="K1351:K1362" si="433">J1351/G1351</f>
        <v>12275</v>
      </c>
      <c r="L1351" s="87">
        <f t="shared" ref="L1351:L1362" si="434">I1351/H1351*100</f>
        <v>100.40816326530613</v>
      </c>
    </row>
    <row r="1352" spans="1:12" x14ac:dyDescent="0.2">
      <c r="A1352" s="9">
        <v>2</v>
      </c>
      <c r="B1352" s="10" t="s">
        <v>16</v>
      </c>
      <c r="C1352" s="84">
        <f>[1]BoI!$C$36</f>
        <v>1</v>
      </c>
      <c r="D1352" s="84">
        <f>[1]BoI!$D$36</f>
        <v>0</v>
      </c>
      <c r="E1352" s="84">
        <f>[1]BoI!$E$36</f>
        <v>1</v>
      </c>
      <c r="F1352" s="84">
        <f>[1]BoI!$F$36</f>
        <v>0</v>
      </c>
      <c r="G1352" s="85">
        <f t="shared" si="431"/>
        <v>2</v>
      </c>
      <c r="H1352" s="84">
        <f>[1]BoI!$H$36</f>
        <v>8177</v>
      </c>
      <c r="I1352" s="84">
        <f>[1]BoI!$I$36</f>
        <v>4360</v>
      </c>
      <c r="J1352" s="85">
        <f t="shared" si="432"/>
        <v>12537</v>
      </c>
      <c r="K1352" s="85">
        <f t="shared" si="433"/>
        <v>6268.5</v>
      </c>
      <c r="L1352" s="87">
        <f t="shared" si="434"/>
        <v>53.320288614406266</v>
      </c>
    </row>
    <row r="1353" spans="1:12" x14ac:dyDescent="0.2">
      <c r="A1353" s="9">
        <v>3</v>
      </c>
      <c r="B1353" s="10" t="s">
        <v>17</v>
      </c>
      <c r="C1353" s="84">
        <f>[1]BoM!$C$36</f>
        <v>3</v>
      </c>
      <c r="D1353" s="84">
        <f>[1]BoM!$D$36</f>
        <v>1</v>
      </c>
      <c r="E1353" s="84">
        <f>[1]BoM!$E$36</f>
        <v>2</v>
      </c>
      <c r="F1353" s="84">
        <f>[1]BoM!$F$36</f>
        <v>0</v>
      </c>
      <c r="G1353" s="85">
        <f t="shared" si="431"/>
        <v>6</v>
      </c>
      <c r="H1353" s="84">
        <f>[1]BoM!$H$36</f>
        <v>40595.01</v>
      </c>
      <c r="I1353" s="84">
        <f>[1]BoM!$I$36</f>
        <v>25480.87</v>
      </c>
      <c r="J1353" s="85">
        <f t="shared" si="432"/>
        <v>66075.88</v>
      </c>
      <c r="K1353" s="85">
        <f t="shared" si="433"/>
        <v>11012.646666666667</v>
      </c>
      <c r="L1353" s="87">
        <f t="shared" si="434"/>
        <v>62.768478194733781</v>
      </c>
    </row>
    <row r="1354" spans="1:12" x14ac:dyDescent="0.2">
      <c r="A1354" s="9">
        <v>4</v>
      </c>
      <c r="B1354" s="10" t="s">
        <v>18</v>
      </c>
      <c r="C1354" s="84">
        <f>[1]Canara!$C$36</f>
        <v>0</v>
      </c>
      <c r="D1354" s="84">
        <f>[1]Canara!$D$36</f>
        <v>2</v>
      </c>
      <c r="E1354" s="84">
        <f>[1]Canara!$E$36</f>
        <v>1</v>
      </c>
      <c r="F1354" s="84">
        <f>[1]Canara!$F$36</f>
        <v>0</v>
      </c>
      <c r="G1354" s="85">
        <f t="shared" si="431"/>
        <v>3</v>
      </c>
      <c r="H1354" s="84">
        <f>[1]Canara!$H$36</f>
        <v>11905.42</v>
      </c>
      <c r="I1354" s="84">
        <f>[1]Canara!$I$36</f>
        <v>14346.16</v>
      </c>
      <c r="J1354" s="85">
        <f t="shared" si="432"/>
        <v>26251.58</v>
      </c>
      <c r="K1354" s="85">
        <f t="shared" si="433"/>
        <v>8750.5266666666666</v>
      </c>
      <c r="L1354" s="87">
        <f t="shared" si="434"/>
        <v>120.50108270014834</v>
      </c>
    </row>
    <row r="1355" spans="1:12" x14ac:dyDescent="0.2">
      <c r="A1355" s="9">
        <v>5</v>
      </c>
      <c r="B1355" s="10" t="s">
        <v>19</v>
      </c>
      <c r="C1355" s="84">
        <f>[1]CBI!$C$36</f>
        <v>0</v>
      </c>
      <c r="D1355" s="84">
        <f>[1]CBI!$D$36</f>
        <v>0</v>
      </c>
      <c r="E1355" s="84">
        <f>[1]CBI!$E$36</f>
        <v>1</v>
      </c>
      <c r="F1355" s="84">
        <f>[1]CBI!$F$36</f>
        <v>0</v>
      </c>
      <c r="G1355" s="85">
        <f t="shared" si="431"/>
        <v>1</v>
      </c>
      <c r="H1355" s="84">
        <f>[1]CBI!$H$36</f>
        <v>3068</v>
      </c>
      <c r="I1355" s="84">
        <f>[1]CBI!$I$36</f>
        <v>2509</v>
      </c>
      <c r="J1355" s="85">
        <f t="shared" si="432"/>
        <v>5577</v>
      </c>
      <c r="K1355" s="85">
        <f t="shared" si="433"/>
        <v>5577</v>
      </c>
      <c r="L1355" s="87">
        <f t="shared" si="434"/>
        <v>81.779661016949163</v>
      </c>
    </row>
    <row r="1356" spans="1:12" x14ac:dyDescent="0.2">
      <c r="A1356" s="9">
        <v>6</v>
      </c>
      <c r="B1356" s="10" t="s">
        <v>20</v>
      </c>
      <c r="C1356" s="84">
        <f>[1]Indian!$C$36</f>
        <v>1</v>
      </c>
      <c r="D1356" s="84">
        <f>[1]Indian!$D$36</f>
        <v>1</v>
      </c>
      <c r="E1356" s="84">
        <f>[1]Indian!$E$36</f>
        <v>0</v>
      </c>
      <c r="F1356" s="84">
        <f>[1]Indian!$F$36</f>
        <v>0</v>
      </c>
      <c r="G1356" s="85">
        <f t="shared" si="431"/>
        <v>2</v>
      </c>
      <c r="H1356" s="84">
        <f>[1]Indian!$H$36</f>
        <v>5500</v>
      </c>
      <c r="I1356" s="84">
        <f>[1]Indian!$I$36</f>
        <v>6100</v>
      </c>
      <c r="J1356" s="86">
        <f t="shared" si="432"/>
        <v>11600</v>
      </c>
      <c r="K1356" s="86">
        <f t="shared" si="433"/>
        <v>5800</v>
      </c>
      <c r="L1356" s="87">
        <f t="shared" si="434"/>
        <v>110.90909090909091</v>
      </c>
    </row>
    <row r="1357" spans="1:12" x14ac:dyDescent="0.2">
      <c r="A1357" s="9">
        <v>7</v>
      </c>
      <c r="B1357" s="10" t="s">
        <v>22</v>
      </c>
      <c r="C1357" s="84">
        <f>[1]IOB!$C$36</f>
        <v>0</v>
      </c>
      <c r="D1357" s="84">
        <f>[1]IOB!$D$36</f>
        <v>0</v>
      </c>
      <c r="E1357" s="84">
        <f>[1]IOB!$E$36</f>
        <v>1</v>
      </c>
      <c r="F1357" s="84">
        <f>[1]IOB!$F$36</f>
        <v>0</v>
      </c>
      <c r="G1357" s="85">
        <f t="shared" si="431"/>
        <v>1</v>
      </c>
      <c r="H1357" s="84">
        <f>[1]IOB!$H$36</f>
        <v>2821</v>
      </c>
      <c r="I1357" s="84">
        <f>[1]IOB!$I$36</f>
        <v>2639</v>
      </c>
      <c r="J1357" s="85">
        <f t="shared" si="432"/>
        <v>5460</v>
      </c>
      <c r="K1357" s="85">
        <f t="shared" si="433"/>
        <v>5460</v>
      </c>
      <c r="L1357" s="87">
        <f t="shared" si="434"/>
        <v>93.548387096774192</v>
      </c>
    </row>
    <row r="1358" spans="1:12" x14ac:dyDescent="0.2">
      <c r="A1358" s="9">
        <v>8</v>
      </c>
      <c r="B1358" s="10" t="s">
        <v>23</v>
      </c>
      <c r="C1358" s="84">
        <f>[1]PSB!$C$36</f>
        <v>0</v>
      </c>
      <c r="D1358" s="84">
        <f>[1]PSB!$D$36</f>
        <v>0</v>
      </c>
      <c r="E1358" s="84">
        <f>[1]PSB!$E$36</f>
        <v>0</v>
      </c>
      <c r="F1358" s="84">
        <f>[1]PSB!$F$36</f>
        <v>0</v>
      </c>
      <c r="G1358" s="85">
        <f t="shared" si="431"/>
        <v>0</v>
      </c>
      <c r="H1358" s="84">
        <f>[1]PSB!$H$36</f>
        <v>0</v>
      </c>
      <c r="I1358" s="84">
        <f>[1]PSB!$I$36</f>
        <v>0</v>
      </c>
      <c r="J1358" s="85">
        <f t="shared" si="432"/>
        <v>0</v>
      </c>
      <c r="K1358" s="85" t="e">
        <f t="shared" si="433"/>
        <v>#DIV/0!</v>
      </c>
      <c r="L1358" s="87" t="e">
        <f t="shared" si="434"/>
        <v>#DIV/0!</v>
      </c>
    </row>
    <row r="1359" spans="1:12" x14ac:dyDescent="0.2">
      <c r="A1359" s="9">
        <v>9</v>
      </c>
      <c r="B1359" s="10" t="s">
        <v>24</v>
      </c>
      <c r="C1359" s="84">
        <f>[1]PNB!$C$36</f>
        <v>0</v>
      </c>
      <c r="D1359" s="84">
        <f>[1]PNB!$D$36</f>
        <v>0</v>
      </c>
      <c r="E1359" s="84">
        <f>[1]PNB!$E$36</f>
        <v>1</v>
      </c>
      <c r="F1359" s="84">
        <f>[1]PNB!$F$36</f>
        <v>0</v>
      </c>
      <c r="G1359" s="85">
        <f t="shared" si="431"/>
        <v>1</v>
      </c>
      <c r="H1359" s="84">
        <f>[1]PNB!$H$36</f>
        <v>977.23</v>
      </c>
      <c r="I1359" s="84">
        <f>[1]PNB!$I$36</f>
        <v>1064.3</v>
      </c>
      <c r="J1359" s="85">
        <f t="shared" si="432"/>
        <v>2041.53</v>
      </c>
      <c r="K1359" s="85">
        <f t="shared" si="433"/>
        <v>2041.53</v>
      </c>
      <c r="L1359" s="87">
        <f t="shared" si="434"/>
        <v>108.90987792024396</v>
      </c>
    </row>
    <row r="1360" spans="1:12" x14ac:dyDescent="0.2">
      <c r="A1360" s="9">
        <v>10</v>
      </c>
      <c r="B1360" s="10" t="s">
        <v>25</v>
      </c>
      <c r="C1360" s="84">
        <f>[1]SBI!C36</f>
        <v>5</v>
      </c>
      <c r="D1360" s="84">
        <f>[1]SBI!D36</f>
        <v>15</v>
      </c>
      <c r="E1360" s="84">
        <f>[1]SBI!E36</f>
        <v>11</v>
      </c>
      <c r="F1360" s="84">
        <f>[1]SBI!F36</f>
        <v>0</v>
      </c>
      <c r="G1360" s="84">
        <f>[1]SBI!G36</f>
        <v>31</v>
      </c>
      <c r="H1360" s="84">
        <f>[1]SBI!H36</f>
        <v>338713</v>
      </c>
      <c r="I1360" s="84">
        <f>[1]SBI!I36</f>
        <v>262346</v>
      </c>
      <c r="J1360" s="84">
        <f>[1]SBI!J36</f>
        <v>601059</v>
      </c>
      <c r="K1360" s="85">
        <f>J1360/G1360</f>
        <v>19389</v>
      </c>
      <c r="L1360" s="87">
        <f>I1360/H1360*100</f>
        <v>77.453773548697569</v>
      </c>
    </row>
    <row r="1361" spans="1:12" x14ac:dyDescent="0.2">
      <c r="A1361" s="9">
        <v>11</v>
      </c>
      <c r="B1361" s="10" t="s">
        <v>26</v>
      </c>
      <c r="C1361" s="84">
        <f>[1]UCO!$C$36</f>
        <v>0</v>
      </c>
      <c r="D1361" s="84">
        <f>[1]UCO!$D$36</f>
        <v>1</v>
      </c>
      <c r="E1361" s="84">
        <f>[1]UCO!$E$36</f>
        <v>1</v>
      </c>
      <c r="F1361" s="84">
        <f>[1]UCO!$F$36</f>
        <v>0</v>
      </c>
      <c r="G1361" s="85">
        <f t="shared" si="431"/>
        <v>2</v>
      </c>
      <c r="H1361" s="84">
        <f>[1]UCO!$H$36</f>
        <v>4491</v>
      </c>
      <c r="I1361" s="84">
        <f>[1]UCO!$I$36</f>
        <v>9900</v>
      </c>
      <c r="J1361" s="85">
        <f t="shared" si="432"/>
        <v>14391</v>
      </c>
      <c r="K1361" s="85">
        <f t="shared" si="433"/>
        <v>7195.5</v>
      </c>
      <c r="L1361" s="87">
        <f t="shared" si="434"/>
        <v>220.44088176352705</v>
      </c>
    </row>
    <row r="1362" spans="1:12" x14ac:dyDescent="0.2">
      <c r="A1362" s="9">
        <v>12</v>
      </c>
      <c r="B1362" s="10" t="s">
        <v>27</v>
      </c>
      <c r="C1362" s="84">
        <f>[1]Union!$C$36</f>
        <v>0</v>
      </c>
      <c r="D1362" s="84">
        <f>[1]Union!$D$36</f>
        <v>1</v>
      </c>
      <c r="E1362" s="84">
        <f>[1]Union!$E$36</f>
        <v>2</v>
      </c>
      <c r="F1362" s="84">
        <f>[1]Union!$F$36</f>
        <v>0</v>
      </c>
      <c r="G1362" s="85">
        <f t="shared" si="431"/>
        <v>3</v>
      </c>
      <c r="H1362" s="84">
        <f>[1]Union!$H$36</f>
        <v>18900</v>
      </c>
      <c r="I1362" s="84">
        <f>[1]Union!$I$36</f>
        <v>20100</v>
      </c>
      <c r="J1362" s="85">
        <f t="shared" si="432"/>
        <v>39000</v>
      </c>
      <c r="K1362" s="85">
        <f t="shared" si="433"/>
        <v>13000</v>
      </c>
      <c r="L1362" s="87">
        <f t="shared" si="434"/>
        <v>106.34920634920636</v>
      </c>
    </row>
    <row r="1363" spans="1:12" x14ac:dyDescent="0.2">
      <c r="A1363" s="16"/>
      <c r="B1363" s="17" t="s">
        <v>28</v>
      </c>
      <c r="C1363" s="88">
        <f t="shared" ref="C1363:J1363" si="435">SUM(C1351:C1362)</f>
        <v>10</v>
      </c>
      <c r="D1363" s="88">
        <f t="shared" si="435"/>
        <v>23</v>
      </c>
      <c r="E1363" s="88">
        <f t="shared" si="435"/>
        <v>23</v>
      </c>
      <c r="F1363" s="88">
        <f t="shared" si="435"/>
        <v>0</v>
      </c>
      <c r="G1363" s="88">
        <f t="shared" si="435"/>
        <v>56</v>
      </c>
      <c r="H1363" s="89">
        <f t="shared" si="435"/>
        <v>459647.66000000003</v>
      </c>
      <c r="I1363" s="89">
        <f t="shared" si="435"/>
        <v>373445.33</v>
      </c>
      <c r="J1363" s="89">
        <f t="shared" si="435"/>
        <v>833092.99</v>
      </c>
      <c r="K1363" s="89">
        <f>J1363/G1363</f>
        <v>14876.660535714285</v>
      </c>
      <c r="L1363" s="90">
        <f>I1363/H1363*100</f>
        <v>81.245998293562508</v>
      </c>
    </row>
    <row r="1364" spans="1:12" x14ac:dyDescent="0.2">
      <c r="A1364" s="9">
        <v>13</v>
      </c>
      <c r="B1364" s="10" t="s">
        <v>29</v>
      </c>
      <c r="C1364" s="84">
        <f>[1]AXIS!$C$36</f>
        <v>0</v>
      </c>
      <c r="D1364" s="84">
        <f>[1]AXIS!$D$36</f>
        <v>0</v>
      </c>
      <c r="E1364" s="84">
        <f>[1]AXIS!$E$36</f>
        <v>1</v>
      </c>
      <c r="F1364" s="84">
        <f>[1]AXIS!$F$36</f>
        <v>0</v>
      </c>
      <c r="G1364" s="85">
        <f t="shared" ref="G1364:G1377" si="436">SUM(C1364:F1364)</f>
        <v>1</v>
      </c>
      <c r="H1364" s="84">
        <f>[1]AXIS!$H$36</f>
        <v>4460</v>
      </c>
      <c r="I1364" s="84">
        <f>[1]AXIS!$I$36</f>
        <v>554</v>
      </c>
      <c r="J1364" s="85">
        <f t="shared" ref="J1364:J1377" si="437">H1364+I1364</f>
        <v>5014</v>
      </c>
      <c r="K1364" s="85">
        <f t="shared" ref="K1364:K1396" si="438">J1364/G1364</f>
        <v>5014</v>
      </c>
      <c r="L1364" s="87">
        <f t="shared" ref="L1364:L1396" si="439">I1364/H1364*100</f>
        <v>12.421524663677131</v>
      </c>
    </row>
    <row r="1365" spans="1:12" x14ac:dyDescent="0.2">
      <c r="A1365" s="9">
        <v>14</v>
      </c>
      <c r="B1365" s="10" t="s">
        <v>30</v>
      </c>
      <c r="C1365" s="84">
        <f>[1]Bandhan!$C$36</f>
        <v>1</v>
      </c>
      <c r="D1365" s="84">
        <f>[1]Bandhan!$D$36</f>
        <v>3</v>
      </c>
      <c r="E1365" s="84">
        <f>[1]Bandhan!$E$36</f>
        <v>1</v>
      </c>
      <c r="F1365" s="84">
        <f>[1]Bandhan!$F$36</f>
        <v>0</v>
      </c>
      <c r="G1365" s="85">
        <f t="shared" si="436"/>
        <v>5</v>
      </c>
      <c r="H1365" s="84">
        <f>[1]Bandhan!$H$36</f>
        <v>83.02000000000001</v>
      </c>
      <c r="I1365" s="84">
        <f>[1]Bandhan!$I$36</f>
        <v>6135.25</v>
      </c>
      <c r="J1365" s="85">
        <f t="shared" si="437"/>
        <v>6218.27</v>
      </c>
      <c r="K1365" s="85">
        <f t="shared" si="438"/>
        <v>1243.654</v>
      </c>
      <c r="L1365" s="87">
        <f t="shared" si="439"/>
        <v>7390.0867260900977</v>
      </c>
    </row>
    <row r="1366" spans="1:12" x14ac:dyDescent="0.2">
      <c r="A1366" s="9">
        <v>15</v>
      </c>
      <c r="B1366" s="10" t="s">
        <v>31</v>
      </c>
      <c r="C1366" s="84">
        <f>[1]CSB!$C$36</f>
        <v>0</v>
      </c>
      <c r="D1366" s="84">
        <f>[1]CSB!$D$36</f>
        <v>0</v>
      </c>
      <c r="E1366" s="84">
        <f>[1]CSB!$E$36</f>
        <v>0</v>
      </c>
      <c r="F1366" s="84">
        <f>[1]CSB!$F$36</f>
        <v>0</v>
      </c>
      <c r="G1366" s="85">
        <f t="shared" si="436"/>
        <v>0</v>
      </c>
      <c r="H1366" s="84">
        <f>[1]CSB!$H$36</f>
        <v>0</v>
      </c>
      <c r="I1366" s="84">
        <f>[1]CSB!$I$36</f>
        <v>0</v>
      </c>
      <c r="J1366" s="85">
        <f t="shared" si="437"/>
        <v>0</v>
      </c>
      <c r="K1366" s="85" t="e">
        <f t="shared" si="438"/>
        <v>#DIV/0!</v>
      </c>
      <c r="L1366" s="87" t="e">
        <f t="shared" si="439"/>
        <v>#DIV/0!</v>
      </c>
    </row>
    <row r="1367" spans="1:12" x14ac:dyDescent="0.2">
      <c r="A1367" s="9">
        <v>16</v>
      </c>
      <c r="B1367" s="10" t="s">
        <v>120</v>
      </c>
      <c r="C1367" s="84">
        <f>[1]DCB!$C$36</f>
        <v>0</v>
      </c>
      <c r="D1367" s="84">
        <f>[1]DCB!$D$36</f>
        <v>0</v>
      </c>
      <c r="E1367" s="84">
        <f>[1]DCB!$E$36</f>
        <v>0</v>
      </c>
      <c r="F1367" s="84">
        <f>[1]DCB!$F$36</f>
        <v>0</v>
      </c>
      <c r="G1367" s="85">
        <f t="shared" si="436"/>
        <v>0</v>
      </c>
      <c r="H1367" s="84">
        <f>[1]DCB!$H$36</f>
        <v>0</v>
      </c>
      <c r="I1367" s="84">
        <f>[1]DCB!$I$36</f>
        <v>0</v>
      </c>
      <c r="J1367" s="85">
        <f t="shared" si="437"/>
        <v>0</v>
      </c>
      <c r="K1367" s="85" t="e">
        <f t="shared" si="438"/>
        <v>#DIV/0!</v>
      </c>
      <c r="L1367" s="87" t="e">
        <f t="shared" si="439"/>
        <v>#DIV/0!</v>
      </c>
    </row>
    <row r="1368" spans="1:12" x14ac:dyDescent="0.2">
      <c r="A1368" s="9">
        <v>17</v>
      </c>
      <c r="B1368" s="10" t="s">
        <v>33</v>
      </c>
      <c r="C1368" s="84">
        <f>[1]Federal!$C$36</f>
        <v>0</v>
      </c>
      <c r="D1368" s="84">
        <f>[1]Federal!$D$36</f>
        <v>0</v>
      </c>
      <c r="E1368" s="84">
        <f>[1]Federal!$E$36</f>
        <v>0</v>
      </c>
      <c r="F1368" s="84">
        <f>[1]Federal!$F$36</f>
        <v>0</v>
      </c>
      <c r="G1368" s="85">
        <f t="shared" si="436"/>
        <v>0</v>
      </c>
      <c r="H1368" s="84">
        <f>[1]Federal!$H$36</f>
        <v>0</v>
      </c>
      <c r="I1368" s="84">
        <f>[1]Federal!$I$36</f>
        <v>0</v>
      </c>
      <c r="J1368" s="85">
        <f t="shared" si="437"/>
        <v>0</v>
      </c>
      <c r="K1368" s="85" t="e">
        <f t="shared" si="438"/>
        <v>#DIV/0!</v>
      </c>
      <c r="L1368" s="87" t="e">
        <f t="shared" si="439"/>
        <v>#DIV/0!</v>
      </c>
    </row>
    <row r="1369" spans="1:12" x14ac:dyDescent="0.2">
      <c r="A1369" s="9">
        <v>18</v>
      </c>
      <c r="B1369" s="10" t="s">
        <v>34</v>
      </c>
      <c r="C1369" s="84">
        <f>[1]HDFC!$C$36</f>
        <v>0</v>
      </c>
      <c r="D1369" s="84">
        <f>[1]HDFC!$D$36</f>
        <v>2</v>
      </c>
      <c r="E1369" s="84">
        <f>[1]HDFC!$E$36</f>
        <v>1</v>
      </c>
      <c r="F1369" s="84">
        <f>[1]HDFC!$F$36</f>
        <v>0</v>
      </c>
      <c r="G1369" s="85">
        <f t="shared" si="436"/>
        <v>3</v>
      </c>
      <c r="H1369" s="84">
        <f>[1]HDFC!$H$36</f>
        <v>12577.11</v>
      </c>
      <c r="I1369" s="84">
        <f>[1]HDFC!$I$36</f>
        <v>32294.080000000002</v>
      </c>
      <c r="J1369" s="85">
        <f t="shared" si="437"/>
        <v>44871.19</v>
      </c>
      <c r="K1369" s="85">
        <f t="shared" si="438"/>
        <v>14957.063333333334</v>
      </c>
      <c r="L1369" s="87">
        <f t="shared" si="439"/>
        <v>256.76868533391217</v>
      </c>
    </row>
    <row r="1370" spans="1:12" x14ac:dyDescent="0.2">
      <c r="A1370" s="9">
        <v>19</v>
      </c>
      <c r="B1370" s="10" t="s">
        <v>35</v>
      </c>
      <c r="C1370" s="84">
        <f>[1]ICICI!$C$36</f>
        <v>0</v>
      </c>
      <c r="D1370" s="84">
        <f>[1]ICICI!$D$36</f>
        <v>3</v>
      </c>
      <c r="E1370" s="84">
        <f>[1]ICICI!$E$36</f>
        <v>1</v>
      </c>
      <c r="F1370" s="84">
        <f>[1]ICICI!$F$36</f>
        <v>0</v>
      </c>
      <c r="G1370" s="85">
        <f t="shared" si="436"/>
        <v>4</v>
      </c>
      <c r="H1370" s="84">
        <f>[1]ICICI!$H$36</f>
        <v>9300</v>
      </c>
      <c r="I1370" s="84">
        <f>[1]ICICI!$I$36</f>
        <v>18000</v>
      </c>
      <c r="J1370" s="85">
        <f t="shared" si="437"/>
        <v>27300</v>
      </c>
      <c r="K1370" s="85">
        <f t="shared" si="438"/>
        <v>6825</v>
      </c>
      <c r="L1370" s="87">
        <f t="shared" si="439"/>
        <v>193.54838709677421</v>
      </c>
    </row>
    <row r="1371" spans="1:12" x14ac:dyDescent="0.2">
      <c r="A1371" s="9">
        <v>20</v>
      </c>
      <c r="B1371" s="10" t="s">
        <v>36</v>
      </c>
      <c r="C1371" s="84">
        <f>[1]IDBI!$C$36</f>
        <v>0</v>
      </c>
      <c r="D1371" s="84">
        <f>[1]IDBI!$D$36</f>
        <v>1</v>
      </c>
      <c r="E1371" s="84">
        <f>[1]IDBI!$E$36</f>
        <v>1</v>
      </c>
      <c r="F1371" s="84">
        <f>[1]IDBI!$F$36</f>
        <v>0</v>
      </c>
      <c r="G1371" s="85">
        <f t="shared" si="436"/>
        <v>2</v>
      </c>
      <c r="H1371" s="84">
        <f>[1]IDBI!$H$36</f>
        <v>13694</v>
      </c>
      <c r="I1371" s="84">
        <f>[1]IDBI!$I$36</f>
        <v>8427</v>
      </c>
      <c r="J1371" s="86">
        <f t="shared" si="437"/>
        <v>22121</v>
      </c>
      <c r="K1371" s="86">
        <f t="shared" si="438"/>
        <v>11060.5</v>
      </c>
      <c r="L1371" s="87">
        <f t="shared" si="439"/>
        <v>61.537899810135819</v>
      </c>
    </row>
    <row r="1372" spans="1:12" x14ac:dyDescent="0.2">
      <c r="A1372" s="9">
        <v>21</v>
      </c>
      <c r="B1372" s="10" t="s">
        <v>37</v>
      </c>
      <c r="C1372" s="84">
        <f>[1]IDFC!$C$36</f>
        <v>0</v>
      </c>
      <c r="D1372" s="84">
        <f>[1]IDFC!$D$36</f>
        <v>0</v>
      </c>
      <c r="E1372" s="84">
        <f>[1]IDFC!$E$36</f>
        <v>0</v>
      </c>
      <c r="F1372" s="84">
        <f>[1]IDFC!$F$36</f>
        <v>0</v>
      </c>
      <c r="G1372" s="85">
        <f t="shared" si="436"/>
        <v>0</v>
      </c>
      <c r="H1372" s="84">
        <f>[1]IDFC!$H$36</f>
        <v>0</v>
      </c>
      <c r="I1372" s="84">
        <f>[1]IDFC!$I$36</f>
        <v>0</v>
      </c>
      <c r="J1372" s="86">
        <f t="shared" si="437"/>
        <v>0</v>
      </c>
      <c r="K1372" s="86" t="e">
        <f t="shared" si="438"/>
        <v>#DIV/0!</v>
      </c>
      <c r="L1372" s="87" t="e">
        <f t="shared" si="439"/>
        <v>#DIV/0!</v>
      </c>
    </row>
    <row r="1373" spans="1:12" x14ac:dyDescent="0.2">
      <c r="A1373" s="9">
        <v>22</v>
      </c>
      <c r="B1373" s="10" t="s">
        <v>38</v>
      </c>
      <c r="C1373" s="84">
        <f>[1]IndusInd!$C$36</f>
        <v>0</v>
      </c>
      <c r="D1373" s="84">
        <f>[1]IndusInd!$D$36</f>
        <v>0</v>
      </c>
      <c r="E1373" s="84">
        <f>[1]IndusInd!$E$36</f>
        <v>1</v>
      </c>
      <c r="F1373" s="84">
        <f>[1]IndusInd!$F$36</f>
        <v>0</v>
      </c>
      <c r="G1373" s="85">
        <f t="shared" si="436"/>
        <v>1</v>
      </c>
      <c r="H1373" s="84">
        <f>[1]IndusInd!$H$36</f>
        <v>0</v>
      </c>
      <c r="I1373" s="84">
        <f>[1]IndusInd!$I$36</f>
        <v>11883</v>
      </c>
      <c r="J1373" s="85">
        <f t="shared" si="437"/>
        <v>11883</v>
      </c>
      <c r="K1373" s="85">
        <f t="shared" si="438"/>
        <v>11883</v>
      </c>
      <c r="L1373" s="87" t="e">
        <f t="shared" si="439"/>
        <v>#DIV/0!</v>
      </c>
    </row>
    <row r="1374" spans="1:12" x14ac:dyDescent="0.2">
      <c r="A1374" s="9">
        <v>23</v>
      </c>
      <c r="B1374" s="10" t="s">
        <v>39</v>
      </c>
      <c r="C1374" s="84">
        <f>[1]Karnatak!$C$36</f>
        <v>0</v>
      </c>
      <c r="D1374" s="84">
        <f>[1]Karnatak!$D$36</f>
        <v>0</v>
      </c>
      <c r="E1374" s="84">
        <f>[1]Karnatak!$E$36</f>
        <v>0</v>
      </c>
      <c r="F1374" s="84">
        <f>[1]Karnatak!$F$36</f>
        <v>0</v>
      </c>
      <c r="G1374" s="85">
        <f t="shared" si="436"/>
        <v>0</v>
      </c>
      <c r="H1374" s="84">
        <f>[1]Karnatak!$H$36</f>
        <v>0</v>
      </c>
      <c r="I1374" s="84">
        <f>[1]Karnatak!$I$36</f>
        <v>0</v>
      </c>
      <c r="J1374" s="85">
        <f t="shared" si="437"/>
        <v>0</v>
      </c>
      <c r="K1374" s="85" t="e">
        <f t="shared" si="438"/>
        <v>#DIV/0!</v>
      </c>
      <c r="L1374" s="87" t="e">
        <f t="shared" si="439"/>
        <v>#DIV/0!</v>
      </c>
    </row>
    <row r="1375" spans="1:12" x14ac:dyDescent="0.2">
      <c r="A1375" s="9">
        <v>24</v>
      </c>
      <c r="B1375" s="10" t="s">
        <v>40</v>
      </c>
      <c r="C1375" s="84">
        <f>[1]Kotak!$C$36</f>
        <v>1</v>
      </c>
      <c r="D1375" s="84">
        <f>[1]Kotak!$D$36</f>
        <v>0</v>
      </c>
      <c r="E1375" s="84">
        <f>[1]Kotak!$E$36</f>
        <v>0</v>
      </c>
      <c r="F1375" s="84">
        <f>[1]Kotak!$F$36</f>
        <v>0</v>
      </c>
      <c r="G1375" s="85">
        <f t="shared" si="436"/>
        <v>1</v>
      </c>
      <c r="H1375" s="84">
        <f>[1]Kotak!$H$36</f>
        <v>496</v>
      </c>
      <c r="I1375" s="84">
        <f>[1]Kotak!$I$36</f>
        <v>0</v>
      </c>
      <c r="J1375" s="85">
        <f t="shared" si="437"/>
        <v>496</v>
      </c>
      <c r="K1375" s="85">
        <f t="shared" si="438"/>
        <v>496</v>
      </c>
      <c r="L1375" s="87">
        <f t="shared" si="439"/>
        <v>0</v>
      </c>
    </row>
    <row r="1376" spans="1:12" x14ac:dyDescent="0.2">
      <c r="A1376" s="9">
        <v>25</v>
      </c>
      <c r="B1376" s="10" t="s">
        <v>41</v>
      </c>
      <c r="C1376" s="84">
        <f>[1]Ratnakar!$C$36</f>
        <v>0</v>
      </c>
      <c r="D1376" s="84">
        <f>[1]Ratnakar!$D$36</f>
        <v>0</v>
      </c>
      <c r="E1376" s="84">
        <f>[1]Ratnakar!$E$36</f>
        <v>0</v>
      </c>
      <c r="F1376" s="84">
        <f>[1]Ratnakar!$F$36</f>
        <v>0</v>
      </c>
      <c r="G1376" s="85">
        <f t="shared" si="436"/>
        <v>0</v>
      </c>
      <c r="H1376" s="84">
        <f>[1]Ratnakar!$H$36</f>
        <v>0</v>
      </c>
      <c r="I1376" s="84">
        <f>[1]Ratnakar!$I$36</f>
        <v>0</v>
      </c>
      <c r="J1376" s="85">
        <f t="shared" si="437"/>
        <v>0</v>
      </c>
      <c r="K1376" s="85" t="e">
        <f t="shared" si="438"/>
        <v>#DIV/0!</v>
      </c>
      <c r="L1376" s="87" t="e">
        <f t="shared" si="439"/>
        <v>#DIV/0!</v>
      </c>
    </row>
    <row r="1377" spans="1:12" x14ac:dyDescent="0.2">
      <c r="A1377" s="9">
        <v>26</v>
      </c>
      <c r="B1377" s="10" t="s">
        <v>42</v>
      </c>
      <c r="C1377" s="84">
        <f>[1]Yes!$C$36</f>
        <v>0</v>
      </c>
      <c r="D1377" s="84">
        <f>[1]Yes!$D$36</f>
        <v>0</v>
      </c>
      <c r="E1377" s="84">
        <f>[1]Yes!$E$36</f>
        <v>0</v>
      </c>
      <c r="F1377" s="84">
        <f>[1]Yes!$F$36</f>
        <v>0</v>
      </c>
      <c r="G1377" s="85">
        <f t="shared" si="436"/>
        <v>0</v>
      </c>
      <c r="H1377" s="84">
        <f>[1]Yes!$H$36</f>
        <v>0</v>
      </c>
      <c r="I1377" s="84">
        <f>[1]Yes!$I$36</f>
        <v>0</v>
      </c>
      <c r="J1377" s="85">
        <f t="shared" si="437"/>
        <v>0</v>
      </c>
      <c r="K1377" s="85" t="e">
        <f t="shared" si="438"/>
        <v>#DIV/0!</v>
      </c>
      <c r="L1377" s="87" t="e">
        <f t="shared" si="439"/>
        <v>#DIV/0!</v>
      </c>
    </row>
    <row r="1378" spans="1:12" x14ac:dyDescent="0.2">
      <c r="A1378" s="16"/>
      <c r="B1378" s="17" t="s">
        <v>43</v>
      </c>
      <c r="C1378" s="89">
        <f>SUM(C1364:C1377)</f>
        <v>2</v>
      </c>
      <c r="D1378" s="89">
        <f t="shared" ref="D1378:J1378" si="440">SUM(D1364:D1377)</f>
        <v>9</v>
      </c>
      <c r="E1378" s="89">
        <f t="shared" si="440"/>
        <v>6</v>
      </c>
      <c r="F1378" s="89">
        <f t="shared" si="440"/>
        <v>0</v>
      </c>
      <c r="G1378" s="89">
        <f t="shared" si="440"/>
        <v>17</v>
      </c>
      <c r="H1378" s="89">
        <f t="shared" si="440"/>
        <v>40610.130000000005</v>
      </c>
      <c r="I1378" s="89">
        <f t="shared" si="440"/>
        <v>77293.33</v>
      </c>
      <c r="J1378" s="89">
        <f t="shared" si="440"/>
        <v>117903.46</v>
      </c>
      <c r="K1378" s="89">
        <f t="shared" si="438"/>
        <v>6935.4976470588235</v>
      </c>
      <c r="L1378" s="90">
        <f t="shared" si="439"/>
        <v>190.33017131439863</v>
      </c>
    </row>
    <row r="1379" spans="1:12" x14ac:dyDescent="0.2">
      <c r="A1379" s="20">
        <v>33</v>
      </c>
      <c r="B1379" s="21" t="s">
        <v>44</v>
      </c>
      <c r="C1379" s="84">
        <f>[1]AU!$C$36</f>
        <v>0</v>
      </c>
      <c r="D1379" s="84">
        <f>[1]AU!$D$36</f>
        <v>0</v>
      </c>
      <c r="E1379" s="84">
        <f>[1]AU!$E$36</f>
        <v>0</v>
      </c>
      <c r="F1379" s="84">
        <f>[1]AU!$F$36</f>
        <v>0</v>
      </c>
      <c r="G1379" s="85">
        <f>SUM(C1379:F1379)</f>
        <v>0</v>
      </c>
      <c r="H1379" s="84">
        <f>[1]AU!$H$36</f>
        <v>0</v>
      </c>
      <c r="I1379" s="84">
        <f>[1]AU!$I$36</f>
        <v>0</v>
      </c>
      <c r="J1379" s="85">
        <f>H1379+I1379</f>
        <v>0</v>
      </c>
      <c r="K1379" s="85" t="e">
        <f t="shared" si="438"/>
        <v>#DIV/0!</v>
      </c>
      <c r="L1379" s="87" t="e">
        <f t="shared" si="439"/>
        <v>#DIV/0!</v>
      </c>
    </row>
    <row r="1380" spans="1:12" x14ac:dyDescent="0.2">
      <c r="A1380" s="20">
        <v>34</v>
      </c>
      <c r="B1380" s="21" t="s">
        <v>45</v>
      </c>
      <c r="C1380" s="84">
        <f>[1]Capital!$C$36</f>
        <v>0</v>
      </c>
      <c r="D1380" s="84">
        <f>[1]Capital!$D$36</f>
        <v>0</v>
      </c>
      <c r="E1380" s="84">
        <f>[1]Capital!$E$36</f>
        <v>0</v>
      </c>
      <c r="F1380" s="84">
        <f>[1]Capital!$F$36</f>
        <v>0</v>
      </c>
      <c r="G1380" s="85">
        <f t="shared" ref="G1380:G1387" si="441">SUM(C1380:F1380)</f>
        <v>0</v>
      </c>
      <c r="H1380" s="84">
        <f>[1]Capital!$H$36</f>
        <v>0</v>
      </c>
      <c r="I1380" s="84">
        <f>[1]Capital!$I$36</f>
        <v>0</v>
      </c>
      <c r="J1380" s="85">
        <f t="shared" ref="J1380:J1387" si="442">H1380+I1380</f>
        <v>0</v>
      </c>
      <c r="K1380" s="85" t="e">
        <f t="shared" si="438"/>
        <v>#DIV/0!</v>
      </c>
      <c r="L1380" s="87" t="e">
        <f t="shared" si="439"/>
        <v>#DIV/0!</v>
      </c>
    </row>
    <row r="1381" spans="1:12" x14ac:dyDescent="0.2">
      <c r="A1381" s="20">
        <v>35</v>
      </c>
      <c r="B1381" s="21" t="s">
        <v>46</v>
      </c>
      <c r="C1381" s="84">
        <f>[1]Equitas!$C$36</f>
        <v>0</v>
      </c>
      <c r="D1381" s="84">
        <f>[1]Equitas!$D$36</f>
        <v>0</v>
      </c>
      <c r="E1381" s="84">
        <f>[1]Equitas!$E$36</f>
        <v>0</v>
      </c>
      <c r="F1381" s="84">
        <f>[1]Equitas!$F$36</f>
        <v>0</v>
      </c>
      <c r="G1381" s="85">
        <f t="shared" si="441"/>
        <v>0</v>
      </c>
      <c r="H1381" s="84">
        <f>[1]Equitas!$H$36</f>
        <v>0</v>
      </c>
      <c r="I1381" s="84">
        <f>[1]Equitas!$I$36</f>
        <v>0</v>
      </c>
      <c r="J1381" s="85">
        <f t="shared" si="442"/>
        <v>0</v>
      </c>
      <c r="K1381" s="85" t="e">
        <f t="shared" si="438"/>
        <v>#DIV/0!</v>
      </c>
      <c r="L1381" s="87" t="e">
        <f t="shared" si="439"/>
        <v>#DIV/0!</v>
      </c>
    </row>
    <row r="1382" spans="1:12" x14ac:dyDescent="0.2">
      <c r="A1382" s="20">
        <v>36</v>
      </c>
      <c r="B1382" s="21" t="s">
        <v>47</v>
      </c>
      <c r="C1382" s="84">
        <f>[1]ESAF!$C$36</f>
        <v>0</v>
      </c>
      <c r="D1382" s="84">
        <f>[1]ESAF!$D$36</f>
        <v>0</v>
      </c>
      <c r="E1382" s="84">
        <f>[1]ESAF!$E$36</f>
        <v>0</v>
      </c>
      <c r="F1382" s="84">
        <f>[1]ESAF!$F$36</f>
        <v>0</v>
      </c>
      <c r="G1382" s="85">
        <f t="shared" si="441"/>
        <v>0</v>
      </c>
      <c r="H1382" s="84">
        <f>[1]ESAF!$H$36</f>
        <v>0</v>
      </c>
      <c r="I1382" s="84">
        <f>[1]ESAF!$I$36</f>
        <v>0</v>
      </c>
      <c r="J1382" s="85">
        <f t="shared" si="442"/>
        <v>0</v>
      </c>
      <c r="K1382" s="85" t="e">
        <f t="shared" si="438"/>
        <v>#DIV/0!</v>
      </c>
      <c r="L1382" s="87" t="e">
        <f t="shared" si="439"/>
        <v>#DIV/0!</v>
      </c>
    </row>
    <row r="1383" spans="1:12" x14ac:dyDescent="0.2">
      <c r="A1383" s="20">
        <v>37</v>
      </c>
      <c r="B1383" s="21" t="s">
        <v>48</v>
      </c>
      <c r="C1383" s="84">
        <f>[1]Fincare!$C$36</f>
        <v>0</v>
      </c>
      <c r="D1383" s="84">
        <f>[1]Fincare!$D$36</f>
        <v>0</v>
      </c>
      <c r="E1383" s="84">
        <f>[1]Fincare!$E$36</f>
        <v>0</v>
      </c>
      <c r="F1383" s="84">
        <f>[1]Fincare!$F$36</f>
        <v>0</v>
      </c>
      <c r="G1383" s="85">
        <f t="shared" si="441"/>
        <v>0</v>
      </c>
      <c r="H1383" s="84">
        <f>[1]Fincare!$H$36</f>
        <v>0</v>
      </c>
      <c r="I1383" s="84">
        <f>[1]Fincare!$I$36</f>
        <v>0</v>
      </c>
      <c r="J1383" s="85">
        <f t="shared" si="442"/>
        <v>0</v>
      </c>
      <c r="K1383" s="85" t="e">
        <f t="shared" si="438"/>
        <v>#DIV/0!</v>
      </c>
      <c r="L1383" s="87" t="e">
        <f t="shared" si="439"/>
        <v>#DIV/0!</v>
      </c>
    </row>
    <row r="1384" spans="1:12" x14ac:dyDescent="0.2">
      <c r="A1384" s="20">
        <v>38</v>
      </c>
      <c r="B1384" s="21" t="s">
        <v>49</v>
      </c>
      <c r="C1384" s="84">
        <f>[1]Jana!$C$36</f>
        <v>0</v>
      </c>
      <c r="D1384" s="84">
        <f>[1]Jana!$D$36</f>
        <v>0</v>
      </c>
      <c r="E1384" s="84">
        <f>[1]Jana!$E$36</f>
        <v>0</v>
      </c>
      <c r="F1384" s="84">
        <f>[1]Jana!$F$36</f>
        <v>0</v>
      </c>
      <c r="G1384" s="85">
        <f t="shared" si="441"/>
        <v>0</v>
      </c>
      <c r="H1384" s="84">
        <f>[1]Jana!$H$36</f>
        <v>0</v>
      </c>
      <c r="I1384" s="84">
        <f>[1]Jana!$I$36</f>
        <v>0</v>
      </c>
      <c r="J1384" s="85">
        <f t="shared" si="442"/>
        <v>0</v>
      </c>
      <c r="K1384" s="85" t="e">
        <f t="shared" si="438"/>
        <v>#DIV/0!</v>
      </c>
      <c r="L1384" s="87" t="e">
        <f t="shared" si="439"/>
        <v>#DIV/0!</v>
      </c>
    </row>
    <row r="1385" spans="1:12" x14ac:dyDescent="0.2">
      <c r="A1385" s="20">
        <v>39</v>
      </c>
      <c r="B1385" s="21" t="s">
        <v>50</v>
      </c>
      <c r="C1385" s="84">
        <f>[1]Suryoday!$C$36</f>
        <v>0</v>
      </c>
      <c r="D1385" s="84">
        <f>[1]Suryoday!$D$36</f>
        <v>0</v>
      </c>
      <c r="E1385" s="84">
        <f>[1]Suryoday!$E$36</f>
        <v>0</v>
      </c>
      <c r="F1385" s="84">
        <f>[1]Suryoday!$F$36</f>
        <v>0</v>
      </c>
      <c r="G1385" s="85">
        <f t="shared" si="441"/>
        <v>0</v>
      </c>
      <c r="H1385" s="84">
        <f>[1]Suryoday!$H$36</f>
        <v>0</v>
      </c>
      <c r="I1385" s="84">
        <f>[1]Suryoday!$I$36</f>
        <v>0</v>
      </c>
      <c r="J1385" s="85">
        <f t="shared" si="442"/>
        <v>0</v>
      </c>
      <c r="K1385" s="85" t="e">
        <f t="shared" si="438"/>
        <v>#DIV/0!</v>
      </c>
      <c r="L1385" s="87" t="e">
        <f t="shared" si="439"/>
        <v>#DIV/0!</v>
      </c>
    </row>
    <row r="1386" spans="1:12" x14ac:dyDescent="0.2">
      <c r="A1386" s="20">
        <v>40</v>
      </c>
      <c r="B1386" s="21" t="s">
        <v>51</v>
      </c>
      <c r="C1386" s="84">
        <f>[1]Ujjivan!$C$36</f>
        <v>0</v>
      </c>
      <c r="D1386" s="84">
        <f>[1]Ujjivan!$D$36</f>
        <v>0</v>
      </c>
      <c r="E1386" s="84">
        <f>[1]Ujjivan!$E$36</f>
        <v>0</v>
      </c>
      <c r="F1386" s="84">
        <f>[1]Ujjivan!$F$36</f>
        <v>0</v>
      </c>
      <c r="G1386" s="85">
        <f t="shared" si="441"/>
        <v>0</v>
      </c>
      <c r="H1386" s="84">
        <f>[1]Ujjivan!$H$36</f>
        <v>0</v>
      </c>
      <c r="I1386" s="84">
        <f>[1]Ujjivan!$I$36</f>
        <v>0</v>
      </c>
      <c r="J1386" s="85">
        <f t="shared" si="442"/>
        <v>0</v>
      </c>
      <c r="K1386" s="85" t="e">
        <f t="shared" si="438"/>
        <v>#DIV/0!</v>
      </c>
      <c r="L1386" s="87" t="e">
        <f t="shared" si="439"/>
        <v>#DIV/0!</v>
      </c>
    </row>
    <row r="1387" spans="1:12" x14ac:dyDescent="0.2">
      <c r="A1387" s="20">
        <v>41</v>
      </c>
      <c r="B1387" s="21" t="s">
        <v>52</v>
      </c>
      <c r="C1387" s="84">
        <f>[1]Utkarsh!$C$36</f>
        <v>0</v>
      </c>
      <c r="D1387" s="84">
        <f>[1]Utkarsh!$D$36</f>
        <v>0</v>
      </c>
      <c r="E1387" s="84">
        <f>[1]Utkarsh!$E$36</f>
        <v>0</v>
      </c>
      <c r="F1387" s="84">
        <f>[1]Utkarsh!$F$36</f>
        <v>0</v>
      </c>
      <c r="G1387" s="85">
        <f t="shared" si="441"/>
        <v>0</v>
      </c>
      <c r="H1387" s="84">
        <f>[1]Utkarsh!$H$36</f>
        <v>0</v>
      </c>
      <c r="I1387" s="84">
        <f>[1]Utkarsh!$I$36</f>
        <v>0</v>
      </c>
      <c r="J1387" s="85">
        <f t="shared" si="442"/>
        <v>0</v>
      </c>
      <c r="K1387" s="85" t="e">
        <f t="shared" si="438"/>
        <v>#DIV/0!</v>
      </c>
      <c r="L1387" s="87" t="e">
        <f t="shared" si="439"/>
        <v>#DIV/0!</v>
      </c>
    </row>
    <row r="1388" spans="1:12" x14ac:dyDescent="0.2">
      <c r="A1388" s="16"/>
      <c r="B1388" s="22" t="s">
        <v>53</v>
      </c>
      <c r="C1388" s="89">
        <f>SUM(C1379:C1387)</f>
        <v>0</v>
      </c>
      <c r="D1388" s="89">
        <f t="shared" ref="D1388:J1388" si="443">SUM(D1379:D1387)</f>
        <v>0</v>
      </c>
      <c r="E1388" s="89">
        <f t="shared" si="443"/>
        <v>0</v>
      </c>
      <c r="F1388" s="89">
        <f t="shared" si="443"/>
        <v>0</v>
      </c>
      <c r="G1388" s="89">
        <f t="shared" si="443"/>
        <v>0</v>
      </c>
      <c r="H1388" s="89">
        <f t="shared" si="443"/>
        <v>0</v>
      </c>
      <c r="I1388" s="89">
        <f t="shared" si="443"/>
        <v>0</v>
      </c>
      <c r="J1388" s="89">
        <f t="shared" si="443"/>
        <v>0</v>
      </c>
      <c r="K1388" s="89" t="e">
        <f t="shared" si="438"/>
        <v>#DIV/0!</v>
      </c>
      <c r="L1388" s="90" t="e">
        <f t="shared" si="439"/>
        <v>#DIV/0!</v>
      </c>
    </row>
    <row r="1389" spans="1:12" x14ac:dyDescent="0.2">
      <c r="A1389" s="23">
        <v>42</v>
      </c>
      <c r="B1389" s="24" t="s">
        <v>54</v>
      </c>
      <c r="C1389" s="84">
        <f>[1]DBS!$C$36</f>
        <v>0</v>
      </c>
      <c r="D1389" s="84">
        <f>[1]DBS!$D$36</f>
        <v>0</v>
      </c>
      <c r="E1389" s="84">
        <f>[1]DBS!$E$36</f>
        <v>0</v>
      </c>
      <c r="F1389" s="84">
        <f>[1]DBS!$F$36</f>
        <v>0</v>
      </c>
      <c r="G1389" s="85">
        <f>SUM(C1389:F1389)</f>
        <v>0</v>
      </c>
      <c r="H1389" s="84">
        <f>[1]DBS!$H$36</f>
        <v>0</v>
      </c>
      <c r="I1389" s="84">
        <f>[1]DBS!$I$36</f>
        <v>0</v>
      </c>
      <c r="J1389" s="85">
        <f>H1389+I1389</f>
        <v>0</v>
      </c>
      <c r="K1389" s="85" t="e">
        <f t="shared" si="438"/>
        <v>#DIV/0!</v>
      </c>
      <c r="L1389" s="87" t="e">
        <f t="shared" si="439"/>
        <v>#DIV/0!</v>
      </c>
    </row>
    <row r="1390" spans="1:12" x14ac:dyDescent="0.2">
      <c r="A1390" s="16"/>
      <c r="B1390" s="22" t="s">
        <v>55</v>
      </c>
      <c r="C1390" s="89">
        <f t="shared" ref="C1390:J1390" si="444">C1389</f>
        <v>0</v>
      </c>
      <c r="D1390" s="89">
        <f t="shared" si="444"/>
        <v>0</v>
      </c>
      <c r="E1390" s="89">
        <f t="shared" si="444"/>
        <v>0</v>
      </c>
      <c r="F1390" s="89">
        <f t="shared" si="444"/>
        <v>0</v>
      </c>
      <c r="G1390" s="89">
        <f t="shared" si="444"/>
        <v>0</v>
      </c>
      <c r="H1390" s="89">
        <f t="shared" si="444"/>
        <v>0</v>
      </c>
      <c r="I1390" s="89">
        <f t="shared" si="444"/>
        <v>0</v>
      </c>
      <c r="J1390" s="89">
        <f t="shared" si="444"/>
        <v>0</v>
      </c>
      <c r="K1390" s="89" t="e">
        <f t="shared" si="438"/>
        <v>#DIV/0!</v>
      </c>
      <c r="L1390" s="90" t="e">
        <f t="shared" si="439"/>
        <v>#DIV/0!</v>
      </c>
    </row>
    <row r="1391" spans="1:12" x14ac:dyDescent="0.2">
      <c r="A1391" s="23">
        <v>43</v>
      </c>
      <c r="B1391" s="24" t="s">
        <v>56</v>
      </c>
      <c r="C1391" s="84">
        <f>[1]IPPB!$C$36</f>
        <v>0</v>
      </c>
      <c r="D1391" s="84">
        <f>[1]IPPB!$D$36</f>
        <v>0</v>
      </c>
      <c r="E1391" s="84">
        <f>[1]IPPB!$E$36</f>
        <v>1</v>
      </c>
      <c r="F1391" s="84">
        <f>[1]IPPB!$F$36</f>
        <v>0</v>
      </c>
      <c r="G1391" s="85">
        <f>SUM(C1391:F1391)</f>
        <v>1</v>
      </c>
      <c r="H1391" s="84">
        <f>[1]IPPB!$H$36</f>
        <v>413.10307310000002</v>
      </c>
      <c r="I1391" s="84">
        <f>[1]IPPB!$I$36</f>
        <v>0</v>
      </c>
      <c r="J1391" s="85">
        <f>H1391+I1391</f>
        <v>413.10307310000002</v>
      </c>
      <c r="K1391" s="85">
        <f t="shared" si="438"/>
        <v>413.10307310000002</v>
      </c>
      <c r="L1391" s="87">
        <f t="shared" si="439"/>
        <v>0</v>
      </c>
    </row>
    <row r="1392" spans="1:12" x14ac:dyDescent="0.2">
      <c r="A1392" s="16"/>
      <c r="B1392" s="22" t="s">
        <v>117</v>
      </c>
      <c r="C1392" s="89">
        <f t="shared" ref="C1392:J1392" si="445">C1391</f>
        <v>0</v>
      </c>
      <c r="D1392" s="89">
        <f t="shared" si="445"/>
        <v>0</v>
      </c>
      <c r="E1392" s="89">
        <f t="shared" si="445"/>
        <v>1</v>
      </c>
      <c r="F1392" s="89">
        <f t="shared" si="445"/>
        <v>0</v>
      </c>
      <c r="G1392" s="89">
        <f t="shared" si="445"/>
        <v>1</v>
      </c>
      <c r="H1392" s="89">
        <f t="shared" si="445"/>
        <v>413.10307310000002</v>
      </c>
      <c r="I1392" s="89">
        <f t="shared" si="445"/>
        <v>0</v>
      </c>
      <c r="J1392" s="89">
        <f t="shared" si="445"/>
        <v>413.10307310000002</v>
      </c>
      <c r="K1392" s="89">
        <f t="shared" si="438"/>
        <v>413.10307310000002</v>
      </c>
      <c r="L1392" s="90">
        <f t="shared" si="439"/>
        <v>0</v>
      </c>
    </row>
    <row r="1393" spans="1:12" x14ac:dyDescent="0.2">
      <c r="A1393" s="25">
        <v>44</v>
      </c>
      <c r="B1393" s="26" t="s">
        <v>58</v>
      </c>
      <c r="C1393" s="11">
        <f>[1]MGB!$C$36</f>
        <v>23</v>
      </c>
      <c r="D1393" s="11">
        <f>[1]MGB!$D$36</f>
        <v>10</v>
      </c>
      <c r="E1393" s="11">
        <f>[1]MGB!$E$36</f>
        <v>4</v>
      </c>
      <c r="F1393" s="11">
        <f>[1]MGB!$F$36</f>
        <v>0</v>
      </c>
      <c r="G1393" s="12">
        <f>SUM(C1393:F1393)</f>
        <v>37</v>
      </c>
      <c r="H1393" s="11">
        <f>[1]MGB!$H$36</f>
        <v>99002</v>
      </c>
      <c r="I1393" s="11">
        <f>[1]MGB!$I$36</f>
        <v>85007</v>
      </c>
      <c r="J1393" s="12">
        <f>H1393+I1393</f>
        <v>184009</v>
      </c>
      <c r="K1393" s="12">
        <f t="shared" si="438"/>
        <v>4973.2162162162158</v>
      </c>
      <c r="L1393" s="15">
        <f t="shared" si="439"/>
        <v>85.863921940970883</v>
      </c>
    </row>
    <row r="1394" spans="1:12" x14ac:dyDescent="0.2">
      <c r="A1394" s="25">
        <v>45</v>
      </c>
      <c r="B1394" s="26" t="s">
        <v>59</v>
      </c>
      <c r="C1394" s="11">
        <f>[1]VKGB!$C$36</f>
        <v>0</v>
      </c>
      <c r="D1394" s="11">
        <f>[1]VKGB!$D$36</f>
        <v>0</v>
      </c>
      <c r="E1394" s="11">
        <f>[1]VKGB!$E$36</f>
        <v>0</v>
      </c>
      <c r="F1394" s="11">
        <f>[1]VKGB!$F$36</f>
        <v>0</v>
      </c>
      <c r="G1394" s="12">
        <f>SUM(C1394:F1394)</f>
        <v>0</v>
      </c>
      <c r="H1394" s="11">
        <f>[1]VKGB!$H$36</f>
        <v>0</v>
      </c>
      <c r="I1394" s="11">
        <f>[1]VKGB!$I$36</f>
        <v>0</v>
      </c>
      <c r="J1394" s="12">
        <f>H1394+I1394</f>
        <v>0</v>
      </c>
      <c r="K1394" s="12" t="e">
        <f t="shared" si="438"/>
        <v>#DIV/0!</v>
      </c>
      <c r="L1394" s="15" t="e">
        <f t="shared" si="439"/>
        <v>#DIV/0!</v>
      </c>
    </row>
    <row r="1395" spans="1:12" x14ac:dyDescent="0.2">
      <c r="A1395" s="27" t="s">
        <v>118</v>
      </c>
      <c r="B1395" s="91" t="s">
        <v>60</v>
      </c>
      <c r="C1395" s="89">
        <f t="shared" ref="C1395:J1395" si="446">SUM(C1393:C1394)</f>
        <v>23</v>
      </c>
      <c r="D1395" s="89">
        <f t="shared" si="446"/>
        <v>10</v>
      </c>
      <c r="E1395" s="89">
        <f t="shared" si="446"/>
        <v>4</v>
      </c>
      <c r="F1395" s="89">
        <f t="shared" si="446"/>
        <v>0</v>
      </c>
      <c r="G1395" s="89">
        <f t="shared" si="446"/>
        <v>37</v>
      </c>
      <c r="H1395" s="89">
        <f t="shared" si="446"/>
        <v>99002</v>
      </c>
      <c r="I1395" s="89">
        <f t="shared" si="446"/>
        <v>85007</v>
      </c>
      <c r="J1395" s="89">
        <f t="shared" si="446"/>
        <v>184009</v>
      </c>
      <c r="K1395" s="89">
        <f t="shared" si="438"/>
        <v>4973.2162162162158</v>
      </c>
      <c r="L1395" s="90">
        <f t="shared" si="439"/>
        <v>85.863921940970883</v>
      </c>
    </row>
    <row r="1396" spans="1:12" x14ac:dyDescent="0.2">
      <c r="A1396" s="27"/>
      <c r="B1396" s="91" t="s">
        <v>21</v>
      </c>
      <c r="C1396" s="89">
        <f>SUM(C1363,C1378,C1388,C1390,C1392,C1395,)</f>
        <v>35</v>
      </c>
      <c r="D1396" s="89">
        <f t="shared" ref="D1396:I1396" si="447">SUM(D1363,D1378,D1388,D1390,D1392,D1395,)</f>
        <v>42</v>
      </c>
      <c r="E1396" s="89">
        <f t="shared" si="447"/>
        <v>34</v>
      </c>
      <c r="F1396" s="89">
        <f t="shared" si="447"/>
        <v>0</v>
      </c>
      <c r="G1396" s="89">
        <f t="shared" si="447"/>
        <v>111</v>
      </c>
      <c r="H1396" s="89">
        <f t="shared" si="447"/>
        <v>599672.89307310001</v>
      </c>
      <c r="I1396" s="89">
        <f t="shared" si="447"/>
        <v>535745.66</v>
      </c>
      <c r="J1396" s="89">
        <f>SUM(J1363,J1378,J1388,J1390,J1392,J1395,)</f>
        <v>1135418.5530730998</v>
      </c>
      <c r="K1396" s="89">
        <f t="shared" si="438"/>
        <v>10228.99597363153</v>
      </c>
      <c r="L1396" s="90">
        <f t="shared" si="439"/>
        <v>89.339649363589416</v>
      </c>
    </row>
    <row r="1397" spans="1:12" x14ac:dyDescent="0.2">
      <c r="A1397" s="29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</row>
    <row r="1398" spans="1:12" x14ac:dyDescent="0.2">
      <c r="A1398" s="25">
        <v>47</v>
      </c>
      <c r="B1398" s="26" t="s">
        <v>61</v>
      </c>
      <c r="C1398" s="11">
        <f>[1]MSCOOP!$C$36</f>
        <v>74</v>
      </c>
      <c r="D1398" s="11">
        <f>[1]MSCOOP!$D$36</f>
        <v>5</v>
      </c>
      <c r="E1398" s="11">
        <f>[1]MSCOOP!$E$36</f>
        <v>25</v>
      </c>
      <c r="F1398" s="11">
        <f>[1]MSCOOP!$F$36</f>
        <v>0</v>
      </c>
      <c r="G1398" s="12">
        <f>SUM(C1398:F1398)</f>
        <v>104</v>
      </c>
      <c r="H1398" s="11">
        <f>[1]MSCOOP!$H$36</f>
        <v>121602</v>
      </c>
      <c r="I1398" s="11">
        <f>[1]MSCOOP!$I$36</f>
        <v>114508.99999999999</v>
      </c>
      <c r="J1398" s="12">
        <f>H1398+I1398</f>
        <v>236111</v>
      </c>
      <c r="K1398" s="12">
        <f>J1398/G1398</f>
        <v>2270.2980769230771</v>
      </c>
      <c r="L1398" s="15">
        <f>I1398/H1398*100</f>
        <v>94.167036726369631</v>
      </c>
    </row>
    <row r="1399" spans="1:12" x14ac:dyDescent="0.2">
      <c r="A1399" s="29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</row>
    <row r="1400" spans="1:12" x14ac:dyDescent="0.2">
      <c r="A1400" s="27"/>
      <c r="B1400" s="91" t="s">
        <v>62</v>
      </c>
      <c r="C1400" s="89">
        <f>C1396+C1398</f>
        <v>109</v>
      </c>
      <c r="D1400" s="89">
        <f t="shared" ref="D1400:J1400" si="448">D1396+D1398</f>
        <v>47</v>
      </c>
      <c r="E1400" s="89">
        <f t="shared" si="448"/>
        <v>59</v>
      </c>
      <c r="F1400" s="89">
        <f t="shared" si="448"/>
        <v>0</v>
      </c>
      <c r="G1400" s="89">
        <f t="shared" si="448"/>
        <v>215</v>
      </c>
      <c r="H1400" s="89">
        <f t="shared" si="448"/>
        <v>721274.89307310001</v>
      </c>
      <c r="I1400" s="89">
        <f t="shared" si="448"/>
        <v>650254.66</v>
      </c>
      <c r="J1400" s="89">
        <f t="shared" si="448"/>
        <v>1371529.5530730998</v>
      </c>
      <c r="K1400" s="89">
        <f>J1400/G1400</f>
        <v>6379.207223595813</v>
      </c>
      <c r="L1400" s="90">
        <f>I1400/H1400*100</f>
        <v>90.153513763593295</v>
      </c>
    </row>
    <row r="1401" spans="1:12" ht="18" x14ac:dyDescent="0.2">
      <c r="A1401" s="106" t="s">
        <v>144</v>
      </c>
      <c r="B1401" s="106"/>
      <c r="C1401" s="106"/>
      <c r="D1401" s="106"/>
      <c r="E1401" s="106"/>
      <c r="F1401" s="106"/>
      <c r="G1401" s="106"/>
      <c r="H1401" s="106"/>
      <c r="I1401" s="106"/>
      <c r="J1401" s="106"/>
      <c r="K1401" s="106"/>
      <c r="L1401" s="106"/>
    </row>
    <row r="1402" spans="1:12" ht="15" x14ac:dyDescent="0.2">
      <c r="A1402" s="98" t="s">
        <v>0</v>
      </c>
      <c r="B1402" s="98"/>
      <c r="C1402" s="98"/>
      <c r="D1402" s="98"/>
      <c r="E1402" s="98"/>
      <c r="F1402" s="98"/>
      <c r="G1402" s="98"/>
      <c r="H1402" s="98"/>
      <c r="I1402" s="98"/>
      <c r="J1402" s="98"/>
      <c r="K1402" s="98"/>
      <c r="L1402" s="98"/>
    </row>
    <row r="1403" spans="1:12" x14ac:dyDescent="0.2">
      <c r="A1403" s="99" t="str">
        <f>$A$3</f>
        <v>Position as of 30.09.2021</v>
      </c>
      <c r="B1403" s="99"/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</row>
    <row r="1404" spans="1:12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3" t="s">
        <v>116</v>
      </c>
    </row>
    <row r="1405" spans="1:12" ht="38.25" x14ac:dyDescent="0.2">
      <c r="A1405" s="4" t="s">
        <v>3</v>
      </c>
      <c r="B1405" s="4" t="s">
        <v>4</v>
      </c>
      <c r="C1405" s="4" t="s">
        <v>5</v>
      </c>
      <c r="D1405" s="4" t="s">
        <v>6</v>
      </c>
      <c r="E1405" s="4" t="s">
        <v>7</v>
      </c>
      <c r="F1405" s="4" t="s">
        <v>8</v>
      </c>
      <c r="G1405" s="4" t="s">
        <v>9</v>
      </c>
      <c r="H1405" s="4" t="s">
        <v>10</v>
      </c>
      <c r="I1405" s="5" t="s">
        <v>11</v>
      </c>
      <c r="J1405" s="4" t="s">
        <v>12</v>
      </c>
      <c r="K1405" s="4" t="s">
        <v>13</v>
      </c>
      <c r="L1405" s="4" t="s">
        <v>14</v>
      </c>
    </row>
    <row r="1406" spans="1:12" x14ac:dyDescent="0.2">
      <c r="A1406" s="7">
        <v>1</v>
      </c>
      <c r="B1406" s="8">
        <v>2</v>
      </c>
      <c r="C1406" s="8">
        <v>3</v>
      </c>
      <c r="D1406" s="8">
        <v>4</v>
      </c>
      <c r="E1406" s="8">
        <v>7</v>
      </c>
      <c r="F1406" s="8">
        <v>8</v>
      </c>
      <c r="G1406" s="8">
        <v>9</v>
      </c>
      <c r="H1406" s="8">
        <v>10</v>
      </c>
      <c r="I1406" s="8">
        <v>11</v>
      </c>
      <c r="J1406" s="8">
        <v>12</v>
      </c>
      <c r="K1406" s="8">
        <v>13</v>
      </c>
      <c r="L1406" s="8">
        <v>14</v>
      </c>
    </row>
    <row r="1407" spans="1:12" x14ac:dyDescent="0.2">
      <c r="A1407" s="9">
        <v>1</v>
      </c>
      <c r="B1407" s="10" t="s">
        <v>15</v>
      </c>
      <c r="C1407" s="84">
        <f>[1]BoB!$C$37</f>
        <v>24</v>
      </c>
      <c r="D1407" s="84">
        <f>[1]BoB!$D$37</f>
        <v>16</v>
      </c>
      <c r="E1407" s="84">
        <f>[1]BoB!$E$37</f>
        <v>0</v>
      </c>
      <c r="F1407" s="84">
        <f>[1]BoB!$F$37</f>
        <v>65</v>
      </c>
      <c r="G1407" s="85">
        <f t="shared" ref="G1407:G1418" si="449">SUM(C1407:F1407)</f>
        <v>105</v>
      </c>
      <c r="H1407" s="84">
        <f>[1]BoB!$H$37</f>
        <v>2086600</v>
      </c>
      <c r="I1407" s="84">
        <f>[1]BoB!$I$37</f>
        <v>1129300</v>
      </c>
      <c r="J1407" s="86">
        <f t="shared" ref="J1407:J1418" si="450">H1407+I1407</f>
        <v>3215900</v>
      </c>
      <c r="K1407" s="86">
        <f t="shared" ref="K1407:K1418" si="451">J1407/G1407</f>
        <v>30627.619047619046</v>
      </c>
      <c r="L1407" s="87">
        <f t="shared" ref="L1407:L1418" si="452">I1407/H1407*100</f>
        <v>54.121537429310841</v>
      </c>
    </row>
    <row r="1408" spans="1:12" x14ac:dyDescent="0.2">
      <c r="A1408" s="9">
        <v>2</v>
      </c>
      <c r="B1408" s="10" t="s">
        <v>16</v>
      </c>
      <c r="C1408" s="84">
        <f>[1]BoI!$C$37</f>
        <v>21</v>
      </c>
      <c r="D1408" s="84">
        <f>[1]BoI!$D$37</f>
        <v>15</v>
      </c>
      <c r="E1408" s="84">
        <f>[1]BoI!$E$37</f>
        <v>1</v>
      </c>
      <c r="F1408" s="84">
        <f>[1]BoI!$F$37</f>
        <v>39</v>
      </c>
      <c r="G1408" s="85">
        <f t="shared" si="449"/>
        <v>76</v>
      </c>
      <c r="H1408" s="84">
        <f>[1]BoI!$H$37</f>
        <v>1907435</v>
      </c>
      <c r="I1408" s="84">
        <f>[1]BoI!$I$37</f>
        <v>1022972</v>
      </c>
      <c r="J1408" s="85">
        <f t="shared" si="450"/>
        <v>2930407</v>
      </c>
      <c r="K1408" s="85">
        <f t="shared" si="451"/>
        <v>38557.98684210526</v>
      </c>
      <c r="L1408" s="87">
        <f t="shared" si="452"/>
        <v>53.630765923871579</v>
      </c>
    </row>
    <row r="1409" spans="1:12" x14ac:dyDescent="0.2">
      <c r="A1409" s="9">
        <v>3</v>
      </c>
      <c r="B1409" s="10" t="s">
        <v>17</v>
      </c>
      <c r="C1409" s="84">
        <f>[1]BoM!$C$37</f>
        <v>55</v>
      </c>
      <c r="D1409" s="84">
        <f>[1]BoM!$D$37</f>
        <v>40</v>
      </c>
      <c r="E1409" s="84">
        <f>[1]BoM!$E$37</f>
        <v>0</v>
      </c>
      <c r="F1409" s="84">
        <f>[1]BoM!$F$37</f>
        <v>91</v>
      </c>
      <c r="G1409" s="85">
        <f t="shared" si="449"/>
        <v>186</v>
      </c>
      <c r="H1409" s="84">
        <f>[1]BoM!$H$37</f>
        <v>3344931.61</v>
      </c>
      <c r="I1409" s="84">
        <f>[1]BoM!$I$37</f>
        <v>1111211.3700000001</v>
      </c>
      <c r="J1409" s="85">
        <f t="shared" si="450"/>
        <v>4456142.9800000004</v>
      </c>
      <c r="K1409" s="85">
        <f t="shared" si="451"/>
        <v>23957.757956989251</v>
      </c>
      <c r="L1409" s="87">
        <f t="shared" si="452"/>
        <v>33.220750064901928</v>
      </c>
    </row>
    <row r="1410" spans="1:12" x14ac:dyDescent="0.2">
      <c r="A1410" s="9">
        <v>4</v>
      </c>
      <c r="B1410" s="10" t="s">
        <v>18</v>
      </c>
      <c r="C1410" s="84">
        <f>[1]Canara!$C$37</f>
        <v>15</v>
      </c>
      <c r="D1410" s="84">
        <f>[1]Canara!$D$37</f>
        <v>20</v>
      </c>
      <c r="E1410" s="84">
        <f>[1]Canara!$E$37</f>
        <v>3</v>
      </c>
      <c r="F1410" s="84">
        <f>[1]Canara!$F$37</f>
        <v>49</v>
      </c>
      <c r="G1410" s="85">
        <f t="shared" si="449"/>
        <v>87</v>
      </c>
      <c r="H1410" s="84">
        <f>[1]Canara!$H$37</f>
        <v>1617475.24</v>
      </c>
      <c r="I1410" s="84">
        <f>[1]Canara!$I$37</f>
        <v>1113114.4099999999</v>
      </c>
      <c r="J1410" s="85">
        <f t="shared" si="450"/>
        <v>2730589.65</v>
      </c>
      <c r="K1410" s="85">
        <f t="shared" si="451"/>
        <v>31386.087931034483</v>
      </c>
      <c r="L1410" s="87">
        <f t="shared" si="452"/>
        <v>68.818018506422391</v>
      </c>
    </row>
    <row r="1411" spans="1:12" x14ac:dyDescent="0.2">
      <c r="A1411" s="9">
        <v>5</v>
      </c>
      <c r="B1411" s="10" t="s">
        <v>19</v>
      </c>
      <c r="C1411" s="84">
        <f>[1]CBI!$C$37</f>
        <v>8</v>
      </c>
      <c r="D1411" s="84">
        <f>[1]CBI!$D$37</f>
        <v>9</v>
      </c>
      <c r="E1411" s="84">
        <f>[1]CBI!$E$37</f>
        <v>0</v>
      </c>
      <c r="F1411" s="84">
        <f>[1]CBI!$F$37</f>
        <v>31</v>
      </c>
      <c r="G1411" s="85">
        <f t="shared" si="449"/>
        <v>48</v>
      </c>
      <c r="H1411" s="84">
        <f>[1]CBI!$H$37</f>
        <v>560428</v>
      </c>
      <c r="I1411" s="84">
        <f>[1]CBI!$I$37</f>
        <v>237749</v>
      </c>
      <c r="J1411" s="85">
        <f t="shared" si="450"/>
        <v>798177</v>
      </c>
      <c r="K1411" s="85">
        <f t="shared" si="451"/>
        <v>16628.6875</v>
      </c>
      <c r="L1411" s="87">
        <f t="shared" si="452"/>
        <v>42.422755465465677</v>
      </c>
    </row>
    <row r="1412" spans="1:12" x14ac:dyDescent="0.2">
      <c r="A1412" s="9">
        <v>6</v>
      </c>
      <c r="B1412" s="10" t="s">
        <v>20</v>
      </c>
      <c r="C1412" s="84">
        <f>[1]Indian!$C$37</f>
        <v>2</v>
      </c>
      <c r="D1412" s="84">
        <f>[1]Indian!$D$37</f>
        <v>4</v>
      </c>
      <c r="E1412" s="84">
        <f>[1]Indian!$E$37</f>
        <v>24</v>
      </c>
      <c r="F1412" s="84">
        <f>[1]Indian!$F$37</f>
        <v>0</v>
      </c>
      <c r="G1412" s="85">
        <f t="shared" si="449"/>
        <v>30</v>
      </c>
      <c r="H1412" s="84">
        <f>[1]Indian!$H$37</f>
        <v>406928</v>
      </c>
      <c r="I1412" s="84">
        <f>[1]Indian!$I$37</f>
        <v>215317</v>
      </c>
      <c r="J1412" s="86">
        <f t="shared" si="450"/>
        <v>622245</v>
      </c>
      <c r="K1412" s="86">
        <f t="shared" si="451"/>
        <v>20741.5</v>
      </c>
      <c r="L1412" s="87">
        <f t="shared" si="452"/>
        <v>52.912800298824358</v>
      </c>
    </row>
    <row r="1413" spans="1:12" x14ac:dyDescent="0.2">
      <c r="A1413" s="9">
        <v>7</v>
      </c>
      <c r="B1413" s="10" t="s">
        <v>22</v>
      </c>
      <c r="C1413" s="84">
        <f>[1]IOB!$C$37</f>
        <v>2</v>
      </c>
      <c r="D1413" s="84">
        <f>[1]IOB!$D$37</f>
        <v>7</v>
      </c>
      <c r="E1413" s="84">
        <f>[1]IOB!$E$37</f>
        <v>0</v>
      </c>
      <c r="F1413" s="84">
        <f>[1]IOB!$F$37</f>
        <v>20</v>
      </c>
      <c r="G1413" s="85">
        <f t="shared" si="449"/>
        <v>29</v>
      </c>
      <c r="H1413" s="84">
        <f>[1]IOB!$H$37</f>
        <v>272506</v>
      </c>
      <c r="I1413" s="84">
        <f>[1]IOB!$I$37</f>
        <v>187473</v>
      </c>
      <c r="J1413" s="85">
        <f t="shared" si="450"/>
        <v>459979</v>
      </c>
      <c r="K1413" s="85">
        <f t="shared" si="451"/>
        <v>15861.344827586207</v>
      </c>
      <c r="L1413" s="87">
        <f t="shared" si="452"/>
        <v>68.795916420188917</v>
      </c>
    </row>
    <row r="1414" spans="1:12" x14ac:dyDescent="0.2">
      <c r="A1414" s="9">
        <v>8</v>
      </c>
      <c r="B1414" s="10" t="s">
        <v>23</v>
      </c>
      <c r="C1414" s="84">
        <f>[1]PSB!$C$37</f>
        <v>0</v>
      </c>
      <c r="D1414" s="84">
        <f>[1]PSB!$D$37</f>
        <v>1</v>
      </c>
      <c r="E1414" s="84">
        <f>[1]PSB!$E$37</f>
        <v>0</v>
      </c>
      <c r="F1414" s="84">
        <f>[1]PSB!$F$37</f>
        <v>3</v>
      </c>
      <c r="G1414" s="85">
        <f t="shared" si="449"/>
        <v>4</v>
      </c>
      <c r="H1414" s="84">
        <f>[1]PSB!$H$37</f>
        <v>24562</v>
      </c>
      <c r="I1414" s="84">
        <f>[1]PSB!$I$37</f>
        <v>25164</v>
      </c>
      <c r="J1414" s="85">
        <f t="shared" si="450"/>
        <v>49726</v>
      </c>
      <c r="K1414" s="85">
        <f t="shared" si="451"/>
        <v>12431.5</v>
      </c>
      <c r="L1414" s="87">
        <f t="shared" si="452"/>
        <v>102.45094047715983</v>
      </c>
    </row>
    <row r="1415" spans="1:12" x14ac:dyDescent="0.2">
      <c r="A1415" s="9">
        <v>9</v>
      </c>
      <c r="B1415" s="10" t="s">
        <v>24</v>
      </c>
      <c r="C1415" s="84">
        <f>[1]PNB!$C$37</f>
        <v>4</v>
      </c>
      <c r="D1415" s="84">
        <f>[1]PNB!$D$37</f>
        <v>18</v>
      </c>
      <c r="E1415" s="84">
        <f>[1]PNB!$E$37</f>
        <v>0</v>
      </c>
      <c r="F1415" s="84">
        <f>[1]PNB!$F$37</f>
        <v>44</v>
      </c>
      <c r="G1415" s="85">
        <f t="shared" si="449"/>
        <v>66</v>
      </c>
      <c r="H1415" s="84">
        <f>[1]PNB!$H$37</f>
        <v>1088104.82</v>
      </c>
      <c r="I1415" s="84">
        <f>[1]PNB!$I$37</f>
        <v>458987.86</v>
      </c>
      <c r="J1415" s="85">
        <f t="shared" si="450"/>
        <v>1547092.6800000002</v>
      </c>
      <c r="K1415" s="85">
        <f t="shared" si="451"/>
        <v>23440.798181818183</v>
      </c>
      <c r="L1415" s="87">
        <f t="shared" si="452"/>
        <v>42.18232026579939</v>
      </c>
    </row>
    <row r="1416" spans="1:12" x14ac:dyDescent="0.2">
      <c r="A1416" s="9">
        <v>10</v>
      </c>
      <c r="B1416" s="10" t="s">
        <v>25</v>
      </c>
      <c r="C1416" s="84">
        <f>[1]SBI!$C$37</f>
        <v>13</v>
      </c>
      <c r="D1416" s="84">
        <f>[1]SBI!$D$37</f>
        <v>34</v>
      </c>
      <c r="E1416" s="84">
        <f>[1]SBI!$E$37</f>
        <v>0</v>
      </c>
      <c r="F1416" s="84">
        <f>[1]SBI!$F$37</f>
        <v>85</v>
      </c>
      <c r="G1416" s="85">
        <f t="shared" si="449"/>
        <v>132</v>
      </c>
      <c r="H1416" s="84">
        <f>[1]SBI!$H$37</f>
        <v>5273615</v>
      </c>
      <c r="I1416" s="84">
        <f>[1]SBI!$I$37</f>
        <v>4018747</v>
      </c>
      <c r="J1416" s="85">
        <f t="shared" si="450"/>
        <v>9292362</v>
      </c>
      <c r="K1416" s="85">
        <f t="shared" si="451"/>
        <v>70396.681818181823</v>
      </c>
      <c r="L1416" s="87">
        <f t="shared" si="452"/>
        <v>76.204785521885839</v>
      </c>
    </row>
    <row r="1417" spans="1:12" x14ac:dyDescent="0.2">
      <c r="A1417" s="9">
        <v>11</v>
      </c>
      <c r="B1417" s="10" t="s">
        <v>26</v>
      </c>
      <c r="C1417" s="84">
        <f>[1]UCO!$C$37</f>
        <v>9</v>
      </c>
      <c r="D1417" s="84">
        <f>[1]UCO!$D$37</f>
        <v>1</v>
      </c>
      <c r="E1417" s="84">
        <f>[1]UCO!$E$37</f>
        <v>0</v>
      </c>
      <c r="F1417" s="84">
        <f>[1]UCO!$F$37</f>
        <v>14</v>
      </c>
      <c r="G1417" s="85">
        <f t="shared" si="449"/>
        <v>24</v>
      </c>
      <c r="H1417" s="84">
        <f>[1]UCO!$H$37</f>
        <v>206664</v>
      </c>
      <c r="I1417" s="84">
        <f>[1]UCO!$I$37</f>
        <v>97072</v>
      </c>
      <c r="J1417" s="85">
        <f t="shared" si="450"/>
        <v>303736</v>
      </c>
      <c r="K1417" s="85">
        <f t="shared" si="451"/>
        <v>12655.666666666666</v>
      </c>
      <c r="L1417" s="87">
        <f t="shared" si="452"/>
        <v>46.970928657143965</v>
      </c>
    </row>
    <row r="1418" spans="1:12" x14ac:dyDescent="0.2">
      <c r="A1418" s="9">
        <v>12</v>
      </c>
      <c r="B1418" s="10" t="s">
        <v>27</v>
      </c>
      <c r="C1418" s="84">
        <f>[1]Union!$C$37</f>
        <v>19</v>
      </c>
      <c r="D1418" s="84">
        <f>[1]Union!$D$37</f>
        <v>22</v>
      </c>
      <c r="E1418" s="84">
        <f>[1]Union!$E$37</f>
        <v>0</v>
      </c>
      <c r="F1418" s="84">
        <f>[1]Union!$F$37</f>
        <v>73</v>
      </c>
      <c r="G1418" s="85">
        <f t="shared" si="449"/>
        <v>114</v>
      </c>
      <c r="H1418" s="84">
        <f>[1]Union!$H$37</f>
        <v>1795400</v>
      </c>
      <c r="I1418" s="84">
        <f>[1]Union!$I$37</f>
        <v>1060000</v>
      </c>
      <c r="J1418" s="85">
        <f t="shared" si="450"/>
        <v>2855400</v>
      </c>
      <c r="K1418" s="85">
        <f t="shared" si="451"/>
        <v>25047.36842105263</v>
      </c>
      <c r="L1418" s="87">
        <f t="shared" si="452"/>
        <v>59.039768296758375</v>
      </c>
    </row>
    <row r="1419" spans="1:12" x14ac:dyDescent="0.2">
      <c r="A1419" s="16"/>
      <c r="B1419" s="17" t="s">
        <v>28</v>
      </c>
      <c r="C1419" s="88">
        <f t="shared" ref="C1419:J1419" si="453">SUM(C1407:C1418)</f>
        <v>172</v>
      </c>
      <c r="D1419" s="88">
        <f t="shared" si="453"/>
        <v>187</v>
      </c>
      <c r="E1419" s="88">
        <f t="shared" si="453"/>
        <v>28</v>
      </c>
      <c r="F1419" s="88">
        <f t="shared" si="453"/>
        <v>514</v>
      </c>
      <c r="G1419" s="88">
        <f t="shared" si="453"/>
        <v>901</v>
      </c>
      <c r="H1419" s="89">
        <f t="shared" si="453"/>
        <v>18584649.670000002</v>
      </c>
      <c r="I1419" s="89">
        <f t="shared" si="453"/>
        <v>10677107.640000001</v>
      </c>
      <c r="J1419" s="89">
        <f t="shared" si="453"/>
        <v>29261757.310000002</v>
      </c>
      <c r="K1419" s="89">
        <f>J1419/G1419</f>
        <v>32476.978146503887</v>
      </c>
      <c r="L1419" s="90">
        <f>I1419/H1419*100</f>
        <v>57.45121823434404</v>
      </c>
    </row>
    <row r="1420" spans="1:12" x14ac:dyDescent="0.2">
      <c r="A1420" s="9">
        <v>13</v>
      </c>
      <c r="B1420" s="10" t="s">
        <v>29</v>
      </c>
      <c r="C1420" s="84">
        <f>[1]AXIS!$C$37</f>
        <v>5</v>
      </c>
      <c r="D1420" s="84">
        <f>[1]AXIS!$D$37</f>
        <v>19</v>
      </c>
      <c r="E1420" s="84">
        <f>[1]AXIS!$E$37</f>
        <v>0</v>
      </c>
      <c r="F1420" s="84">
        <f>[1]AXIS!$F$37</f>
        <v>61</v>
      </c>
      <c r="G1420" s="85">
        <f t="shared" ref="G1420:G1433" si="454">SUM(C1420:F1420)</f>
        <v>85</v>
      </c>
      <c r="H1420" s="84">
        <f>[1]AXIS!$H$37</f>
        <v>1962493.9999999998</v>
      </c>
      <c r="I1420" s="84">
        <f>[1]AXIS!$I$37</f>
        <v>2569235</v>
      </c>
      <c r="J1420" s="85">
        <f t="shared" ref="J1420:J1433" si="455">H1420+I1420</f>
        <v>4531729</v>
      </c>
      <c r="K1420" s="85">
        <f t="shared" ref="K1420:K1452" si="456">J1420/G1420</f>
        <v>53314.458823529414</v>
      </c>
      <c r="L1420" s="87">
        <f t="shared" ref="L1420:L1452" si="457">I1420/H1420*100</f>
        <v>130.91683337630587</v>
      </c>
    </row>
    <row r="1421" spans="1:12" x14ac:dyDescent="0.2">
      <c r="A1421" s="9">
        <v>14</v>
      </c>
      <c r="B1421" s="10" t="s">
        <v>30</v>
      </c>
      <c r="C1421" s="84">
        <f>[1]Bandhan!$C$37</f>
        <v>1</v>
      </c>
      <c r="D1421" s="84">
        <f>[1]Bandhan!$D$37</f>
        <v>10</v>
      </c>
      <c r="E1421" s="84">
        <f>[1]Bandhan!$E$37</f>
        <v>0</v>
      </c>
      <c r="F1421" s="84">
        <f>[1]Bandhan!$F$37</f>
        <v>32</v>
      </c>
      <c r="G1421" s="85">
        <f t="shared" si="454"/>
        <v>43</v>
      </c>
      <c r="H1421" s="84">
        <f>[1]Bandhan!$H$37</f>
        <v>92179.23</v>
      </c>
      <c r="I1421" s="84">
        <f>[1]Bandhan!$I$37</f>
        <v>107063.56000000001</v>
      </c>
      <c r="J1421" s="85">
        <f t="shared" si="455"/>
        <v>199242.79</v>
      </c>
      <c r="K1421" s="85">
        <f t="shared" si="456"/>
        <v>4633.5532558139539</v>
      </c>
      <c r="L1421" s="87">
        <f t="shared" si="457"/>
        <v>116.14716243561594</v>
      </c>
    </row>
    <row r="1422" spans="1:12" x14ac:dyDescent="0.2">
      <c r="A1422" s="9">
        <v>15</v>
      </c>
      <c r="B1422" s="10" t="s">
        <v>31</v>
      </c>
      <c r="C1422" s="84">
        <f>[1]CSB!$C$37</f>
        <v>2</v>
      </c>
      <c r="D1422" s="84">
        <f>[1]CSB!$D$37</f>
        <v>0</v>
      </c>
      <c r="E1422" s="84">
        <f>[1]CSB!$E$37</f>
        <v>4</v>
      </c>
      <c r="F1422" s="84">
        <f>[1]CSB!$F$37</f>
        <v>0</v>
      </c>
      <c r="G1422" s="85">
        <f t="shared" si="454"/>
        <v>6</v>
      </c>
      <c r="H1422" s="84">
        <f>[1]CSB!$H$37</f>
        <v>64480</v>
      </c>
      <c r="I1422" s="84">
        <f>[1]CSB!$I$37</f>
        <v>134120</v>
      </c>
      <c r="J1422" s="85">
        <f t="shared" si="455"/>
        <v>198600</v>
      </c>
      <c r="K1422" s="85">
        <f t="shared" si="456"/>
        <v>33100</v>
      </c>
      <c r="L1422" s="87">
        <f t="shared" si="457"/>
        <v>208.00248138957818</v>
      </c>
    </row>
    <row r="1423" spans="1:12" x14ac:dyDescent="0.2">
      <c r="A1423" s="9">
        <v>16</v>
      </c>
      <c r="B1423" s="10" t="s">
        <v>120</v>
      </c>
      <c r="C1423" s="84">
        <f>[1]DCB!$C$37</f>
        <v>1</v>
      </c>
      <c r="D1423" s="84">
        <f>[1]DCB!$D$37</f>
        <v>0</v>
      </c>
      <c r="E1423" s="84">
        <f>[1]DCB!$E$37</f>
        <v>0</v>
      </c>
      <c r="F1423" s="84">
        <f>[1]DCB!$F$37</f>
        <v>4</v>
      </c>
      <c r="G1423" s="85">
        <f t="shared" si="454"/>
        <v>5</v>
      </c>
      <c r="H1423" s="84">
        <f>[1]DCB!$H$37</f>
        <v>93442.69</v>
      </c>
      <c r="I1423" s="84">
        <f>[1]DCB!$I$37</f>
        <v>57217.51</v>
      </c>
      <c r="J1423" s="85">
        <f t="shared" si="455"/>
        <v>150660.20000000001</v>
      </c>
      <c r="K1423" s="85">
        <f t="shared" si="456"/>
        <v>30132.04</v>
      </c>
      <c r="L1423" s="87">
        <f t="shared" si="457"/>
        <v>61.232729922479756</v>
      </c>
    </row>
    <row r="1424" spans="1:12" x14ac:dyDescent="0.2">
      <c r="A1424" s="9">
        <v>17</v>
      </c>
      <c r="B1424" s="10" t="s">
        <v>33</v>
      </c>
      <c r="C1424" s="84">
        <f>[1]Federal!$C$37</f>
        <v>4</v>
      </c>
      <c r="D1424" s="84">
        <f>[1]Federal!$D$37</f>
        <v>3</v>
      </c>
      <c r="E1424" s="84">
        <f>[1]Federal!$E$37</f>
        <v>0</v>
      </c>
      <c r="F1424" s="84">
        <f>[1]Federal!$F$37</f>
        <v>11</v>
      </c>
      <c r="G1424" s="85">
        <f t="shared" si="454"/>
        <v>18</v>
      </c>
      <c r="H1424" s="84">
        <f>[1]Federal!$H$37</f>
        <v>151161.24</v>
      </c>
      <c r="I1424" s="84">
        <f>[1]Federal!$I$37</f>
        <v>464316.53</v>
      </c>
      <c r="J1424" s="85">
        <f t="shared" si="455"/>
        <v>615477.77</v>
      </c>
      <c r="K1424" s="85">
        <f t="shared" si="456"/>
        <v>34193.209444444445</v>
      </c>
      <c r="L1424" s="87">
        <f t="shared" si="457"/>
        <v>307.16639397771547</v>
      </c>
    </row>
    <row r="1425" spans="1:12" x14ac:dyDescent="0.2">
      <c r="A1425" s="9">
        <v>18</v>
      </c>
      <c r="B1425" s="10" t="s">
        <v>34</v>
      </c>
      <c r="C1425" s="84">
        <f>[1]HDFC!$C$37</f>
        <v>16</v>
      </c>
      <c r="D1425" s="84">
        <f>[1]HDFC!$D$37</f>
        <v>19</v>
      </c>
      <c r="E1425" s="84">
        <f>[1]HDFC!$E$37</f>
        <v>0</v>
      </c>
      <c r="F1425" s="84">
        <f>[1]HDFC!$F$37</f>
        <v>78</v>
      </c>
      <c r="G1425" s="85">
        <f t="shared" si="454"/>
        <v>113</v>
      </c>
      <c r="H1425" s="84">
        <f>[1]HDFC!$H$37</f>
        <v>4996823.4000000004</v>
      </c>
      <c r="I1425" s="84">
        <f>[1]HDFC!$I$37</f>
        <v>4220380.3099999996</v>
      </c>
      <c r="J1425" s="85">
        <f t="shared" si="455"/>
        <v>9217203.7100000009</v>
      </c>
      <c r="K1425" s="85">
        <f t="shared" si="456"/>
        <v>81568.174424778772</v>
      </c>
      <c r="L1425" s="87">
        <f t="shared" si="457"/>
        <v>84.461266131598705</v>
      </c>
    </row>
    <row r="1426" spans="1:12" x14ac:dyDescent="0.2">
      <c r="A1426" s="9">
        <v>19</v>
      </c>
      <c r="B1426" s="10" t="s">
        <v>35</v>
      </c>
      <c r="C1426" s="84">
        <f>[1]ICICI!$C$37</f>
        <v>19</v>
      </c>
      <c r="D1426" s="84">
        <f>[1]ICICI!$D$37</f>
        <v>22</v>
      </c>
      <c r="E1426" s="84">
        <f>[1]ICICI!$E$37</f>
        <v>0</v>
      </c>
      <c r="F1426" s="84">
        <f>[1]ICICI!$F$37</f>
        <v>66</v>
      </c>
      <c r="G1426" s="85">
        <f t="shared" si="454"/>
        <v>107</v>
      </c>
      <c r="H1426" s="84">
        <f>[1]ICICI!$H$37</f>
        <v>3762600</v>
      </c>
      <c r="I1426" s="84">
        <f>[1]ICICI!$I$37</f>
        <v>2383500</v>
      </c>
      <c r="J1426" s="85">
        <f t="shared" si="455"/>
        <v>6146100</v>
      </c>
      <c r="K1426" s="85">
        <f t="shared" si="456"/>
        <v>57440.186915887847</v>
      </c>
      <c r="L1426" s="87">
        <f t="shared" si="457"/>
        <v>63.347153564024872</v>
      </c>
    </row>
    <row r="1427" spans="1:12" x14ac:dyDescent="0.2">
      <c r="A1427" s="9">
        <v>20</v>
      </c>
      <c r="B1427" s="10" t="s">
        <v>36</v>
      </c>
      <c r="C1427" s="84">
        <f>[1]IDBI!$C$37</f>
        <v>16</v>
      </c>
      <c r="D1427" s="84">
        <f>[1]IDBI!$D$37</f>
        <v>15</v>
      </c>
      <c r="E1427" s="84">
        <f>[1]IDBI!$E$37</f>
        <v>0</v>
      </c>
      <c r="F1427" s="84">
        <f>[1]IDBI!$F$37</f>
        <v>32</v>
      </c>
      <c r="G1427" s="85">
        <f t="shared" si="454"/>
        <v>63</v>
      </c>
      <c r="H1427" s="84">
        <f>[1]IDBI!$H$37</f>
        <v>1057676</v>
      </c>
      <c r="I1427" s="84">
        <f>[1]IDBI!$I$37</f>
        <v>742705</v>
      </c>
      <c r="J1427" s="86">
        <f t="shared" si="455"/>
        <v>1800381</v>
      </c>
      <c r="K1427" s="86">
        <f t="shared" si="456"/>
        <v>28577.476190476191</v>
      </c>
      <c r="L1427" s="87">
        <f t="shared" si="457"/>
        <v>70.220464490070682</v>
      </c>
    </row>
    <row r="1428" spans="1:12" x14ac:dyDescent="0.2">
      <c r="A1428" s="9">
        <v>21</v>
      </c>
      <c r="B1428" s="10" t="s">
        <v>37</v>
      </c>
      <c r="C1428" s="84">
        <f>[1]IDFC!$C$37</f>
        <v>0</v>
      </c>
      <c r="D1428" s="84">
        <f>[1]IDFC!$D$37</f>
        <v>3</v>
      </c>
      <c r="E1428" s="84">
        <f>[1]IDFC!$E$37</f>
        <v>0</v>
      </c>
      <c r="F1428" s="84">
        <f>[1]IDFC!$F$37</f>
        <v>22</v>
      </c>
      <c r="G1428" s="85">
        <f t="shared" si="454"/>
        <v>25</v>
      </c>
      <c r="H1428" s="84">
        <f>[1]IDFC!$H$37</f>
        <v>286800</v>
      </c>
      <c r="I1428" s="84">
        <f>[1]IDFC!$I$37</f>
        <v>281900</v>
      </c>
      <c r="J1428" s="86">
        <f t="shared" si="455"/>
        <v>568700</v>
      </c>
      <c r="K1428" s="86">
        <f t="shared" si="456"/>
        <v>22748</v>
      </c>
      <c r="L1428" s="87">
        <f t="shared" si="457"/>
        <v>98.291492329149236</v>
      </c>
    </row>
    <row r="1429" spans="1:12" x14ac:dyDescent="0.2">
      <c r="A1429" s="9">
        <v>22</v>
      </c>
      <c r="B1429" s="10" t="s">
        <v>38</v>
      </c>
      <c r="C1429" s="84">
        <f>[1]IndusInd!$C$37</f>
        <v>1</v>
      </c>
      <c r="D1429" s="84">
        <f>[1]IndusInd!$D$37</f>
        <v>6</v>
      </c>
      <c r="E1429" s="84">
        <f>[1]IndusInd!$E$37</f>
        <v>0</v>
      </c>
      <c r="F1429" s="84">
        <f>[1]IndusInd!$F$37</f>
        <v>30</v>
      </c>
      <c r="G1429" s="85">
        <f t="shared" si="454"/>
        <v>37</v>
      </c>
      <c r="H1429" s="84">
        <f>[1]IndusInd!$H$37</f>
        <v>783134</v>
      </c>
      <c r="I1429" s="84">
        <f>[1]IndusInd!$I$37</f>
        <v>351880</v>
      </c>
      <c r="J1429" s="85">
        <f t="shared" si="455"/>
        <v>1135014</v>
      </c>
      <c r="K1429" s="85">
        <f t="shared" si="456"/>
        <v>30676.054054054053</v>
      </c>
      <c r="L1429" s="87">
        <f t="shared" si="457"/>
        <v>44.932284896326806</v>
      </c>
    </row>
    <row r="1430" spans="1:12" x14ac:dyDescent="0.2">
      <c r="A1430" s="9">
        <v>23</v>
      </c>
      <c r="B1430" s="10" t="s">
        <v>39</v>
      </c>
      <c r="C1430" s="84">
        <f>[1]Karnatak!$C$37</f>
        <v>0</v>
      </c>
      <c r="D1430" s="84">
        <f>[1]Karnatak!$D$37</f>
        <v>2</v>
      </c>
      <c r="E1430" s="84">
        <f>[1]Karnatak!$E$37</f>
        <v>0</v>
      </c>
      <c r="F1430" s="84">
        <f>[1]Karnatak!$F$37</f>
        <v>5</v>
      </c>
      <c r="G1430" s="85">
        <f t="shared" si="454"/>
        <v>7</v>
      </c>
      <c r="H1430" s="84">
        <f>[1]Karnatak!$H$37</f>
        <v>36903</v>
      </c>
      <c r="I1430" s="84">
        <f>[1]Karnatak!$I$37</f>
        <v>123842</v>
      </c>
      <c r="J1430" s="85">
        <f t="shared" si="455"/>
        <v>160745</v>
      </c>
      <c r="K1430" s="85">
        <f t="shared" si="456"/>
        <v>22963.571428571428</v>
      </c>
      <c r="L1430" s="87">
        <f t="shared" si="457"/>
        <v>335.58789258325879</v>
      </c>
    </row>
    <row r="1431" spans="1:12" x14ac:dyDescent="0.2">
      <c r="A1431" s="9">
        <v>24</v>
      </c>
      <c r="B1431" s="10" t="s">
        <v>40</v>
      </c>
      <c r="C1431" s="84">
        <f>[1]Kotak!$C$37</f>
        <v>5</v>
      </c>
      <c r="D1431" s="84">
        <f>[1]Kotak!$D$37</f>
        <v>9</v>
      </c>
      <c r="E1431" s="84">
        <f>[1]Kotak!$E$37</f>
        <v>0</v>
      </c>
      <c r="F1431" s="84">
        <f>[1]Kotak!$F$37</f>
        <v>39</v>
      </c>
      <c r="G1431" s="85">
        <f t="shared" si="454"/>
        <v>53</v>
      </c>
      <c r="H1431" s="84">
        <f>[1]Kotak!$H$37</f>
        <v>1060992</v>
      </c>
      <c r="I1431" s="84">
        <f>[1]Kotak!$I$37</f>
        <v>998003.00000000012</v>
      </c>
      <c r="J1431" s="85">
        <f t="shared" si="455"/>
        <v>2058995</v>
      </c>
      <c r="K1431" s="85">
        <f t="shared" si="456"/>
        <v>38848.962264150941</v>
      </c>
      <c r="L1431" s="87">
        <f t="shared" si="457"/>
        <v>94.063197460489818</v>
      </c>
    </row>
    <row r="1432" spans="1:12" x14ac:dyDescent="0.2">
      <c r="A1432" s="9">
        <v>25</v>
      </c>
      <c r="B1432" s="10" t="s">
        <v>41</v>
      </c>
      <c r="C1432" s="84">
        <f>[1]Ratnakar!$C$37</f>
        <v>0</v>
      </c>
      <c r="D1432" s="84">
        <f>[1]Ratnakar!$D$37</f>
        <v>2</v>
      </c>
      <c r="E1432" s="84">
        <f>[1]Ratnakar!$E$37</f>
        <v>0</v>
      </c>
      <c r="F1432" s="84">
        <f>[1]Ratnakar!$F$37</f>
        <v>16</v>
      </c>
      <c r="G1432" s="85">
        <f t="shared" si="454"/>
        <v>18</v>
      </c>
      <c r="H1432" s="84">
        <f>[1]Ratnakar!$H$37</f>
        <v>208289</v>
      </c>
      <c r="I1432" s="84">
        <f>[1]Ratnakar!$I$37</f>
        <v>94852</v>
      </c>
      <c r="J1432" s="85">
        <f t="shared" si="455"/>
        <v>303141</v>
      </c>
      <c r="K1432" s="85">
        <f t="shared" si="456"/>
        <v>16841.166666666668</v>
      </c>
      <c r="L1432" s="87">
        <f t="shared" si="457"/>
        <v>45.53865062485297</v>
      </c>
    </row>
    <row r="1433" spans="1:12" x14ac:dyDescent="0.2">
      <c r="A1433" s="9">
        <v>26</v>
      </c>
      <c r="B1433" s="10" t="s">
        <v>42</v>
      </c>
      <c r="C1433" s="84">
        <f>[1]Yes!$C$37</f>
        <v>7</v>
      </c>
      <c r="D1433" s="84">
        <f>[1]Yes!$D$37</f>
        <v>12</v>
      </c>
      <c r="E1433" s="84">
        <f>[1]Yes!$E$37</f>
        <v>0</v>
      </c>
      <c r="F1433" s="84">
        <f>[1]Yes!$F$37</f>
        <v>13</v>
      </c>
      <c r="G1433" s="85">
        <f t="shared" si="454"/>
        <v>32</v>
      </c>
      <c r="H1433" s="84">
        <f>[1]Yes!$H$37</f>
        <v>255300</v>
      </c>
      <c r="I1433" s="84">
        <f>[1]Yes!$I$37</f>
        <v>439000</v>
      </c>
      <c r="J1433" s="85">
        <f t="shared" si="455"/>
        <v>694300</v>
      </c>
      <c r="K1433" s="85">
        <f t="shared" si="456"/>
        <v>21696.875</v>
      </c>
      <c r="L1433" s="87">
        <f t="shared" si="457"/>
        <v>171.95456325891107</v>
      </c>
    </row>
    <row r="1434" spans="1:12" x14ac:dyDescent="0.2">
      <c r="A1434" s="16"/>
      <c r="B1434" s="17" t="s">
        <v>43</v>
      </c>
      <c r="C1434" s="89">
        <f>SUM(C1420:C1433)</f>
        <v>77</v>
      </c>
      <c r="D1434" s="89">
        <f t="shared" ref="D1434:J1434" si="458">SUM(D1420:D1433)</f>
        <v>122</v>
      </c>
      <c r="E1434" s="89">
        <f t="shared" si="458"/>
        <v>4</v>
      </c>
      <c r="F1434" s="89">
        <f t="shared" si="458"/>
        <v>409</v>
      </c>
      <c r="G1434" s="89">
        <f t="shared" si="458"/>
        <v>612</v>
      </c>
      <c r="H1434" s="89">
        <f t="shared" si="458"/>
        <v>14812274.559999999</v>
      </c>
      <c r="I1434" s="89">
        <f t="shared" si="458"/>
        <v>12968014.91</v>
      </c>
      <c r="J1434" s="89">
        <f t="shared" si="458"/>
        <v>27780289.469999999</v>
      </c>
      <c r="K1434" s="89">
        <f t="shared" si="456"/>
        <v>45392.629852941172</v>
      </c>
      <c r="L1434" s="90">
        <f t="shared" si="457"/>
        <v>87.549112443673209</v>
      </c>
    </row>
    <row r="1435" spans="1:12" x14ac:dyDescent="0.2">
      <c r="A1435" s="20">
        <v>27</v>
      </c>
      <c r="B1435" s="21" t="s">
        <v>44</v>
      </c>
      <c r="C1435" s="84">
        <f>[1]AU!$C$37</f>
        <v>0</v>
      </c>
      <c r="D1435" s="84">
        <f>[1]AU!$D$37</f>
        <v>6</v>
      </c>
      <c r="E1435" s="84">
        <f>[1]AU!$E$37</f>
        <v>0</v>
      </c>
      <c r="F1435" s="84">
        <f>[1]AU!$F$37</f>
        <v>8</v>
      </c>
      <c r="G1435" s="85">
        <f>SUM(C1435:F1435)</f>
        <v>14</v>
      </c>
      <c r="H1435" s="84">
        <f>[1]AU!$H$37</f>
        <v>31362</v>
      </c>
      <c r="I1435" s="84">
        <f>[1]AU!$I$37</f>
        <v>80104</v>
      </c>
      <c r="J1435" s="85">
        <f>H1435+I1435</f>
        <v>111466</v>
      </c>
      <c r="K1435" s="85">
        <f t="shared" si="456"/>
        <v>7961.8571428571431</v>
      </c>
      <c r="L1435" s="87">
        <f t="shared" si="457"/>
        <v>255.41738409540207</v>
      </c>
    </row>
    <row r="1436" spans="1:12" x14ac:dyDescent="0.2">
      <c r="A1436" s="20">
        <v>28</v>
      </c>
      <c r="B1436" s="21" t="s">
        <v>45</v>
      </c>
      <c r="C1436" s="84">
        <f>[1]Capital!$C$37</f>
        <v>0</v>
      </c>
      <c r="D1436" s="84">
        <f>[1]Capital!$D$37</f>
        <v>0</v>
      </c>
      <c r="E1436" s="84">
        <f>[1]Capital!$E$37</f>
        <v>0</v>
      </c>
      <c r="F1436" s="84">
        <f>[1]Capital!$F$37</f>
        <v>0</v>
      </c>
      <c r="G1436" s="85">
        <f t="shared" ref="G1436:G1443" si="459">SUM(C1436:F1436)</f>
        <v>0</v>
      </c>
      <c r="H1436" s="84">
        <f>[1]Capital!$H$37</f>
        <v>0</v>
      </c>
      <c r="I1436" s="84">
        <f>[1]Capital!$I$37</f>
        <v>0</v>
      </c>
      <c r="J1436" s="85">
        <f t="shared" ref="J1436:J1443" si="460">H1436+I1436</f>
        <v>0</v>
      </c>
      <c r="K1436" s="85" t="e">
        <f t="shared" si="456"/>
        <v>#DIV/0!</v>
      </c>
      <c r="L1436" s="87" t="e">
        <f t="shared" si="457"/>
        <v>#DIV/0!</v>
      </c>
    </row>
    <row r="1437" spans="1:12" x14ac:dyDescent="0.2">
      <c r="A1437" s="20">
        <v>29</v>
      </c>
      <c r="B1437" s="21" t="s">
        <v>46</v>
      </c>
      <c r="C1437" s="84">
        <f>[1]Equitas!$C$37</f>
        <v>2</v>
      </c>
      <c r="D1437" s="84">
        <f>[1]Equitas!$D$37</f>
        <v>6</v>
      </c>
      <c r="E1437" s="84">
        <f>[1]Equitas!$E$37</f>
        <v>0</v>
      </c>
      <c r="F1437" s="84">
        <f>[1]Equitas!$F$37</f>
        <v>12</v>
      </c>
      <c r="G1437" s="85">
        <f t="shared" si="459"/>
        <v>20</v>
      </c>
      <c r="H1437" s="84">
        <f>[1]Equitas!$H$37</f>
        <v>29700</v>
      </c>
      <c r="I1437" s="84">
        <f>[1]Equitas!$I$37</f>
        <v>37400</v>
      </c>
      <c r="J1437" s="85">
        <f t="shared" si="460"/>
        <v>67100</v>
      </c>
      <c r="K1437" s="85">
        <f t="shared" si="456"/>
        <v>3355</v>
      </c>
      <c r="L1437" s="87">
        <f t="shared" si="457"/>
        <v>125.92592592592592</v>
      </c>
    </row>
    <row r="1438" spans="1:12" x14ac:dyDescent="0.2">
      <c r="A1438" s="20">
        <v>30</v>
      </c>
      <c r="B1438" s="21" t="s">
        <v>47</v>
      </c>
      <c r="C1438" s="84">
        <f>[1]ESAF!$C$37</f>
        <v>0</v>
      </c>
      <c r="D1438" s="84">
        <f>[1]ESAF!$D$37</f>
        <v>0</v>
      </c>
      <c r="E1438" s="84">
        <f>[1]ESAF!$E$37</f>
        <v>0</v>
      </c>
      <c r="F1438" s="84">
        <f>[1]ESAF!$F$37</f>
        <v>2</v>
      </c>
      <c r="G1438" s="85">
        <f t="shared" si="459"/>
        <v>2</v>
      </c>
      <c r="H1438" s="84">
        <f>[1]ESAF!$H$37</f>
        <v>3186</v>
      </c>
      <c r="I1438" s="84">
        <f>[1]ESAF!$I$37</f>
        <v>677</v>
      </c>
      <c r="J1438" s="85">
        <f t="shared" si="460"/>
        <v>3863</v>
      </c>
      <c r="K1438" s="85">
        <f t="shared" si="456"/>
        <v>1931.5</v>
      </c>
      <c r="L1438" s="87">
        <f t="shared" si="457"/>
        <v>21.249215317011927</v>
      </c>
    </row>
    <row r="1439" spans="1:12" x14ac:dyDescent="0.2">
      <c r="A1439" s="20">
        <v>31</v>
      </c>
      <c r="B1439" s="21" t="s">
        <v>48</v>
      </c>
      <c r="C1439" s="84">
        <f>[1]Fincare!$C$37</f>
        <v>0</v>
      </c>
      <c r="D1439" s="84">
        <f>[1]Fincare!$D$37</f>
        <v>0</v>
      </c>
      <c r="E1439" s="84">
        <f>[1]Fincare!$E$37</f>
        <v>0</v>
      </c>
      <c r="F1439" s="84">
        <f>[1]Fincare!$F$37</f>
        <v>1</v>
      </c>
      <c r="G1439" s="85">
        <f t="shared" si="459"/>
        <v>1</v>
      </c>
      <c r="H1439" s="84">
        <f>[1]Fincare!$H$37</f>
        <v>214</v>
      </c>
      <c r="I1439" s="84">
        <f>[1]Fincare!$I$37</f>
        <v>448.00000000000006</v>
      </c>
      <c r="J1439" s="85">
        <f t="shared" si="460"/>
        <v>662</v>
      </c>
      <c r="K1439" s="85">
        <f t="shared" si="456"/>
        <v>662</v>
      </c>
      <c r="L1439" s="87">
        <f t="shared" si="457"/>
        <v>209.34579439252337</v>
      </c>
    </row>
    <row r="1440" spans="1:12" x14ac:dyDescent="0.2">
      <c r="A1440" s="20">
        <v>32</v>
      </c>
      <c r="B1440" s="21" t="s">
        <v>49</v>
      </c>
      <c r="C1440" s="84">
        <f>[1]Jana!$C$37</f>
        <v>1</v>
      </c>
      <c r="D1440" s="84">
        <f>[1]Jana!$D$37</f>
        <v>0</v>
      </c>
      <c r="E1440" s="84">
        <f>[1]Jana!$E$37</f>
        <v>0</v>
      </c>
      <c r="F1440" s="84">
        <f>[1]Jana!$F$37</f>
        <v>10</v>
      </c>
      <c r="G1440" s="85">
        <f t="shared" si="459"/>
        <v>11</v>
      </c>
      <c r="H1440" s="84">
        <f>[1]Jana!$H$37</f>
        <v>19417</v>
      </c>
      <c r="I1440" s="84">
        <f>[1]Jana!$I$37</f>
        <v>29463</v>
      </c>
      <c r="J1440" s="85">
        <f t="shared" si="460"/>
        <v>48880</v>
      </c>
      <c r="K1440" s="85">
        <f t="shared" si="456"/>
        <v>4443.636363636364</v>
      </c>
      <c r="L1440" s="87">
        <f t="shared" si="457"/>
        <v>151.73816758510583</v>
      </c>
    </row>
    <row r="1441" spans="1:12" x14ac:dyDescent="0.2">
      <c r="A1441" s="20">
        <v>33</v>
      </c>
      <c r="B1441" s="21" t="s">
        <v>50</v>
      </c>
      <c r="C1441" s="84">
        <f>[1]Suryoday!$C$37</f>
        <v>13</v>
      </c>
      <c r="D1441" s="84">
        <f>[1]Suryoday!$D$37</f>
        <v>3</v>
      </c>
      <c r="E1441" s="84">
        <f>[1]Suryoday!$E$37</f>
        <v>2</v>
      </c>
      <c r="F1441" s="84">
        <f>[1]Suryoday!$F$37</f>
        <v>14</v>
      </c>
      <c r="G1441" s="85">
        <f t="shared" si="459"/>
        <v>32</v>
      </c>
      <c r="H1441" s="84">
        <f>[1]Suryoday!$H$37</f>
        <v>24094</v>
      </c>
      <c r="I1441" s="84">
        <f>[1]Suryoday!$I$37</f>
        <v>29160.000000000004</v>
      </c>
      <c r="J1441" s="85">
        <f t="shared" si="460"/>
        <v>53254</v>
      </c>
      <c r="K1441" s="85">
        <f t="shared" si="456"/>
        <v>1664.1875</v>
      </c>
      <c r="L1441" s="87">
        <f t="shared" si="457"/>
        <v>121.02598157217565</v>
      </c>
    </row>
    <row r="1442" spans="1:12" x14ac:dyDescent="0.2">
      <c r="A1442" s="20">
        <v>34</v>
      </c>
      <c r="B1442" s="21" t="s">
        <v>51</v>
      </c>
      <c r="C1442" s="84">
        <f>[1]Ujjivan!$C$37</f>
        <v>0</v>
      </c>
      <c r="D1442" s="84">
        <f>[1]Ujjivan!$D$37</f>
        <v>0</v>
      </c>
      <c r="E1442" s="84">
        <f>[1]Ujjivan!$E$37</f>
        <v>0</v>
      </c>
      <c r="F1442" s="84">
        <f>[1]Ujjivan!$F$37</f>
        <v>8</v>
      </c>
      <c r="G1442" s="85">
        <f t="shared" si="459"/>
        <v>8</v>
      </c>
      <c r="H1442" s="84">
        <f>[1]Ujjivan!$H$37</f>
        <v>14686.000000000002</v>
      </c>
      <c r="I1442" s="84">
        <f>[1]Ujjivan!$I$37</f>
        <v>31069</v>
      </c>
      <c r="J1442" s="85">
        <f t="shared" si="460"/>
        <v>45755</v>
      </c>
      <c r="K1442" s="85">
        <f t="shared" si="456"/>
        <v>5719.375</v>
      </c>
      <c r="L1442" s="87">
        <f t="shared" si="457"/>
        <v>211.55522266103767</v>
      </c>
    </row>
    <row r="1443" spans="1:12" x14ac:dyDescent="0.2">
      <c r="A1443" s="20">
        <v>35</v>
      </c>
      <c r="B1443" s="21" t="s">
        <v>52</v>
      </c>
      <c r="C1443" s="84">
        <f>[1]Utkarsh!$C$37</f>
        <v>0</v>
      </c>
      <c r="D1443" s="84">
        <f>[1]Utkarsh!$D$37</f>
        <v>0</v>
      </c>
      <c r="E1443" s="84">
        <f>[1]Utkarsh!$E$37</f>
        <v>0</v>
      </c>
      <c r="F1443" s="84">
        <f>[1]Utkarsh!$F$37</f>
        <v>1</v>
      </c>
      <c r="G1443" s="85">
        <f t="shared" si="459"/>
        <v>1</v>
      </c>
      <c r="H1443" s="84">
        <f>[1]Utkarsh!$H$37</f>
        <v>8784</v>
      </c>
      <c r="I1443" s="84">
        <f>[1]Utkarsh!$I$37</f>
        <v>4132</v>
      </c>
      <c r="J1443" s="85">
        <f t="shared" si="460"/>
        <v>12916</v>
      </c>
      <c r="K1443" s="85">
        <f t="shared" si="456"/>
        <v>12916</v>
      </c>
      <c r="L1443" s="87">
        <f t="shared" si="457"/>
        <v>47.040072859744988</v>
      </c>
    </row>
    <row r="1444" spans="1:12" x14ac:dyDescent="0.2">
      <c r="A1444" s="16"/>
      <c r="B1444" s="22" t="s">
        <v>53</v>
      </c>
      <c r="C1444" s="89">
        <f>SUM(C1435:C1443)</f>
        <v>16</v>
      </c>
      <c r="D1444" s="89">
        <f t="shared" ref="D1444:J1444" si="461">SUM(D1435:D1443)</f>
        <v>15</v>
      </c>
      <c r="E1444" s="89">
        <f t="shared" si="461"/>
        <v>2</v>
      </c>
      <c r="F1444" s="89">
        <f t="shared" si="461"/>
        <v>56</v>
      </c>
      <c r="G1444" s="89">
        <f t="shared" si="461"/>
        <v>89</v>
      </c>
      <c r="H1444" s="89">
        <f t="shared" si="461"/>
        <v>131443</v>
      </c>
      <c r="I1444" s="89">
        <f t="shared" si="461"/>
        <v>212453</v>
      </c>
      <c r="J1444" s="89">
        <f t="shared" si="461"/>
        <v>343896</v>
      </c>
      <c r="K1444" s="89">
        <f t="shared" si="456"/>
        <v>3864</v>
      </c>
      <c r="L1444" s="90">
        <f t="shared" si="457"/>
        <v>161.6312774358467</v>
      </c>
    </row>
    <row r="1445" spans="1:12" x14ac:dyDescent="0.2">
      <c r="A1445" s="23">
        <v>36</v>
      </c>
      <c r="B1445" s="24" t="s">
        <v>54</v>
      </c>
      <c r="C1445" s="84">
        <f>[1]DBS!$C$37</f>
        <v>0</v>
      </c>
      <c r="D1445" s="84">
        <f>[1]DBS!$D$37</f>
        <v>0</v>
      </c>
      <c r="E1445" s="84">
        <f>[1]DBS!$E$37</f>
        <v>0</v>
      </c>
      <c r="F1445" s="84">
        <f>[1]DBS!$F$37</f>
        <v>2</v>
      </c>
      <c r="G1445" s="85">
        <f>SUM(C1445:F1445)</f>
        <v>2</v>
      </c>
      <c r="H1445" s="84">
        <f>[1]DBS!$H$37</f>
        <v>222576.46184</v>
      </c>
      <c r="I1445" s="84">
        <f>[1]DBS!$I$37</f>
        <v>97889.026010000001</v>
      </c>
      <c r="J1445" s="85">
        <f>H1445+I1445</f>
        <v>320465.48785000003</v>
      </c>
      <c r="K1445" s="85">
        <f t="shared" si="456"/>
        <v>160232.74392500002</v>
      </c>
      <c r="L1445" s="87">
        <f t="shared" si="457"/>
        <v>43.979954214730903</v>
      </c>
    </row>
    <row r="1446" spans="1:12" x14ac:dyDescent="0.2">
      <c r="A1446" s="16"/>
      <c r="B1446" s="22" t="s">
        <v>55</v>
      </c>
      <c r="C1446" s="89">
        <f t="shared" ref="C1446:J1446" si="462">C1445</f>
        <v>0</v>
      </c>
      <c r="D1446" s="89">
        <f t="shared" si="462"/>
        <v>0</v>
      </c>
      <c r="E1446" s="89">
        <f t="shared" si="462"/>
        <v>0</v>
      </c>
      <c r="F1446" s="89">
        <f t="shared" si="462"/>
        <v>2</v>
      </c>
      <c r="G1446" s="89">
        <f t="shared" si="462"/>
        <v>2</v>
      </c>
      <c r="H1446" s="89">
        <f t="shared" si="462"/>
        <v>222576.46184</v>
      </c>
      <c r="I1446" s="89">
        <f t="shared" si="462"/>
        <v>97889.026010000001</v>
      </c>
      <c r="J1446" s="89">
        <f t="shared" si="462"/>
        <v>320465.48785000003</v>
      </c>
      <c r="K1446" s="89">
        <f t="shared" si="456"/>
        <v>160232.74392500002</v>
      </c>
      <c r="L1446" s="90">
        <f t="shared" si="457"/>
        <v>43.979954214730903</v>
      </c>
    </row>
    <row r="1447" spans="1:12" x14ac:dyDescent="0.2">
      <c r="A1447" s="23">
        <v>37</v>
      </c>
      <c r="B1447" s="24" t="s">
        <v>56</v>
      </c>
      <c r="C1447" s="84">
        <f>[1]IPPB!$C$37</f>
        <v>0</v>
      </c>
      <c r="D1447" s="84">
        <f>[1]IPPB!$D$37</f>
        <v>1</v>
      </c>
      <c r="E1447" s="84">
        <f>[1]IPPB!$E$37</f>
        <v>0</v>
      </c>
      <c r="F1447" s="84">
        <f>[1]IPPB!$F$37</f>
        <v>1</v>
      </c>
      <c r="G1447" s="85">
        <f>SUM(C1447:F1447)</f>
        <v>2</v>
      </c>
      <c r="H1447" s="84">
        <f>[1]IPPB!$H$37</f>
        <v>1650.6803540000001</v>
      </c>
      <c r="I1447" s="84">
        <f>[1]IPPB!$I$37</f>
        <v>0</v>
      </c>
      <c r="J1447" s="85">
        <f>H1447+I1447</f>
        <v>1650.6803540000001</v>
      </c>
      <c r="K1447" s="85">
        <f t="shared" si="456"/>
        <v>825.34017700000004</v>
      </c>
      <c r="L1447" s="87">
        <f t="shared" si="457"/>
        <v>0</v>
      </c>
    </row>
    <row r="1448" spans="1:12" x14ac:dyDescent="0.2">
      <c r="A1448" s="16"/>
      <c r="B1448" s="22" t="s">
        <v>117</v>
      </c>
      <c r="C1448" s="89">
        <f t="shared" ref="C1448:J1448" si="463">C1447</f>
        <v>0</v>
      </c>
      <c r="D1448" s="89">
        <f t="shared" si="463"/>
        <v>1</v>
      </c>
      <c r="E1448" s="89">
        <f t="shared" si="463"/>
        <v>0</v>
      </c>
      <c r="F1448" s="89">
        <f t="shared" si="463"/>
        <v>1</v>
      </c>
      <c r="G1448" s="89">
        <f t="shared" si="463"/>
        <v>2</v>
      </c>
      <c r="H1448" s="89">
        <f t="shared" si="463"/>
        <v>1650.6803540000001</v>
      </c>
      <c r="I1448" s="89">
        <f t="shared" si="463"/>
        <v>0</v>
      </c>
      <c r="J1448" s="89">
        <f t="shared" si="463"/>
        <v>1650.6803540000001</v>
      </c>
      <c r="K1448" s="89">
        <f t="shared" si="456"/>
        <v>825.34017700000004</v>
      </c>
      <c r="L1448" s="90">
        <f t="shared" si="457"/>
        <v>0</v>
      </c>
    </row>
    <row r="1449" spans="1:12" x14ac:dyDescent="0.2">
      <c r="A1449" s="25">
        <v>38</v>
      </c>
      <c r="B1449" s="26" t="s">
        <v>58</v>
      </c>
      <c r="C1449" s="11">
        <f>[1]MGB!$C$37</f>
        <v>10</v>
      </c>
      <c r="D1449" s="11">
        <f>[1]MGB!$D$37</f>
        <v>9</v>
      </c>
      <c r="E1449" s="11">
        <f>[1]MGB!$E$37</f>
        <v>0</v>
      </c>
      <c r="F1449" s="11">
        <f>[1]MGB!$F$37</f>
        <v>1</v>
      </c>
      <c r="G1449" s="12">
        <f>SUM(C1449:F1449)</f>
        <v>20</v>
      </c>
      <c r="H1449" s="11">
        <f>[1]MGB!$H$37</f>
        <v>43606</v>
      </c>
      <c r="I1449" s="11">
        <f>[1]MGB!$I$37</f>
        <v>20659</v>
      </c>
      <c r="J1449" s="12">
        <f>H1449+I1449</f>
        <v>64265</v>
      </c>
      <c r="K1449" s="12">
        <f t="shared" si="456"/>
        <v>3213.25</v>
      </c>
      <c r="L1449" s="15">
        <f t="shared" si="457"/>
        <v>47.376507820024763</v>
      </c>
    </row>
    <row r="1450" spans="1:12" x14ac:dyDescent="0.2">
      <c r="A1450" s="25">
        <v>39</v>
      </c>
      <c r="B1450" s="26" t="s">
        <v>59</v>
      </c>
      <c r="C1450" s="11">
        <f>[1]VKGB!$C$37</f>
        <v>0</v>
      </c>
      <c r="D1450" s="11">
        <f>[1]VKGB!$D$37</f>
        <v>0</v>
      </c>
      <c r="E1450" s="11">
        <f>[1]VKGB!$E$37</f>
        <v>0</v>
      </c>
      <c r="F1450" s="11">
        <f>[1]VKGB!$F$37</f>
        <v>0</v>
      </c>
      <c r="G1450" s="12">
        <f>SUM(C1450:F1450)</f>
        <v>0</v>
      </c>
      <c r="H1450" s="11">
        <f>[1]VKGB!$H$37</f>
        <v>0</v>
      </c>
      <c r="I1450" s="11">
        <f>[1]VKGB!$I$37</f>
        <v>0</v>
      </c>
      <c r="J1450" s="12">
        <f>H1450+I1450</f>
        <v>0</v>
      </c>
      <c r="K1450" s="12" t="e">
        <f t="shared" si="456"/>
        <v>#DIV/0!</v>
      </c>
      <c r="L1450" s="15" t="e">
        <f t="shared" si="457"/>
        <v>#DIV/0!</v>
      </c>
    </row>
    <row r="1451" spans="1:12" x14ac:dyDescent="0.2">
      <c r="A1451" s="27" t="s">
        <v>118</v>
      </c>
      <c r="B1451" s="91" t="s">
        <v>60</v>
      </c>
      <c r="C1451" s="89">
        <f t="shared" ref="C1451:J1451" si="464">SUM(C1449:C1450)</f>
        <v>10</v>
      </c>
      <c r="D1451" s="89">
        <f t="shared" si="464"/>
        <v>9</v>
      </c>
      <c r="E1451" s="89">
        <f t="shared" si="464"/>
        <v>0</v>
      </c>
      <c r="F1451" s="89">
        <f t="shared" si="464"/>
        <v>1</v>
      </c>
      <c r="G1451" s="89">
        <f t="shared" si="464"/>
        <v>20</v>
      </c>
      <c r="H1451" s="89">
        <f t="shared" si="464"/>
        <v>43606</v>
      </c>
      <c r="I1451" s="89">
        <f t="shared" si="464"/>
        <v>20659</v>
      </c>
      <c r="J1451" s="89">
        <f t="shared" si="464"/>
        <v>64265</v>
      </c>
      <c r="K1451" s="89">
        <f t="shared" si="456"/>
        <v>3213.25</v>
      </c>
      <c r="L1451" s="90">
        <f t="shared" si="457"/>
        <v>47.376507820024763</v>
      </c>
    </row>
    <row r="1452" spans="1:12" x14ac:dyDescent="0.2">
      <c r="A1452" s="27"/>
      <c r="B1452" s="91" t="s">
        <v>21</v>
      </c>
      <c r="C1452" s="89">
        <f>SUM(C1419,C1434,C1444,C1446,C1448,C1451,)</f>
        <v>275</v>
      </c>
      <c r="D1452" s="89">
        <f t="shared" ref="D1452:I1452" si="465">SUM(D1419,D1434,D1444,D1446,D1448,D1451,)</f>
        <v>334</v>
      </c>
      <c r="E1452" s="89">
        <f t="shared" si="465"/>
        <v>34</v>
      </c>
      <c r="F1452" s="89">
        <f t="shared" si="465"/>
        <v>983</v>
      </c>
      <c r="G1452" s="89">
        <f t="shared" si="465"/>
        <v>1626</v>
      </c>
      <c r="H1452" s="89">
        <f t="shared" si="465"/>
        <v>33796200.372194</v>
      </c>
      <c r="I1452" s="89">
        <f t="shared" si="465"/>
        <v>23976123.57601</v>
      </c>
      <c r="J1452" s="89">
        <f>SUM(J1419,J1434,J1444,J1446,J1448,J1451,)</f>
        <v>57772323.948204003</v>
      </c>
      <c r="K1452" s="89">
        <f t="shared" si="456"/>
        <v>35530.334531490778</v>
      </c>
      <c r="L1452" s="90">
        <f t="shared" si="457"/>
        <v>70.943251939459088</v>
      </c>
    </row>
    <row r="1453" spans="1:12" x14ac:dyDescent="0.2">
      <c r="A1453" s="29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</row>
    <row r="1454" spans="1:12" x14ac:dyDescent="0.2">
      <c r="A1454" s="25">
        <v>40</v>
      </c>
      <c r="B1454" s="26" t="s">
        <v>61</v>
      </c>
      <c r="C1454" s="11">
        <f>[1]MSCOOP!$C$37</f>
        <v>184</v>
      </c>
      <c r="D1454" s="11">
        <f>[1]MSCOOP!$D$37</f>
        <v>48</v>
      </c>
      <c r="E1454" s="11">
        <f>[1]MSCOOP!$E$37</f>
        <v>29</v>
      </c>
      <c r="F1454" s="11">
        <f>[1]MSCOOP!$F$37</f>
        <v>0</v>
      </c>
      <c r="G1454" s="12">
        <f>SUM(C1454:F1454)</f>
        <v>261</v>
      </c>
      <c r="H1454" s="11">
        <f>[1]MSCOOP!$H$37</f>
        <v>1008126</v>
      </c>
      <c r="I1454" s="11">
        <f>[1]MSCOOP!$I$37</f>
        <v>777968</v>
      </c>
      <c r="J1454" s="12">
        <f>H1454+I1454</f>
        <v>1786094</v>
      </c>
      <c r="K1454" s="12">
        <f>J1454/G1454</f>
        <v>6843.2720306513411</v>
      </c>
      <c r="L1454" s="15">
        <f>I1454/H1454*100</f>
        <v>77.169718864507018</v>
      </c>
    </row>
    <row r="1455" spans="1:12" x14ac:dyDescent="0.2">
      <c r="A1455" s="29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</row>
    <row r="1456" spans="1:12" x14ac:dyDescent="0.2">
      <c r="A1456" s="27"/>
      <c r="B1456" s="91" t="s">
        <v>62</v>
      </c>
      <c r="C1456" s="89">
        <f>C1452+C1454</f>
        <v>459</v>
      </c>
      <c r="D1456" s="89">
        <f t="shared" ref="D1456:J1456" si="466">D1452+D1454</f>
        <v>382</v>
      </c>
      <c r="E1456" s="89">
        <f t="shared" si="466"/>
        <v>63</v>
      </c>
      <c r="F1456" s="89">
        <f t="shared" si="466"/>
        <v>983</v>
      </c>
      <c r="G1456" s="89">
        <f t="shared" si="466"/>
        <v>1887</v>
      </c>
      <c r="H1456" s="89">
        <f t="shared" si="466"/>
        <v>34804326.372194</v>
      </c>
      <c r="I1456" s="89">
        <f t="shared" si="466"/>
        <v>24754091.57601</v>
      </c>
      <c r="J1456" s="89">
        <f t="shared" si="466"/>
        <v>59558417.948204003</v>
      </c>
      <c r="K1456" s="89">
        <f>J1456/G1456</f>
        <v>31562.489638687864</v>
      </c>
      <c r="L1456" s="90">
        <f>I1456/H1456*100</f>
        <v>71.123604896966569</v>
      </c>
    </row>
    <row r="1457" spans="1:12" ht="18" x14ac:dyDescent="0.2">
      <c r="A1457" s="106" t="s">
        <v>145</v>
      </c>
      <c r="B1457" s="106"/>
      <c r="C1457" s="106"/>
      <c r="D1457" s="106"/>
      <c r="E1457" s="106"/>
      <c r="F1457" s="106"/>
      <c r="G1457" s="106"/>
      <c r="H1457" s="106"/>
      <c r="I1457" s="106"/>
      <c r="J1457" s="106"/>
      <c r="K1457" s="106"/>
      <c r="L1457" s="106"/>
    </row>
    <row r="1458" spans="1:12" ht="15" x14ac:dyDescent="0.2">
      <c r="A1458" s="98" t="s">
        <v>0</v>
      </c>
      <c r="B1458" s="98"/>
      <c r="C1458" s="98"/>
      <c r="D1458" s="98"/>
      <c r="E1458" s="98"/>
      <c r="F1458" s="98"/>
      <c r="G1458" s="98"/>
      <c r="H1458" s="98"/>
      <c r="I1458" s="98"/>
      <c r="J1458" s="98"/>
      <c r="K1458" s="98"/>
      <c r="L1458" s="98"/>
    </row>
    <row r="1459" spans="1:12" x14ac:dyDescent="0.2">
      <c r="A1459" s="99" t="str">
        <f>$A$3</f>
        <v>Position as of 30.09.2021</v>
      </c>
      <c r="B1459" s="99"/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</row>
    <row r="1460" spans="1:12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3" t="s">
        <v>116</v>
      </c>
    </row>
    <row r="1461" spans="1:12" ht="38.25" x14ac:dyDescent="0.2">
      <c r="A1461" s="4" t="s">
        <v>3</v>
      </c>
      <c r="B1461" s="4" t="s">
        <v>4</v>
      </c>
      <c r="C1461" s="4" t="s">
        <v>5</v>
      </c>
      <c r="D1461" s="4" t="s">
        <v>6</v>
      </c>
      <c r="E1461" s="4" t="s">
        <v>7</v>
      </c>
      <c r="F1461" s="4" t="s">
        <v>8</v>
      </c>
      <c r="G1461" s="4" t="s">
        <v>9</v>
      </c>
      <c r="H1461" s="4" t="s">
        <v>10</v>
      </c>
      <c r="I1461" s="5" t="s">
        <v>11</v>
      </c>
      <c r="J1461" s="4" t="s">
        <v>12</v>
      </c>
      <c r="K1461" s="4" t="s">
        <v>13</v>
      </c>
      <c r="L1461" s="4" t="s">
        <v>14</v>
      </c>
    </row>
    <row r="1462" spans="1:12" x14ac:dyDescent="0.2">
      <c r="A1462" s="7">
        <v>1</v>
      </c>
      <c r="B1462" s="8">
        <v>2</v>
      </c>
      <c r="C1462" s="8">
        <v>3</v>
      </c>
      <c r="D1462" s="8">
        <v>4</v>
      </c>
      <c r="E1462" s="8">
        <v>7</v>
      </c>
      <c r="F1462" s="8">
        <v>8</v>
      </c>
      <c r="G1462" s="8">
        <v>9</v>
      </c>
      <c r="H1462" s="8">
        <v>10</v>
      </c>
      <c r="I1462" s="8">
        <v>11</v>
      </c>
      <c r="J1462" s="8">
        <v>12</v>
      </c>
      <c r="K1462" s="8">
        <v>13</v>
      </c>
      <c r="L1462" s="8">
        <v>14</v>
      </c>
    </row>
    <row r="1463" spans="1:12" x14ac:dyDescent="0.2">
      <c r="A1463" s="9">
        <v>1</v>
      </c>
      <c r="B1463" s="10" t="s">
        <v>15</v>
      </c>
      <c r="C1463" s="84">
        <f>[1]BoB!$C$38</f>
        <v>17</v>
      </c>
      <c r="D1463" s="84">
        <f>[1]BoB!$D$38</f>
        <v>12</v>
      </c>
      <c r="E1463" s="84">
        <f>[1]BoB!$E$38</f>
        <v>5</v>
      </c>
      <c r="F1463" s="84">
        <f>[1]BoB!$F$38</f>
        <v>0</v>
      </c>
      <c r="G1463" s="85">
        <f t="shared" ref="G1463:G1474" si="467">SUM(C1463:F1463)</f>
        <v>34</v>
      </c>
      <c r="H1463" s="84">
        <f>[1]BoB!$H$38</f>
        <v>215600</v>
      </c>
      <c r="I1463" s="84">
        <f>[1]BoB!$I$38</f>
        <v>64500</v>
      </c>
      <c r="J1463" s="86">
        <f t="shared" ref="J1463:J1474" si="468">H1463+I1463</f>
        <v>280100</v>
      </c>
      <c r="K1463" s="86">
        <f t="shared" ref="K1463:K1474" si="469">J1463/G1463</f>
        <v>8238.2352941176468</v>
      </c>
      <c r="L1463" s="87">
        <f t="shared" ref="L1463:L1474" si="470">I1463/H1463*100</f>
        <v>29.916512059369204</v>
      </c>
    </row>
    <row r="1464" spans="1:12" x14ac:dyDescent="0.2">
      <c r="A1464" s="9">
        <v>2</v>
      </c>
      <c r="B1464" s="10" t="s">
        <v>16</v>
      </c>
      <c r="C1464" s="84">
        <f>[1]BoI!$C$38</f>
        <v>42</v>
      </c>
      <c r="D1464" s="84">
        <f>[1]BoI!$D$38</f>
        <v>15</v>
      </c>
      <c r="E1464" s="84">
        <f>[1]BoI!$E$38</f>
        <v>5</v>
      </c>
      <c r="F1464" s="84">
        <f>[1]BoI!$F$38</f>
        <v>0</v>
      </c>
      <c r="G1464" s="85">
        <f t="shared" si="467"/>
        <v>62</v>
      </c>
      <c r="H1464" s="84">
        <f>[1]BoI!$H$38</f>
        <v>697979</v>
      </c>
      <c r="I1464" s="84">
        <f>[1]BoI!$I$38</f>
        <v>136631</v>
      </c>
      <c r="J1464" s="85">
        <f t="shared" si="468"/>
        <v>834610</v>
      </c>
      <c r="K1464" s="85">
        <f t="shared" si="469"/>
        <v>13461.451612903225</v>
      </c>
      <c r="L1464" s="87">
        <f t="shared" si="470"/>
        <v>19.575230773418685</v>
      </c>
    </row>
    <row r="1465" spans="1:12" x14ac:dyDescent="0.2">
      <c r="A1465" s="9">
        <v>3</v>
      </c>
      <c r="B1465" s="10" t="s">
        <v>17</v>
      </c>
      <c r="C1465" s="84">
        <f>[1]BoM!$C$38</f>
        <v>21</v>
      </c>
      <c r="D1465" s="84">
        <f>[1]BoM!$D$38</f>
        <v>11</v>
      </c>
      <c r="E1465" s="84">
        <f>[1]BoM!$E$38</f>
        <v>3</v>
      </c>
      <c r="F1465" s="84">
        <f>[1]BoM!$F$38</f>
        <v>0</v>
      </c>
      <c r="G1465" s="85">
        <f t="shared" si="467"/>
        <v>35</v>
      </c>
      <c r="H1465" s="84">
        <f>[1]BoM!$H$38</f>
        <v>365536.38</v>
      </c>
      <c r="I1465" s="84">
        <f>[1]BoM!$I$38</f>
        <v>90295.28</v>
      </c>
      <c r="J1465" s="85">
        <f t="shared" si="468"/>
        <v>455831.66000000003</v>
      </c>
      <c r="K1465" s="85">
        <f t="shared" si="469"/>
        <v>13023.761714285714</v>
      </c>
      <c r="L1465" s="87">
        <f t="shared" si="470"/>
        <v>24.702132247411324</v>
      </c>
    </row>
    <row r="1466" spans="1:12" x14ac:dyDescent="0.2">
      <c r="A1466" s="9">
        <v>4</v>
      </c>
      <c r="B1466" s="10" t="s">
        <v>18</v>
      </c>
      <c r="C1466" s="84">
        <f>[1]Canara!$C$38</f>
        <v>15</v>
      </c>
      <c r="D1466" s="84">
        <f>[1]Canara!$D$38</f>
        <v>3</v>
      </c>
      <c r="E1466" s="84">
        <f>[1]Canara!$E$38</f>
        <v>4</v>
      </c>
      <c r="F1466" s="84">
        <f>[1]Canara!$F$38</f>
        <v>0</v>
      </c>
      <c r="G1466" s="85">
        <f t="shared" si="467"/>
        <v>22</v>
      </c>
      <c r="H1466" s="84">
        <f>[1]Canara!$H$38</f>
        <v>167842.61</v>
      </c>
      <c r="I1466" s="84">
        <f>[1]Canara!$I$38</f>
        <v>31655.43</v>
      </c>
      <c r="J1466" s="85">
        <f t="shared" si="468"/>
        <v>199498.03999999998</v>
      </c>
      <c r="K1466" s="85">
        <f t="shared" si="469"/>
        <v>9068.0927272727258</v>
      </c>
      <c r="L1466" s="87">
        <f t="shared" si="470"/>
        <v>18.860186933461058</v>
      </c>
    </row>
    <row r="1467" spans="1:12" x14ac:dyDescent="0.2">
      <c r="A1467" s="9">
        <v>5</v>
      </c>
      <c r="B1467" s="10" t="s">
        <v>19</v>
      </c>
      <c r="C1467" s="84">
        <f>[1]CBI!$C$38</f>
        <v>4</v>
      </c>
      <c r="D1467" s="84">
        <f>[1]CBI!$D$38</f>
        <v>8</v>
      </c>
      <c r="E1467" s="84">
        <f>[1]CBI!$E$38</f>
        <v>2</v>
      </c>
      <c r="F1467" s="84">
        <f>[1]CBI!$F$38</f>
        <v>0</v>
      </c>
      <c r="G1467" s="85">
        <f t="shared" si="467"/>
        <v>14</v>
      </c>
      <c r="H1467" s="84">
        <f>[1]CBI!$H$38</f>
        <v>60014</v>
      </c>
      <c r="I1467" s="84">
        <f>[1]CBI!$I$38</f>
        <v>23174</v>
      </c>
      <c r="J1467" s="85">
        <f t="shared" si="468"/>
        <v>83188</v>
      </c>
      <c r="K1467" s="85">
        <f t="shared" si="469"/>
        <v>5942</v>
      </c>
      <c r="L1467" s="87">
        <f t="shared" si="470"/>
        <v>38.614323324557603</v>
      </c>
    </row>
    <row r="1468" spans="1:12" x14ac:dyDescent="0.2">
      <c r="A1468" s="9">
        <v>6</v>
      </c>
      <c r="B1468" s="10" t="s">
        <v>20</v>
      </c>
      <c r="C1468" s="84">
        <f>[1]Indian!$C$38</f>
        <v>1</v>
      </c>
      <c r="D1468" s="84">
        <f>[1]Indian!$D$38</f>
        <v>1</v>
      </c>
      <c r="E1468" s="84">
        <f>[1]Indian!$E$38</f>
        <v>0</v>
      </c>
      <c r="F1468" s="84">
        <f>[1]Indian!$F$38</f>
        <v>0</v>
      </c>
      <c r="G1468" s="85">
        <f t="shared" si="467"/>
        <v>2</v>
      </c>
      <c r="H1468" s="84">
        <f>[1]Indian!$H$38</f>
        <v>17000</v>
      </c>
      <c r="I1468" s="84">
        <f>[1]Indian!$I$38</f>
        <v>8100</v>
      </c>
      <c r="J1468" s="86">
        <f t="shared" si="468"/>
        <v>25100</v>
      </c>
      <c r="K1468" s="86">
        <f t="shared" si="469"/>
        <v>12550</v>
      </c>
      <c r="L1468" s="87">
        <f t="shared" si="470"/>
        <v>47.647058823529406</v>
      </c>
    </row>
    <row r="1469" spans="1:12" x14ac:dyDescent="0.2">
      <c r="A1469" s="9">
        <v>7</v>
      </c>
      <c r="B1469" s="10" t="s">
        <v>22</v>
      </c>
      <c r="C1469" s="84">
        <f>[1]IOB!$C$38</f>
        <v>0</v>
      </c>
      <c r="D1469" s="84">
        <f>[1]IOB!$D$38</f>
        <v>1</v>
      </c>
      <c r="E1469" s="84">
        <f>[1]IOB!$E$38</f>
        <v>3</v>
      </c>
      <c r="F1469" s="84">
        <f>[1]IOB!$F$38</f>
        <v>0</v>
      </c>
      <c r="G1469" s="85">
        <f t="shared" si="467"/>
        <v>4</v>
      </c>
      <c r="H1469" s="84">
        <f>[1]IOB!$H$38</f>
        <v>65486</v>
      </c>
      <c r="I1469" s="84">
        <f>[1]IOB!$I$38</f>
        <v>15966.999999999998</v>
      </c>
      <c r="J1469" s="85">
        <f t="shared" si="468"/>
        <v>81453</v>
      </c>
      <c r="K1469" s="85">
        <f t="shared" si="469"/>
        <v>20363.25</v>
      </c>
      <c r="L1469" s="87">
        <f t="shared" si="470"/>
        <v>24.382310722902602</v>
      </c>
    </row>
    <row r="1470" spans="1:12" x14ac:dyDescent="0.2">
      <c r="A1470" s="9">
        <v>8</v>
      </c>
      <c r="B1470" s="10" t="s">
        <v>23</v>
      </c>
      <c r="C1470" s="84">
        <f>[1]PSB!$C$38</f>
        <v>0</v>
      </c>
      <c r="D1470" s="84">
        <f>[1]PSB!$D$38</f>
        <v>1</v>
      </c>
      <c r="E1470" s="84">
        <f>[1]PSB!$E$38</f>
        <v>2</v>
      </c>
      <c r="F1470" s="84">
        <f>[1]PSB!$F$38</f>
        <v>0</v>
      </c>
      <c r="G1470" s="85">
        <f t="shared" si="467"/>
        <v>3</v>
      </c>
      <c r="H1470" s="84">
        <f>[1]PSB!$H$38</f>
        <v>10467</v>
      </c>
      <c r="I1470" s="84">
        <f>[1]PSB!$I$38</f>
        <v>4180</v>
      </c>
      <c r="J1470" s="85">
        <f t="shared" si="468"/>
        <v>14647</v>
      </c>
      <c r="K1470" s="85">
        <f t="shared" si="469"/>
        <v>4882.333333333333</v>
      </c>
      <c r="L1470" s="87">
        <f t="shared" si="470"/>
        <v>39.93503391611732</v>
      </c>
    </row>
    <row r="1471" spans="1:12" x14ac:dyDescent="0.2">
      <c r="A1471" s="9">
        <v>9</v>
      </c>
      <c r="B1471" s="10" t="s">
        <v>24</v>
      </c>
      <c r="C1471" s="84">
        <f>[1]PNB!$C$38</f>
        <v>0</v>
      </c>
      <c r="D1471" s="84">
        <f>[1]PNB!$D$38</f>
        <v>3</v>
      </c>
      <c r="E1471" s="84">
        <f>[1]PNB!$E$38</f>
        <v>7</v>
      </c>
      <c r="F1471" s="84">
        <f>[1]PNB!$F$38</f>
        <v>0</v>
      </c>
      <c r="G1471" s="85">
        <f t="shared" si="467"/>
        <v>10</v>
      </c>
      <c r="H1471" s="84">
        <f>[1]PNB!$H$38</f>
        <v>87857.17</v>
      </c>
      <c r="I1471" s="84">
        <f>[1]PNB!$I$38</f>
        <v>23476.01</v>
      </c>
      <c r="J1471" s="85">
        <f t="shared" si="468"/>
        <v>111333.18</v>
      </c>
      <c r="K1471" s="85">
        <f t="shared" si="469"/>
        <v>11133.317999999999</v>
      </c>
      <c r="L1471" s="87">
        <f t="shared" si="470"/>
        <v>26.720653533456627</v>
      </c>
    </row>
    <row r="1472" spans="1:12" x14ac:dyDescent="0.2">
      <c r="A1472" s="9">
        <v>10</v>
      </c>
      <c r="B1472" s="10" t="s">
        <v>25</v>
      </c>
      <c r="C1472" s="84">
        <f>[1]SBI!$C$38</f>
        <v>37</v>
      </c>
      <c r="D1472" s="84">
        <f>[1]SBI!$D$38</f>
        <v>20</v>
      </c>
      <c r="E1472" s="84">
        <f>[1]SBI!$E$38</f>
        <v>21</v>
      </c>
      <c r="F1472" s="84">
        <f>[1]SBI!$F$38</f>
        <v>0</v>
      </c>
      <c r="G1472" s="85">
        <f t="shared" si="467"/>
        <v>78</v>
      </c>
      <c r="H1472" s="84">
        <f>[1]SBI!$H$38</f>
        <v>1243158</v>
      </c>
      <c r="I1472" s="84">
        <f>[1]SBI!$I$38</f>
        <v>501055</v>
      </c>
      <c r="J1472" s="85">
        <f t="shared" si="468"/>
        <v>1744213</v>
      </c>
      <c r="K1472" s="85">
        <f t="shared" si="469"/>
        <v>22361.705128205129</v>
      </c>
      <c r="L1472" s="87">
        <f t="shared" si="470"/>
        <v>40.305013522014093</v>
      </c>
    </row>
    <row r="1473" spans="1:12" x14ac:dyDescent="0.2">
      <c r="A1473" s="9">
        <v>11</v>
      </c>
      <c r="B1473" s="10" t="s">
        <v>26</v>
      </c>
      <c r="C1473" s="84">
        <f>[1]UCO!$C$38</f>
        <v>1</v>
      </c>
      <c r="D1473" s="84">
        <f>[1]UCO!$D$38</f>
        <v>2</v>
      </c>
      <c r="E1473" s="84">
        <f>[1]UCO!$E$38</f>
        <v>2</v>
      </c>
      <c r="F1473" s="84">
        <f>[1]UCO!$F$38</f>
        <v>0</v>
      </c>
      <c r="G1473" s="85">
        <f t="shared" si="467"/>
        <v>5</v>
      </c>
      <c r="H1473" s="84">
        <f>[1]UCO!$H$38</f>
        <v>20612</v>
      </c>
      <c r="I1473" s="84">
        <f>[1]UCO!$I$38</f>
        <v>82974</v>
      </c>
      <c r="J1473" s="85">
        <f t="shared" si="468"/>
        <v>103586</v>
      </c>
      <c r="K1473" s="85">
        <f t="shared" si="469"/>
        <v>20717.2</v>
      </c>
      <c r="L1473" s="87">
        <f t="shared" si="470"/>
        <v>402.55191150785947</v>
      </c>
    </row>
    <row r="1474" spans="1:12" x14ac:dyDescent="0.2">
      <c r="A1474" s="9">
        <v>12</v>
      </c>
      <c r="B1474" s="10" t="s">
        <v>27</v>
      </c>
      <c r="C1474" s="84">
        <f>[1]Union!$C$38</f>
        <v>9</v>
      </c>
      <c r="D1474" s="84">
        <f>[1]Union!$D$38</f>
        <v>16</v>
      </c>
      <c r="E1474" s="84">
        <f>[1]Union!$E$38</f>
        <v>6</v>
      </c>
      <c r="F1474" s="84">
        <f>[1]Union!$F$38</f>
        <v>2</v>
      </c>
      <c r="G1474" s="85">
        <f t="shared" si="467"/>
        <v>33</v>
      </c>
      <c r="H1474" s="84">
        <f>[1]Union!$H$38</f>
        <v>295700</v>
      </c>
      <c r="I1474" s="84">
        <f>[1]Union!$I$38</f>
        <v>53400</v>
      </c>
      <c r="J1474" s="85">
        <f t="shared" si="468"/>
        <v>349100</v>
      </c>
      <c r="K1474" s="85">
        <f t="shared" si="469"/>
        <v>10578.787878787878</v>
      </c>
      <c r="L1474" s="87">
        <f t="shared" si="470"/>
        <v>18.058843422387554</v>
      </c>
    </row>
    <row r="1475" spans="1:12" x14ac:dyDescent="0.2">
      <c r="A1475" s="16"/>
      <c r="B1475" s="17" t="s">
        <v>28</v>
      </c>
      <c r="C1475" s="88">
        <f t="shared" ref="C1475:J1475" si="471">SUM(C1463:C1474)</f>
        <v>147</v>
      </c>
      <c r="D1475" s="88">
        <f t="shared" si="471"/>
        <v>93</v>
      </c>
      <c r="E1475" s="88">
        <f t="shared" si="471"/>
        <v>60</v>
      </c>
      <c r="F1475" s="88">
        <f t="shared" si="471"/>
        <v>2</v>
      </c>
      <c r="G1475" s="88">
        <f t="shared" si="471"/>
        <v>302</v>
      </c>
      <c r="H1475" s="89">
        <f t="shared" si="471"/>
        <v>3247252.1599999997</v>
      </c>
      <c r="I1475" s="89">
        <f t="shared" si="471"/>
        <v>1035407.72</v>
      </c>
      <c r="J1475" s="89">
        <f t="shared" si="471"/>
        <v>4282659.88</v>
      </c>
      <c r="K1475" s="89">
        <f>J1475/G1475</f>
        <v>14180.992980132451</v>
      </c>
      <c r="L1475" s="90">
        <f>I1475/H1475*100</f>
        <v>31.885658057426625</v>
      </c>
    </row>
    <row r="1476" spans="1:12" x14ac:dyDescent="0.2">
      <c r="A1476" s="9">
        <v>13</v>
      </c>
      <c r="B1476" s="10" t="s">
        <v>29</v>
      </c>
      <c r="C1476" s="84">
        <f>[1]AXIS!$C$38</f>
        <v>3</v>
      </c>
      <c r="D1476" s="84">
        <f>[1]AXIS!$D$38</f>
        <v>7</v>
      </c>
      <c r="E1476" s="84">
        <f>[1]AXIS!$E$38</f>
        <v>8</v>
      </c>
      <c r="F1476" s="84">
        <f>[1]AXIS!$F$38</f>
        <v>4</v>
      </c>
      <c r="G1476" s="85">
        <f t="shared" ref="G1476:G1489" si="472">SUM(C1476:F1476)</f>
        <v>22</v>
      </c>
      <c r="H1476" s="84">
        <f>[1]AXIS!$H$38</f>
        <v>193437</v>
      </c>
      <c r="I1476" s="84">
        <f>[1]AXIS!$I$38</f>
        <v>143576</v>
      </c>
      <c r="J1476" s="85">
        <f t="shared" ref="J1476:J1489" si="473">H1476+I1476</f>
        <v>337013</v>
      </c>
      <c r="K1476" s="85">
        <f t="shared" ref="K1476:K1508" si="474">J1476/G1476</f>
        <v>15318.772727272728</v>
      </c>
      <c r="L1476" s="87">
        <f t="shared" ref="L1476:L1508" si="475">I1476/H1476*100</f>
        <v>74.223649043357781</v>
      </c>
    </row>
    <row r="1477" spans="1:12" x14ac:dyDescent="0.2">
      <c r="A1477" s="9">
        <v>14</v>
      </c>
      <c r="B1477" s="10" t="s">
        <v>30</v>
      </c>
      <c r="C1477" s="84">
        <f>[1]Bandhan!$C$38</f>
        <v>2</v>
      </c>
      <c r="D1477" s="84">
        <f>[1]Bandhan!$D$38</f>
        <v>7</v>
      </c>
      <c r="E1477" s="84">
        <f>[1]Bandhan!$E$38</f>
        <v>4</v>
      </c>
      <c r="F1477" s="84">
        <f>[1]Bandhan!$F$38</f>
        <v>0</v>
      </c>
      <c r="G1477" s="85">
        <f t="shared" si="472"/>
        <v>13</v>
      </c>
      <c r="H1477" s="84">
        <f>[1]Bandhan!$H$38</f>
        <v>9910.08</v>
      </c>
      <c r="I1477" s="84">
        <f>[1]Bandhan!$I$38</f>
        <v>70829.930000000008</v>
      </c>
      <c r="J1477" s="85">
        <f t="shared" si="473"/>
        <v>80740.010000000009</v>
      </c>
      <c r="K1477" s="85">
        <f t="shared" si="474"/>
        <v>6210.77</v>
      </c>
      <c r="L1477" s="87">
        <f t="shared" si="475"/>
        <v>714.7261172462787</v>
      </c>
    </row>
    <row r="1478" spans="1:12" x14ac:dyDescent="0.2">
      <c r="A1478" s="9">
        <v>15</v>
      </c>
      <c r="B1478" s="10" t="s">
        <v>31</v>
      </c>
      <c r="C1478" s="84">
        <f>[1]CSB!$C$38</f>
        <v>0</v>
      </c>
      <c r="D1478" s="84">
        <f>[1]CSB!$D$38</f>
        <v>0</v>
      </c>
      <c r="E1478" s="84">
        <f>[1]CSB!$E$38</f>
        <v>0</v>
      </c>
      <c r="F1478" s="84">
        <f>[1]CSB!$F$38</f>
        <v>0</v>
      </c>
      <c r="G1478" s="85">
        <f t="shared" si="472"/>
        <v>0</v>
      </c>
      <c r="H1478" s="84">
        <f>[1]CSB!$H$38</f>
        <v>0</v>
      </c>
      <c r="I1478" s="84">
        <f>[1]CSB!$I$38</f>
        <v>0</v>
      </c>
      <c r="J1478" s="85">
        <f t="shared" si="473"/>
        <v>0</v>
      </c>
      <c r="K1478" s="85" t="e">
        <f t="shared" si="474"/>
        <v>#DIV/0!</v>
      </c>
      <c r="L1478" s="87" t="e">
        <f t="shared" si="475"/>
        <v>#DIV/0!</v>
      </c>
    </row>
    <row r="1479" spans="1:12" x14ac:dyDescent="0.2">
      <c r="A1479" s="9">
        <v>16</v>
      </c>
      <c r="B1479" s="10" t="s">
        <v>120</v>
      </c>
      <c r="C1479" s="84">
        <f>[1]DCB!$C$38</f>
        <v>0</v>
      </c>
      <c r="D1479" s="84">
        <f>[1]DCB!$D$38</f>
        <v>0</v>
      </c>
      <c r="E1479" s="84">
        <f>[1]DCB!$E$38</f>
        <v>2</v>
      </c>
      <c r="F1479" s="84">
        <f>[1]DCB!$F$38</f>
        <v>0</v>
      </c>
      <c r="G1479" s="85">
        <f t="shared" si="472"/>
        <v>2</v>
      </c>
      <c r="H1479" s="84">
        <f>[1]DCB!$H$38</f>
        <v>12758.67</v>
      </c>
      <c r="I1479" s="84">
        <f>[1]DCB!$I$38</f>
        <v>6787.62</v>
      </c>
      <c r="J1479" s="85">
        <f t="shared" si="473"/>
        <v>19546.29</v>
      </c>
      <c r="K1479" s="85">
        <f t="shared" si="474"/>
        <v>9773.1450000000004</v>
      </c>
      <c r="L1479" s="87">
        <f t="shared" si="475"/>
        <v>53.200059253825046</v>
      </c>
    </row>
    <row r="1480" spans="1:12" x14ac:dyDescent="0.2">
      <c r="A1480" s="9">
        <v>17</v>
      </c>
      <c r="B1480" s="10" t="s">
        <v>33</v>
      </c>
      <c r="C1480" s="84">
        <f>[1]Federal!$C$38</f>
        <v>0</v>
      </c>
      <c r="D1480" s="84">
        <f>[1]Federal!$D$38</f>
        <v>1</v>
      </c>
      <c r="E1480" s="84">
        <f>[1]Federal!$E$38</f>
        <v>2</v>
      </c>
      <c r="F1480" s="84">
        <f>[1]Federal!$F$38</f>
        <v>0</v>
      </c>
      <c r="G1480" s="85">
        <f t="shared" si="472"/>
        <v>3</v>
      </c>
      <c r="H1480" s="84">
        <f>[1]Federal!$H$38</f>
        <v>32118.48</v>
      </c>
      <c r="I1480" s="84">
        <f>[1]Federal!$I$38</f>
        <v>26462.76</v>
      </c>
      <c r="J1480" s="85">
        <f t="shared" si="473"/>
        <v>58581.24</v>
      </c>
      <c r="K1480" s="85">
        <f t="shared" si="474"/>
        <v>19527.079999999998</v>
      </c>
      <c r="L1480" s="87">
        <f t="shared" si="475"/>
        <v>82.391072055713721</v>
      </c>
    </row>
    <row r="1481" spans="1:12" x14ac:dyDescent="0.2">
      <c r="A1481" s="9">
        <v>18</v>
      </c>
      <c r="B1481" s="10" t="s">
        <v>34</v>
      </c>
      <c r="C1481" s="84">
        <f>[1]HDFC!$C$38</f>
        <v>7</v>
      </c>
      <c r="D1481" s="84">
        <f>[1]HDFC!$D$38</f>
        <v>11</v>
      </c>
      <c r="E1481" s="84">
        <f>[1]HDFC!$E$38</f>
        <v>4</v>
      </c>
      <c r="F1481" s="84">
        <f>[1]HDFC!$F$38</f>
        <v>0</v>
      </c>
      <c r="G1481" s="85">
        <f t="shared" si="472"/>
        <v>22</v>
      </c>
      <c r="H1481" s="84">
        <f>[1]HDFC!$H$38</f>
        <v>275359.53000000003</v>
      </c>
      <c r="I1481" s="84">
        <f>[1]HDFC!$I$38</f>
        <v>329329.28000000003</v>
      </c>
      <c r="J1481" s="85">
        <f t="shared" si="473"/>
        <v>604688.81000000006</v>
      </c>
      <c r="K1481" s="85">
        <f t="shared" si="474"/>
        <v>27485.855000000003</v>
      </c>
      <c r="L1481" s="87">
        <f t="shared" si="475"/>
        <v>119.59973929357011</v>
      </c>
    </row>
    <row r="1482" spans="1:12" x14ac:dyDescent="0.2">
      <c r="A1482" s="9">
        <v>19</v>
      </c>
      <c r="B1482" s="10" t="s">
        <v>35</v>
      </c>
      <c r="C1482" s="84">
        <f>[1]ICICI!$C$38</f>
        <v>7</v>
      </c>
      <c r="D1482" s="84">
        <f>[1]ICICI!$D$38</f>
        <v>8</v>
      </c>
      <c r="E1482" s="84">
        <f>[1]ICICI!$E$38</f>
        <v>3</v>
      </c>
      <c r="F1482" s="84">
        <f>[1]ICICI!$F$38</f>
        <v>0</v>
      </c>
      <c r="G1482" s="85">
        <f t="shared" si="472"/>
        <v>18</v>
      </c>
      <c r="H1482" s="84">
        <f>[1]ICICI!$H$38</f>
        <v>155600</v>
      </c>
      <c r="I1482" s="84">
        <f>[1]ICICI!$I$38</f>
        <v>324000</v>
      </c>
      <c r="J1482" s="85">
        <f t="shared" si="473"/>
        <v>479600</v>
      </c>
      <c r="K1482" s="85">
        <f t="shared" si="474"/>
        <v>26644.444444444445</v>
      </c>
      <c r="L1482" s="87">
        <f t="shared" si="475"/>
        <v>208.2262210796915</v>
      </c>
    </row>
    <row r="1483" spans="1:12" x14ac:dyDescent="0.2">
      <c r="A1483" s="9">
        <v>20</v>
      </c>
      <c r="B1483" s="10" t="s">
        <v>36</v>
      </c>
      <c r="C1483" s="84">
        <f>[1]IDBI!$C$38</f>
        <v>16</v>
      </c>
      <c r="D1483" s="84">
        <f>[1]IDBI!$D$38</f>
        <v>10</v>
      </c>
      <c r="E1483" s="84">
        <f>[1]IDBI!$E$38</f>
        <v>4</v>
      </c>
      <c r="F1483" s="84">
        <f>[1]IDBI!$F$38</f>
        <v>0</v>
      </c>
      <c r="G1483" s="85">
        <f t="shared" si="472"/>
        <v>30</v>
      </c>
      <c r="H1483" s="84">
        <f>[1]IDBI!$H$38</f>
        <v>284863</v>
      </c>
      <c r="I1483" s="84">
        <f>[1]IDBI!$I$38</f>
        <v>206878</v>
      </c>
      <c r="J1483" s="86">
        <f t="shared" si="473"/>
        <v>491741</v>
      </c>
      <c r="K1483" s="86">
        <f t="shared" si="474"/>
        <v>16391.366666666665</v>
      </c>
      <c r="L1483" s="87">
        <f t="shared" si="475"/>
        <v>72.623682261297546</v>
      </c>
    </row>
    <row r="1484" spans="1:12" x14ac:dyDescent="0.2">
      <c r="A1484" s="9">
        <v>21</v>
      </c>
      <c r="B1484" s="10" t="s">
        <v>37</v>
      </c>
      <c r="C1484" s="84">
        <f>[1]IDFC!$C$38</f>
        <v>0</v>
      </c>
      <c r="D1484" s="84">
        <f>[1]IDFC!$D$38</f>
        <v>1</v>
      </c>
      <c r="E1484" s="84">
        <f>[1]IDFC!$E$38</f>
        <v>3</v>
      </c>
      <c r="F1484" s="84">
        <f>[1]IDFC!$F$38</f>
        <v>0</v>
      </c>
      <c r="G1484" s="85">
        <f t="shared" si="472"/>
        <v>4</v>
      </c>
      <c r="H1484" s="84">
        <f>[1]IDFC!$H$38</f>
        <v>20200</v>
      </c>
      <c r="I1484" s="84">
        <f>[1]IDFC!$I$38</f>
        <v>4500</v>
      </c>
      <c r="J1484" s="86">
        <f t="shared" si="473"/>
        <v>24700</v>
      </c>
      <c r="K1484" s="86">
        <f t="shared" si="474"/>
        <v>6175</v>
      </c>
      <c r="L1484" s="87">
        <f t="shared" si="475"/>
        <v>22.277227722772277</v>
      </c>
    </row>
    <row r="1485" spans="1:12" x14ac:dyDescent="0.2">
      <c r="A1485" s="9">
        <v>22</v>
      </c>
      <c r="B1485" s="10" t="s">
        <v>38</v>
      </c>
      <c r="C1485" s="84">
        <f>[1]IndusInd!$C$38</f>
        <v>1</v>
      </c>
      <c r="D1485" s="84">
        <f>[1]IndusInd!$D$38</f>
        <v>2</v>
      </c>
      <c r="E1485" s="84">
        <f>[1]IndusInd!$E$38</f>
        <v>4</v>
      </c>
      <c r="F1485" s="84">
        <f>[1]IndusInd!$F$38</f>
        <v>0</v>
      </c>
      <c r="G1485" s="85">
        <f t="shared" si="472"/>
        <v>7</v>
      </c>
      <c r="H1485" s="84">
        <f>[1]IndusInd!$H$38</f>
        <v>27122.000000000004</v>
      </c>
      <c r="I1485" s="84">
        <f>[1]IndusInd!$I$38</f>
        <v>3836.9999999999995</v>
      </c>
      <c r="J1485" s="85">
        <f t="shared" si="473"/>
        <v>30959.000000000004</v>
      </c>
      <c r="K1485" s="85">
        <f t="shared" si="474"/>
        <v>4422.7142857142862</v>
      </c>
      <c r="L1485" s="87">
        <f t="shared" si="475"/>
        <v>14.147186785635274</v>
      </c>
    </row>
    <row r="1486" spans="1:12" x14ac:dyDescent="0.2">
      <c r="A1486" s="9">
        <v>23</v>
      </c>
      <c r="B1486" s="10" t="s">
        <v>39</v>
      </c>
      <c r="C1486" s="84">
        <f>[1]Karnatak!$C$38</f>
        <v>0</v>
      </c>
      <c r="D1486" s="84">
        <f>[1]Karnatak!$D$38</f>
        <v>0</v>
      </c>
      <c r="E1486" s="84">
        <f>[1]Karnatak!$E$38</f>
        <v>4</v>
      </c>
      <c r="F1486" s="84">
        <f>[1]Karnatak!$F$38</f>
        <v>0</v>
      </c>
      <c r="G1486" s="85">
        <f t="shared" si="472"/>
        <v>4</v>
      </c>
      <c r="H1486" s="84">
        <f>[1]Karnatak!$H$38</f>
        <v>8833</v>
      </c>
      <c r="I1486" s="84">
        <f>[1]Karnatak!$I$38</f>
        <v>11191</v>
      </c>
      <c r="J1486" s="85">
        <f t="shared" si="473"/>
        <v>20024</v>
      </c>
      <c r="K1486" s="85">
        <f t="shared" si="474"/>
        <v>5006</v>
      </c>
      <c r="L1486" s="87">
        <f t="shared" si="475"/>
        <v>126.6953469942262</v>
      </c>
    </row>
    <row r="1487" spans="1:12" x14ac:dyDescent="0.2">
      <c r="A1487" s="9">
        <v>24</v>
      </c>
      <c r="B1487" s="10" t="s">
        <v>40</v>
      </c>
      <c r="C1487" s="84">
        <f>[1]Kotak!$C$38</f>
        <v>7</v>
      </c>
      <c r="D1487" s="84">
        <f>[1]Kotak!$D$38</f>
        <v>2</v>
      </c>
      <c r="E1487" s="84">
        <f>[1]Kotak!$E$38</f>
        <v>3</v>
      </c>
      <c r="F1487" s="84">
        <f>[1]Kotak!$F$38</f>
        <v>0</v>
      </c>
      <c r="G1487" s="85">
        <f t="shared" si="472"/>
        <v>12</v>
      </c>
      <c r="H1487" s="84">
        <f>[1]Kotak!$H$38</f>
        <v>23379</v>
      </c>
      <c r="I1487" s="84">
        <f>[1]Kotak!$I$38</f>
        <v>18223</v>
      </c>
      <c r="J1487" s="85">
        <f t="shared" si="473"/>
        <v>41602</v>
      </c>
      <c r="K1487" s="85">
        <f t="shared" si="474"/>
        <v>3466.8333333333335</v>
      </c>
      <c r="L1487" s="87">
        <f t="shared" si="475"/>
        <v>77.946019932417983</v>
      </c>
    </row>
    <row r="1488" spans="1:12" x14ac:dyDescent="0.2">
      <c r="A1488" s="9">
        <v>25</v>
      </c>
      <c r="B1488" s="10" t="s">
        <v>41</v>
      </c>
      <c r="C1488" s="84">
        <f>[1]Ratnakar!$C$38</f>
        <v>0</v>
      </c>
      <c r="D1488" s="84">
        <f>[1]Ratnakar!$D$38</f>
        <v>2</v>
      </c>
      <c r="E1488" s="84">
        <f>[1]Ratnakar!$E$38</f>
        <v>1</v>
      </c>
      <c r="F1488" s="84">
        <f>[1]Ratnakar!$F$38</f>
        <v>0</v>
      </c>
      <c r="G1488" s="85">
        <f t="shared" si="472"/>
        <v>3</v>
      </c>
      <c r="H1488" s="84">
        <f>[1]Ratnakar!$H$38</f>
        <v>15911.000000000002</v>
      </c>
      <c r="I1488" s="84">
        <f>[1]Ratnakar!$I$38</f>
        <v>3065</v>
      </c>
      <c r="J1488" s="85">
        <f t="shared" si="473"/>
        <v>18976</v>
      </c>
      <c r="K1488" s="85">
        <f t="shared" si="474"/>
        <v>6325.333333333333</v>
      </c>
      <c r="L1488" s="87">
        <f t="shared" si="475"/>
        <v>19.263402677392996</v>
      </c>
    </row>
    <row r="1489" spans="1:12" x14ac:dyDescent="0.2">
      <c r="A1489" s="9">
        <v>26</v>
      </c>
      <c r="B1489" s="10" t="s">
        <v>42</v>
      </c>
      <c r="C1489" s="84">
        <f>[1]Yes!$C$38</f>
        <v>2</v>
      </c>
      <c r="D1489" s="84">
        <f>[1]Yes!$D$38</f>
        <v>4</v>
      </c>
      <c r="E1489" s="84">
        <f>[1]Yes!$E$38</f>
        <v>1</v>
      </c>
      <c r="F1489" s="84">
        <f>[1]Yes!$F$38</f>
        <v>0</v>
      </c>
      <c r="G1489" s="85">
        <f t="shared" si="472"/>
        <v>7</v>
      </c>
      <c r="H1489" s="84">
        <f>[1]Yes!$H$38</f>
        <v>20200</v>
      </c>
      <c r="I1489" s="84">
        <f>[1]Yes!$I$38</f>
        <v>3900</v>
      </c>
      <c r="J1489" s="85">
        <f t="shared" si="473"/>
        <v>24100</v>
      </c>
      <c r="K1489" s="85">
        <f t="shared" si="474"/>
        <v>3442.8571428571427</v>
      </c>
      <c r="L1489" s="87">
        <f t="shared" si="475"/>
        <v>19.306930693069308</v>
      </c>
    </row>
    <row r="1490" spans="1:12" x14ac:dyDescent="0.2">
      <c r="A1490" s="16"/>
      <c r="B1490" s="17" t="s">
        <v>43</v>
      </c>
      <c r="C1490" s="89">
        <f>SUM(C1476:C1489)</f>
        <v>45</v>
      </c>
      <c r="D1490" s="89">
        <f t="shared" ref="D1490:J1490" si="476">SUM(D1476:D1489)</f>
        <v>55</v>
      </c>
      <c r="E1490" s="89">
        <f t="shared" si="476"/>
        <v>43</v>
      </c>
      <c r="F1490" s="89">
        <f t="shared" si="476"/>
        <v>4</v>
      </c>
      <c r="G1490" s="89">
        <f t="shared" si="476"/>
        <v>147</v>
      </c>
      <c r="H1490" s="89">
        <f t="shared" si="476"/>
        <v>1079691.76</v>
      </c>
      <c r="I1490" s="89">
        <f t="shared" si="476"/>
        <v>1152579.5900000001</v>
      </c>
      <c r="J1490" s="89">
        <f t="shared" si="476"/>
        <v>2232271.35</v>
      </c>
      <c r="K1490" s="89">
        <f t="shared" si="474"/>
        <v>15185.519387755103</v>
      </c>
      <c r="L1490" s="90">
        <f t="shared" si="475"/>
        <v>106.7507998764388</v>
      </c>
    </row>
    <row r="1491" spans="1:12" x14ac:dyDescent="0.2">
      <c r="A1491" s="20">
        <v>27</v>
      </c>
      <c r="B1491" s="21" t="s">
        <v>44</v>
      </c>
      <c r="C1491" s="84">
        <f>[1]AU!$C$38</f>
        <v>0</v>
      </c>
      <c r="D1491" s="84">
        <f>[1]AU!$D$38</f>
        <v>2</v>
      </c>
      <c r="E1491" s="84">
        <f>[1]AU!$E$38</f>
        <v>0</v>
      </c>
      <c r="F1491" s="84">
        <f>[1]AU!$F$38</f>
        <v>0</v>
      </c>
      <c r="G1491" s="85">
        <f>SUM(C1491:F1491)</f>
        <v>2</v>
      </c>
      <c r="H1491" s="84">
        <f>[1]AU!$H$38</f>
        <v>3963.0000000000005</v>
      </c>
      <c r="I1491" s="84">
        <f>[1]AU!$I$38</f>
        <v>4064</v>
      </c>
      <c r="J1491" s="85">
        <f>H1491+I1491</f>
        <v>8027</v>
      </c>
      <c r="K1491" s="85">
        <f t="shared" si="474"/>
        <v>4013.5</v>
      </c>
      <c r="L1491" s="87">
        <f t="shared" si="475"/>
        <v>102.54857431238959</v>
      </c>
    </row>
    <row r="1492" spans="1:12" x14ac:dyDescent="0.2">
      <c r="A1492" s="20">
        <v>28</v>
      </c>
      <c r="B1492" s="21" t="s">
        <v>45</v>
      </c>
      <c r="C1492" s="84">
        <f>[1]Capital!$C$38</f>
        <v>0</v>
      </c>
      <c r="D1492" s="84">
        <f>[1]Capital!$D$38</f>
        <v>0</v>
      </c>
      <c r="E1492" s="84">
        <f>[1]Capital!$E$38</f>
        <v>0</v>
      </c>
      <c r="F1492" s="84">
        <f>[1]Capital!$F$38</f>
        <v>0</v>
      </c>
      <c r="G1492" s="85">
        <f t="shared" ref="G1492:G1499" si="477">SUM(C1492:F1492)</f>
        <v>0</v>
      </c>
      <c r="H1492" s="84">
        <f>[1]Capital!$H$38</f>
        <v>0</v>
      </c>
      <c r="I1492" s="84">
        <f>[1]Capital!$I$38</f>
        <v>0</v>
      </c>
      <c r="J1492" s="85">
        <f t="shared" ref="J1492:J1499" si="478">H1492+I1492</f>
        <v>0</v>
      </c>
      <c r="K1492" s="85" t="e">
        <f t="shared" si="474"/>
        <v>#DIV/0!</v>
      </c>
      <c r="L1492" s="87" t="e">
        <f t="shared" si="475"/>
        <v>#DIV/0!</v>
      </c>
    </row>
    <row r="1493" spans="1:12" x14ac:dyDescent="0.2">
      <c r="A1493" s="20">
        <v>29</v>
      </c>
      <c r="B1493" s="21" t="s">
        <v>46</v>
      </c>
      <c r="C1493" s="84">
        <f>[1]Equitas!$C$38</f>
        <v>0</v>
      </c>
      <c r="D1493" s="84">
        <f>[1]Equitas!$D$38</f>
        <v>1</v>
      </c>
      <c r="E1493" s="84">
        <f>[1]Equitas!$E$38</f>
        <v>1</v>
      </c>
      <c r="F1493" s="84">
        <f>[1]Equitas!$F$38</f>
        <v>0</v>
      </c>
      <c r="G1493" s="85">
        <f t="shared" si="477"/>
        <v>2</v>
      </c>
      <c r="H1493" s="84">
        <f>[1]Equitas!$H$38</f>
        <v>1700</v>
      </c>
      <c r="I1493" s="84">
        <f>[1]Equitas!$I$38</f>
        <v>2300</v>
      </c>
      <c r="J1493" s="85">
        <f t="shared" si="478"/>
        <v>4000</v>
      </c>
      <c r="K1493" s="85">
        <f t="shared" si="474"/>
        <v>2000</v>
      </c>
      <c r="L1493" s="87">
        <f t="shared" si="475"/>
        <v>135.29411764705884</v>
      </c>
    </row>
    <row r="1494" spans="1:12" x14ac:dyDescent="0.2">
      <c r="A1494" s="20">
        <v>30</v>
      </c>
      <c r="B1494" s="21" t="s">
        <v>47</v>
      </c>
      <c r="C1494" s="84">
        <f>[1]ESAF!$C$38</f>
        <v>0</v>
      </c>
      <c r="D1494" s="84">
        <f>[1]ESAF!$D$38</f>
        <v>0</v>
      </c>
      <c r="E1494" s="84">
        <f>[1]ESAF!$E$38</f>
        <v>0</v>
      </c>
      <c r="F1494" s="84">
        <f>[1]ESAF!$F$38</f>
        <v>1</v>
      </c>
      <c r="G1494" s="85">
        <f t="shared" si="477"/>
        <v>1</v>
      </c>
      <c r="H1494" s="84">
        <f>[1]ESAF!$H$38</f>
        <v>115.99999999999999</v>
      </c>
      <c r="I1494" s="84">
        <f>[1]ESAF!$I$38</f>
        <v>20</v>
      </c>
      <c r="J1494" s="85">
        <f t="shared" si="478"/>
        <v>136</v>
      </c>
      <c r="K1494" s="85">
        <f t="shared" si="474"/>
        <v>136</v>
      </c>
      <c r="L1494" s="87">
        <f t="shared" si="475"/>
        <v>17.241379310344829</v>
      </c>
    </row>
    <row r="1495" spans="1:12" x14ac:dyDescent="0.2">
      <c r="A1495" s="20">
        <v>31</v>
      </c>
      <c r="B1495" s="21" t="s">
        <v>48</v>
      </c>
      <c r="C1495" s="84">
        <f>[1]Fincare!$C$38</f>
        <v>0</v>
      </c>
      <c r="D1495" s="84">
        <f>[1]Fincare!$D$38</f>
        <v>0</v>
      </c>
      <c r="E1495" s="84">
        <f>[1]Fincare!$E$38</f>
        <v>0</v>
      </c>
      <c r="F1495" s="84">
        <f>[1]Fincare!$F$38</f>
        <v>0</v>
      </c>
      <c r="G1495" s="85">
        <f t="shared" si="477"/>
        <v>0</v>
      </c>
      <c r="H1495" s="84">
        <f>[1]Fincare!$H$38</f>
        <v>0</v>
      </c>
      <c r="I1495" s="84">
        <f>[1]Fincare!$I$38</f>
        <v>0</v>
      </c>
      <c r="J1495" s="85">
        <f t="shared" si="478"/>
        <v>0</v>
      </c>
      <c r="K1495" s="85" t="e">
        <f t="shared" si="474"/>
        <v>#DIV/0!</v>
      </c>
      <c r="L1495" s="87" t="e">
        <f t="shared" si="475"/>
        <v>#DIV/0!</v>
      </c>
    </row>
    <row r="1496" spans="1:12" x14ac:dyDescent="0.2">
      <c r="A1496" s="20">
        <v>32</v>
      </c>
      <c r="B1496" s="21" t="s">
        <v>49</v>
      </c>
      <c r="C1496" s="84">
        <f>[1]Jana!$C$38</f>
        <v>0</v>
      </c>
      <c r="D1496" s="84">
        <f>[1]Jana!$D$38</f>
        <v>0</v>
      </c>
      <c r="E1496" s="84">
        <f>[1]Jana!$E$38</f>
        <v>0</v>
      </c>
      <c r="F1496" s="84">
        <f>[1]Jana!$F$38</f>
        <v>0</v>
      </c>
      <c r="G1496" s="85">
        <f t="shared" si="477"/>
        <v>0</v>
      </c>
      <c r="H1496" s="84">
        <f>[1]Jana!$H$38</f>
        <v>0</v>
      </c>
      <c r="I1496" s="84">
        <f>[1]Jana!$I$38</f>
        <v>0</v>
      </c>
      <c r="J1496" s="85">
        <f t="shared" si="478"/>
        <v>0</v>
      </c>
      <c r="K1496" s="85" t="e">
        <f t="shared" si="474"/>
        <v>#DIV/0!</v>
      </c>
      <c r="L1496" s="87" t="e">
        <f t="shared" si="475"/>
        <v>#DIV/0!</v>
      </c>
    </row>
    <row r="1497" spans="1:12" x14ac:dyDescent="0.2">
      <c r="A1497" s="20">
        <v>33</v>
      </c>
      <c r="B1497" s="21" t="s">
        <v>50</v>
      </c>
      <c r="C1497" s="84">
        <f>[1]Suryoday!$C$38</f>
        <v>2</v>
      </c>
      <c r="D1497" s="84">
        <f>[1]Suryoday!$D$38</f>
        <v>1</v>
      </c>
      <c r="E1497" s="84">
        <f>[1]Suryoday!$E$38</f>
        <v>0</v>
      </c>
      <c r="F1497" s="84">
        <f>[1]Suryoday!$F$38</f>
        <v>2</v>
      </c>
      <c r="G1497" s="85">
        <f t="shared" si="477"/>
        <v>5</v>
      </c>
      <c r="H1497" s="84">
        <f>[1]Suryoday!$H$38</f>
        <v>4240</v>
      </c>
      <c r="I1497" s="84">
        <f>[1]Suryoday!$I$38</f>
        <v>2471</v>
      </c>
      <c r="J1497" s="85">
        <f t="shared" si="478"/>
        <v>6711</v>
      </c>
      <c r="K1497" s="85">
        <f t="shared" si="474"/>
        <v>1342.2</v>
      </c>
      <c r="L1497" s="87">
        <f t="shared" si="475"/>
        <v>58.278301886792448</v>
      </c>
    </row>
    <row r="1498" spans="1:12" x14ac:dyDescent="0.2">
      <c r="A1498" s="20">
        <v>34</v>
      </c>
      <c r="B1498" s="21" t="s">
        <v>51</v>
      </c>
      <c r="C1498" s="84">
        <f>[1]Ujjivan!$C$38</f>
        <v>0</v>
      </c>
      <c r="D1498" s="84">
        <f>[1]Ujjivan!$D$38</f>
        <v>0</v>
      </c>
      <c r="E1498" s="84">
        <f>[1]Ujjivan!$E$38</f>
        <v>1</v>
      </c>
      <c r="F1498" s="84">
        <f>[1]Ujjivan!$F$38</f>
        <v>0</v>
      </c>
      <c r="G1498" s="85">
        <f t="shared" si="477"/>
        <v>1</v>
      </c>
      <c r="H1498" s="84">
        <f>[1]Ujjivan!$H$38</f>
        <v>1001</v>
      </c>
      <c r="I1498" s="84">
        <f>[1]Ujjivan!$I$38</f>
        <v>4956</v>
      </c>
      <c r="J1498" s="85">
        <f t="shared" si="478"/>
        <v>5957</v>
      </c>
      <c r="K1498" s="85">
        <f t="shared" si="474"/>
        <v>5957</v>
      </c>
      <c r="L1498" s="87">
        <f t="shared" si="475"/>
        <v>495.10489510489509</v>
      </c>
    </row>
    <row r="1499" spans="1:12" x14ac:dyDescent="0.2">
      <c r="A1499" s="20">
        <v>35</v>
      </c>
      <c r="B1499" s="21" t="s">
        <v>52</v>
      </c>
      <c r="C1499" s="84">
        <f>[1]Utkarsh!$C$38</f>
        <v>0</v>
      </c>
      <c r="D1499" s="84">
        <f>[1]Utkarsh!$D$38</f>
        <v>0</v>
      </c>
      <c r="E1499" s="84">
        <f>[1]Utkarsh!$E$38</f>
        <v>1</v>
      </c>
      <c r="F1499" s="84">
        <f>[1]Utkarsh!$F$38</f>
        <v>0</v>
      </c>
      <c r="G1499" s="85">
        <f t="shared" si="477"/>
        <v>1</v>
      </c>
      <c r="H1499" s="84">
        <f>[1]Utkarsh!$H$38</f>
        <v>141</v>
      </c>
      <c r="I1499" s="84">
        <f>[1]Utkarsh!$I$38</f>
        <v>0</v>
      </c>
      <c r="J1499" s="85">
        <f t="shared" si="478"/>
        <v>141</v>
      </c>
      <c r="K1499" s="85">
        <f t="shared" si="474"/>
        <v>141</v>
      </c>
      <c r="L1499" s="87">
        <f t="shared" si="475"/>
        <v>0</v>
      </c>
    </row>
    <row r="1500" spans="1:12" x14ac:dyDescent="0.2">
      <c r="A1500" s="16"/>
      <c r="B1500" s="22" t="s">
        <v>53</v>
      </c>
      <c r="C1500" s="89">
        <f>SUM(C1491:C1499)</f>
        <v>2</v>
      </c>
      <c r="D1500" s="89">
        <f t="shared" ref="D1500:J1500" si="479">SUM(D1491:D1499)</f>
        <v>4</v>
      </c>
      <c r="E1500" s="89">
        <f t="shared" si="479"/>
        <v>3</v>
      </c>
      <c r="F1500" s="89">
        <f t="shared" si="479"/>
        <v>3</v>
      </c>
      <c r="G1500" s="89">
        <f t="shared" si="479"/>
        <v>12</v>
      </c>
      <c r="H1500" s="89">
        <f t="shared" si="479"/>
        <v>11161</v>
      </c>
      <c r="I1500" s="89">
        <f t="shared" si="479"/>
        <v>13811</v>
      </c>
      <c r="J1500" s="89">
        <f t="shared" si="479"/>
        <v>24972</v>
      </c>
      <c r="K1500" s="89">
        <f t="shared" si="474"/>
        <v>2081</v>
      </c>
      <c r="L1500" s="90">
        <f t="shared" si="475"/>
        <v>123.74339216916046</v>
      </c>
    </row>
    <row r="1501" spans="1:12" x14ac:dyDescent="0.2">
      <c r="A1501" s="23">
        <v>36</v>
      </c>
      <c r="B1501" s="24" t="s">
        <v>54</v>
      </c>
      <c r="C1501" s="84">
        <f>[1]DBS!$C$38</f>
        <v>0</v>
      </c>
      <c r="D1501" s="84">
        <f>[1]DBS!$D$38</f>
        <v>0</v>
      </c>
      <c r="E1501" s="84">
        <f>[1]DBS!$E$38</f>
        <v>0</v>
      </c>
      <c r="F1501" s="84">
        <f>[1]DBS!$F$38</f>
        <v>0</v>
      </c>
      <c r="G1501" s="85">
        <f>SUM(C1501:F1501)</f>
        <v>0</v>
      </c>
      <c r="H1501" s="84">
        <f>[1]DBS!$H$38</f>
        <v>0</v>
      </c>
      <c r="I1501" s="84">
        <f>[1]DBS!$I$38</f>
        <v>0</v>
      </c>
      <c r="J1501" s="85">
        <f>H1501+I1501</f>
        <v>0</v>
      </c>
      <c r="K1501" s="85" t="e">
        <f t="shared" si="474"/>
        <v>#DIV/0!</v>
      </c>
      <c r="L1501" s="87" t="e">
        <f t="shared" si="475"/>
        <v>#DIV/0!</v>
      </c>
    </row>
    <row r="1502" spans="1:12" x14ac:dyDescent="0.2">
      <c r="A1502" s="16"/>
      <c r="B1502" s="22" t="s">
        <v>55</v>
      </c>
      <c r="C1502" s="89">
        <f t="shared" ref="C1502:J1502" si="480">C1501</f>
        <v>0</v>
      </c>
      <c r="D1502" s="89">
        <f t="shared" si="480"/>
        <v>0</v>
      </c>
      <c r="E1502" s="89">
        <f t="shared" si="480"/>
        <v>0</v>
      </c>
      <c r="F1502" s="89">
        <f t="shared" si="480"/>
        <v>0</v>
      </c>
      <c r="G1502" s="89">
        <f t="shared" si="480"/>
        <v>0</v>
      </c>
      <c r="H1502" s="89">
        <f t="shared" si="480"/>
        <v>0</v>
      </c>
      <c r="I1502" s="89">
        <f t="shared" si="480"/>
        <v>0</v>
      </c>
      <c r="J1502" s="89">
        <f t="shared" si="480"/>
        <v>0</v>
      </c>
      <c r="K1502" s="89" t="e">
        <f t="shared" si="474"/>
        <v>#DIV/0!</v>
      </c>
      <c r="L1502" s="90" t="e">
        <f t="shared" si="475"/>
        <v>#DIV/0!</v>
      </c>
    </row>
    <row r="1503" spans="1:12" x14ac:dyDescent="0.2">
      <c r="A1503" s="23">
        <v>37</v>
      </c>
      <c r="B1503" s="24" t="s">
        <v>56</v>
      </c>
      <c r="C1503" s="84">
        <f>[1]IPPB!$C$38</f>
        <v>0</v>
      </c>
      <c r="D1503" s="84">
        <f>[1]IPPB!$D$38</f>
        <v>1</v>
      </c>
      <c r="E1503" s="84">
        <f>[1]IPPB!$E$38</f>
        <v>1</v>
      </c>
      <c r="F1503" s="84">
        <f>[1]IPPB!$F$38</f>
        <v>0</v>
      </c>
      <c r="G1503" s="85">
        <f>SUM(C1503:F1503)</f>
        <v>2</v>
      </c>
      <c r="H1503" s="84">
        <f>[1]IPPB!$H$38</f>
        <v>1025.119003</v>
      </c>
      <c r="I1503" s="84">
        <f>[1]IPPB!$I$38</f>
        <v>0</v>
      </c>
      <c r="J1503" s="85">
        <f>H1503+I1503</f>
        <v>1025.119003</v>
      </c>
      <c r="K1503" s="85">
        <f t="shared" si="474"/>
        <v>512.55950150000001</v>
      </c>
      <c r="L1503" s="87">
        <f t="shared" si="475"/>
        <v>0</v>
      </c>
    </row>
    <row r="1504" spans="1:12" x14ac:dyDescent="0.2">
      <c r="A1504" s="16"/>
      <c r="B1504" s="22" t="s">
        <v>117</v>
      </c>
      <c r="C1504" s="89">
        <f t="shared" ref="C1504:J1504" si="481">C1503</f>
        <v>0</v>
      </c>
      <c r="D1504" s="89">
        <f t="shared" si="481"/>
        <v>1</v>
      </c>
      <c r="E1504" s="89">
        <f t="shared" si="481"/>
        <v>1</v>
      </c>
      <c r="F1504" s="89">
        <f t="shared" si="481"/>
        <v>0</v>
      </c>
      <c r="G1504" s="89">
        <f t="shared" si="481"/>
        <v>2</v>
      </c>
      <c r="H1504" s="89">
        <f t="shared" si="481"/>
        <v>1025.119003</v>
      </c>
      <c r="I1504" s="89">
        <f t="shared" si="481"/>
        <v>0</v>
      </c>
      <c r="J1504" s="89">
        <f t="shared" si="481"/>
        <v>1025.119003</v>
      </c>
      <c r="K1504" s="89">
        <f t="shared" si="474"/>
        <v>512.55950150000001</v>
      </c>
      <c r="L1504" s="90">
        <f t="shared" si="475"/>
        <v>0</v>
      </c>
    </row>
    <row r="1505" spans="1:12" x14ac:dyDescent="0.2">
      <c r="A1505" s="25">
        <v>38</v>
      </c>
      <c r="B1505" s="26" t="s">
        <v>58</v>
      </c>
      <c r="C1505" s="11">
        <f>[1]MGB!$C$38</f>
        <v>1</v>
      </c>
      <c r="D1505" s="11">
        <f>[1]MGB!$D$38</f>
        <v>2</v>
      </c>
      <c r="E1505" s="11">
        <f>[1]MGB!$E$38</f>
        <v>0</v>
      </c>
      <c r="F1505" s="11">
        <f>[1]MGB!$F$38</f>
        <v>0</v>
      </c>
      <c r="G1505" s="12">
        <f>SUM(C1505:F1505)</f>
        <v>3</v>
      </c>
      <c r="H1505" s="11">
        <f>[1]MGB!$H$38</f>
        <v>1354</v>
      </c>
      <c r="I1505" s="11">
        <f>[1]MGB!$I$38</f>
        <v>1472</v>
      </c>
      <c r="J1505" s="12">
        <f>H1505+I1505</f>
        <v>2826</v>
      </c>
      <c r="K1505" s="12">
        <f t="shared" si="474"/>
        <v>942</v>
      </c>
      <c r="L1505" s="15">
        <f t="shared" si="475"/>
        <v>108.71491875923192</v>
      </c>
    </row>
    <row r="1506" spans="1:12" x14ac:dyDescent="0.2">
      <c r="A1506" s="25">
        <v>39</v>
      </c>
      <c r="B1506" s="26" t="s">
        <v>59</v>
      </c>
      <c r="C1506" s="11">
        <f>[1]VKGB!$C$38</f>
        <v>0</v>
      </c>
      <c r="D1506" s="11">
        <f>[1]VKGB!$D$38</f>
        <v>0</v>
      </c>
      <c r="E1506" s="11">
        <f>[1]VKGB!$E$38</f>
        <v>0</v>
      </c>
      <c r="F1506" s="11">
        <f>[1]VKGB!$F$38</f>
        <v>0</v>
      </c>
      <c r="G1506" s="12">
        <f>SUM(C1506:F1506)</f>
        <v>0</v>
      </c>
      <c r="H1506" s="11">
        <f>[1]VKGB!$H$38</f>
        <v>0</v>
      </c>
      <c r="I1506" s="11">
        <f>[1]VKGB!$I$38</f>
        <v>0</v>
      </c>
      <c r="J1506" s="12">
        <f>H1506+I1506</f>
        <v>0</v>
      </c>
      <c r="K1506" s="12" t="e">
        <f t="shared" si="474"/>
        <v>#DIV/0!</v>
      </c>
      <c r="L1506" s="15" t="e">
        <f t="shared" si="475"/>
        <v>#DIV/0!</v>
      </c>
    </row>
    <row r="1507" spans="1:12" x14ac:dyDescent="0.2">
      <c r="A1507" s="27" t="s">
        <v>118</v>
      </c>
      <c r="B1507" s="91" t="s">
        <v>60</v>
      </c>
      <c r="C1507" s="89">
        <f t="shared" ref="C1507:J1507" si="482">SUM(C1505:C1506)</f>
        <v>1</v>
      </c>
      <c r="D1507" s="89">
        <f t="shared" si="482"/>
        <v>2</v>
      </c>
      <c r="E1507" s="89">
        <f t="shared" si="482"/>
        <v>0</v>
      </c>
      <c r="F1507" s="89">
        <f t="shared" si="482"/>
        <v>0</v>
      </c>
      <c r="G1507" s="89">
        <f t="shared" si="482"/>
        <v>3</v>
      </c>
      <c r="H1507" s="89">
        <f t="shared" si="482"/>
        <v>1354</v>
      </c>
      <c r="I1507" s="89">
        <f t="shared" si="482"/>
        <v>1472</v>
      </c>
      <c r="J1507" s="89">
        <f t="shared" si="482"/>
        <v>2826</v>
      </c>
      <c r="K1507" s="89">
        <f t="shared" si="474"/>
        <v>942</v>
      </c>
      <c r="L1507" s="90">
        <f t="shared" si="475"/>
        <v>108.71491875923192</v>
      </c>
    </row>
    <row r="1508" spans="1:12" x14ac:dyDescent="0.2">
      <c r="A1508" s="27"/>
      <c r="B1508" s="91" t="s">
        <v>21</v>
      </c>
      <c r="C1508" s="89">
        <f>SUM(C1475,C1490,C1500,C1502,C1504,C1507,)</f>
        <v>195</v>
      </c>
      <c r="D1508" s="89">
        <f t="shared" ref="D1508:I1508" si="483">SUM(D1475,D1490,D1500,D1502,D1504,D1507,)</f>
        <v>155</v>
      </c>
      <c r="E1508" s="89">
        <f t="shared" si="483"/>
        <v>107</v>
      </c>
      <c r="F1508" s="89">
        <f t="shared" si="483"/>
        <v>9</v>
      </c>
      <c r="G1508" s="89">
        <f t="shared" si="483"/>
        <v>466</v>
      </c>
      <c r="H1508" s="89">
        <f t="shared" si="483"/>
        <v>4340484.0390029997</v>
      </c>
      <c r="I1508" s="89">
        <f t="shared" si="483"/>
        <v>2203270.31</v>
      </c>
      <c r="J1508" s="89">
        <f>SUM(J1475,J1490,J1500,J1502,J1504,J1507,)</f>
        <v>6543754.3490030002</v>
      </c>
      <c r="K1508" s="89">
        <f t="shared" si="474"/>
        <v>14042.391306873391</v>
      </c>
      <c r="L1508" s="90">
        <f t="shared" si="475"/>
        <v>50.760935651455284</v>
      </c>
    </row>
    <row r="1509" spans="1:12" x14ac:dyDescent="0.2">
      <c r="A1509" s="29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</row>
    <row r="1510" spans="1:12" x14ac:dyDescent="0.2">
      <c r="A1510" s="25">
        <v>40</v>
      </c>
      <c r="B1510" s="26" t="s">
        <v>61</v>
      </c>
      <c r="C1510" s="11">
        <f>[1]MSCOOP!$C$38</f>
        <v>29</v>
      </c>
      <c r="D1510" s="11">
        <f>[1]MSCOOP!$D$38</f>
        <v>3</v>
      </c>
      <c r="E1510" s="11">
        <f>[1]MSCOOP!$E$38</f>
        <v>26</v>
      </c>
      <c r="F1510" s="11">
        <f>[1]MSCOOP!$F$38</f>
        <v>0</v>
      </c>
      <c r="G1510" s="12">
        <f>SUM(C1510:F1510)</f>
        <v>58</v>
      </c>
      <c r="H1510" s="11">
        <f>[1]MSCOOP!$H$38</f>
        <v>216138</v>
      </c>
      <c r="I1510" s="11">
        <f>[1]MSCOOP!$I$38</f>
        <v>118955</v>
      </c>
      <c r="J1510" s="12">
        <f>H1510+I1510</f>
        <v>335093</v>
      </c>
      <c r="K1510" s="12">
        <f>J1510/G1510</f>
        <v>5777.4655172413795</v>
      </c>
      <c r="L1510" s="15">
        <f>I1510/H1510*100</f>
        <v>55.03659698896076</v>
      </c>
    </row>
    <row r="1511" spans="1:12" x14ac:dyDescent="0.2">
      <c r="A1511" s="29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</row>
    <row r="1512" spans="1:12" x14ac:dyDescent="0.2">
      <c r="A1512" s="27"/>
      <c r="B1512" s="91" t="s">
        <v>62</v>
      </c>
      <c r="C1512" s="89">
        <f>C1508+C1510</f>
        <v>224</v>
      </c>
      <c r="D1512" s="89">
        <f t="shared" ref="D1512:J1512" si="484">D1508+D1510</f>
        <v>158</v>
      </c>
      <c r="E1512" s="89">
        <f t="shared" si="484"/>
        <v>133</v>
      </c>
      <c r="F1512" s="89">
        <f t="shared" si="484"/>
        <v>9</v>
      </c>
      <c r="G1512" s="89">
        <f t="shared" si="484"/>
        <v>524</v>
      </c>
      <c r="H1512" s="89">
        <f t="shared" si="484"/>
        <v>4556622.0390029997</v>
      </c>
      <c r="I1512" s="89">
        <f t="shared" si="484"/>
        <v>2322225.31</v>
      </c>
      <c r="J1512" s="89">
        <f t="shared" si="484"/>
        <v>6878847.3490030002</v>
      </c>
      <c r="K1512" s="89">
        <f>J1512/G1512</f>
        <v>13127.571276723284</v>
      </c>
      <c r="L1512" s="90">
        <f>I1512/H1512*100</f>
        <v>50.963746611472494</v>
      </c>
    </row>
    <row r="1513" spans="1:12" ht="18" x14ac:dyDescent="0.2">
      <c r="A1513" s="106" t="s">
        <v>146</v>
      </c>
      <c r="B1513" s="106"/>
      <c r="C1513" s="106"/>
      <c r="D1513" s="106"/>
      <c r="E1513" s="106"/>
      <c r="F1513" s="106"/>
      <c r="G1513" s="106"/>
      <c r="H1513" s="106"/>
      <c r="I1513" s="106"/>
      <c r="J1513" s="106"/>
      <c r="K1513" s="106"/>
      <c r="L1513" s="106"/>
    </row>
    <row r="1514" spans="1:12" ht="15" x14ac:dyDescent="0.2">
      <c r="A1514" s="98" t="s">
        <v>0</v>
      </c>
      <c r="B1514" s="98"/>
      <c r="C1514" s="98"/>
      <c r="D1514" s="98"/>
      <c r="E1514" s="98"/>
      <c r="F1514" s="98"/>
      <c r="G1514" s="98"/>
      <c r="H1514" s="98"/>
      <c r="I1514" s="98"/>
      <c r="J1514" s="98"/>
      <c r="K1514" s="98"/>
      <c r="L1514" s="98"/>
    </row>
    <row r="1515" spans="1:12" x14ac:dyDescent="0.2">
      <c r="A1515" s="99" t="str">
        <f>$A$3</f>
        <v>Position as of 30.09.2021</v>
      </c>
      <c r="B1515" s="99"/>
      <c r="C1515" s="99"/>
      <c r="D1515" s="99"/>
      <c r="E1515" s="99"/>
      <c r="F1515" s="99"/>
      <c r="G1515" s="99"/>
      <c r="H1515" s="99"/>
      <c r="I1515" s="99"/>
      <c r="J1515" s="99"/>
      <c r="K1515" s="99"/>
      <c r="L1515" s="99"/>
    </row>
    <row r="1516" spans="1:12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3" t="s">
        <v>116</v>
      </c>
    </row>
    <row r="1517" spans="1:12" ht="38.25" x14ac:dyDescent="0.2">
      <c r="A1517" s="4" t="s">
        <v>3</v>
      </c>
      <c r="B1517" s="4" t="s">
        <v>4</v>
      </c>
      <c r="C1517" s="4" t="s">
        <v>5</v>
      </c>
      <c r="D1517" s="4" t="s">
        <v>6</v>
      </c>
      <c r="E1517" s="4" t="s">
        <v>7</v>
      </c>
      <c r="F1517" s="4" t="s">
        <v>8</v>
      </c>
      <c r="G1517" s="4" t="s">
        <v>9</v>
      </c>
      <c r="H1517" s="4" t="s">
        <v>10</v>
      </c>
      <c r="I1517" s="5" t="s">
        <v>11</v>
      </c>
      <c r="J1517" s="4" t="s">
        <v>12</v>
      </c>
      <c r="K1517" s="4" t="s">
        <v>13</v>
      </c>
      <c r="L1517" s="4" t="s">
        <v>14</v>
      </c>
    </row>
    <row r="1518" spans="1:12" x14ac:dyDescent="0.2">
      <c r="A1518" s="7">
        <v>1</v>
      </c>
      <c r="B1518" s="8">
        <v>2</v>
      </c>
      <c r="C1518" s="8">
        <v>3</v>
      </c>
      <c r="D1518" s="8">
        <v>4</v>
      </c>
      <c r="E1518" s="8">
        <v>7</v>
      </c>
      <c r="F1518" s="8">
        <v>8</v>
      </c>
      <c r="G1518" s="8">
        <v>9</v>
      </c>
      <c r="H1518" s="8">
        <v>10</v>
      </c>
      <c r="I1518" s="8">
        <v>11</v>
      </c>
      <c r="J1518" s="8">
        <v>12</v>
      </c>
      <c r="K1518" s="8">
        <v>13</v>
      </c>
      <c r="L1518" s="8">
        <v>14</v>
      </c>
    </row>
    <row r="1519" spans="1:12" x14ac:dyDescent="0.2">
      <c r="A1519" s="9">
        <v>1</v>
      </c>
      <c r="B1519" s="10" t="s">
        <v>15</v>
      </c>
      <c r="C1519" s="84">
        <f>[1]BoB!$C$39</f>
        <v>1</v>
      </c>
      <c r="D1519" s="84">
        <f>[1]BoB!$D$39</f>
        <v>4</v>
      </c>
      <c r="E1519" s="84">
        <f>[1]BoB!$E$39</f>
        <v>0</v>
      </c>
      <c r="F1519" s="84">
        <f>[1]BoB!$F$39</f>
        <v>0</v>
      </c>
      <c r="G1519" s="85">
        <f t="shared" ref="G1519:G1530" si="485">SUM(C1519:F1519)</f>
        <v>5</v>
      </c>
      <c r="H1519" s="84">
        <f>[1]BoB!$H$39</f>
        <v>43400</v>
      </c>
      <c r="I1519" s="84">
        <f>[1]BoB!$I$39</f>
        <v>39700</v>
      </c>
      <c r="J1519" s="86">
        <f t="shared" ref="J1519:J1530" si="486">H1519+I1519</f>
        <v>83100</v>
      </c>
      <c r="K1519" s="86">
        <f t="shared" ref="K1519:K1530" si="487">J1519/G1519</f>
        <v>16620</v>
      </c>
      <c r="L1519" s="87">
        <f t="shared" ref="L1519:L1530" si="488">I1519/H1519*100</f>
        <v>91.474654377880185</v>
      </c>
    </row>
    <row r="1520" spans="1:12" x14ac:dyDescent="0.2">
      <c r="A1520" s="9">
        <v>2</v>
      </c>
      <c r="B1520" s="10" t="s">
        <v>16</v>
      </c>
      <c r="C1520" s="84">
        <f>[1]BoI!$C$39</f>
        <v>51</v>
      </c>
      <c r="D1520" s="84">
        <f>[1]BoI!$D$39</f>
        <v>8</v>
      </c>
      <c r="E1520" s="84">
        <f>[1]BoI!$E$39</f>
        <v>0</v>
      </c>
      <c r="F1520" s="84">
        <f>[1]BoI!$F$39</f>
        <v>0</v>
      </c>
      <c r="G1520" s="85">
        <f t="shared" si="485"/>
        <v>59</v>
      </c>
      <c r="H1520" s="84">
        <f>[1]BoI!$H$39</f>
        <v>327995</v>
      </c>
      <c r="I1520" s="84">
        <f>[1]BoI!$I$39</f>
        <v>138561</v>
      </c>
      <c r="J1520" s="85">
        <f t="shared" si="486"/>
        <v>466556</v>
      </c>
      <c r="K1520" s="85">
        <f t="shared" si="487"/>
        <v>7907.7288135593217</v>
      </c>
      <c r="L1520" s="87">
        <f t="shared" si="488"/>
        <v>42.244851293464841</v>
      </c>
    </row>
    <row r="1521" spans="1:12" x14ac:dyDescent="0.2">
      <c r="A1521" s="9">
        <v>3</v>
      </c>
      <c r="B1521" s="10" t="s">
        <v>17</v>
      </c>
      <c r="C1521" s="84">
        <f>[1]BoM!$C$39</f>
        <v>18</v>
      </c>
      <c r="D1521" s="84">
        <f>[1]BoM!$D$39</f>
        <v>10</v>
      </c>
      <c r="E1521" s="84">
        <f>[1]BoM!$E$39</f>
        <v>0</v>
      </c>
      <c r="F1521" s="84">
        <f>[1]BoM!$F$39</f>
        <v>0</v>
      </c>
      <c r="G1521" s="85">
        <f t="shared" si="485"/>
        <v>28</v>
      </c>
      <c r="H1521" s="84">
        <f>[1]BoM!$H$39</f>
        <v>163625.22</v>
      </c>
      <c r="I1521" s="84">
        <f>[1]BoM!$I$39</f>
        <v>67198.080000000002</v>
      </c>
      <c r="J1521" s="85">
        <f t="shared" si="486"/>
        <v>230823.3</v>
      </c>
      <c r="K1521" s="85">
        <f t="shared" si="487"/>
        <v>8243.6892857142848</v>
      </c>
      <c r="L1521" s="87">
        <f t="shared" si="488"/>
        <v>41.068290083888051</v>
      </c>
    </row>
    <row r="1522" spans="1:12" x14ac:dyDescent="0.2">
      <c r="A1522" s="9">
        <v>4</v>
      </c>
      <c r="B1522" s="10" t="s">
        <v>18</v>
      </c>
      <c r="C1522" s="84">
        <f>[1]Canara!$C$39</f>
        <v>8</v>
      </c>
      <c r="D1522" s="84">
        <f>[1]Canara!$D$39</f>
        <v>6</v>
      </c>
      <c r="E1522" s="84">
        <f>[1]Canara!$E$39</f>
        <v>0</v>
      </c>
      <c r="F1522" s="84">
        <f>[1]Canara!$F$39</f>
        <v>0</v>
      </c>
      <c r="G1522" s="85">
        <f t="shared" si="485"/>
        <v>14</v>
      </c>
      <c r="H1522" s="84">
        <f>[1]Canara!$H$39</f>
        <v>31420.22</v>
      </c>
      <c r="I1522" s="84">
        <f>[1]Canara!$I$39</f>
        <v>14153.83</v>
      </c>
      <c r="J1522" s="85">
        <f t="shared" si="486"/>
        <v>45574.05</v>
      </c>
      <c r="K1522" s="85">
        <f t="shared" si="487"/>
        <v>3255.2892857142861</v>
      </c>
      <c r="L1522" s="87">
        <f t="shared" si="488"/>
        <v>45.046883821946501</v>
      </c>
    </row>
    <row r="1523" spans="1:12" x14ac:dyDescent="0.2">
      <c r="A1523" s="9">
        <v>5</v>
      </c>
      <c r="B1523" s="10" t="s">
        <v>19</v>
      </c>
      <c r="C1523" s="84">
        <f>[1]CBI!$C$39</f>
        <v>5</v>
      </c>
      <c r="D1523" s="84">
        <f>[1]CBI!$D$39</f>
        <v>4</v>
      </c>
      <c r="E1523" s="84">
        <f>[1]CBI!$E$39</f>
        <v>0</v>
      </c>
      <c r="F1523" s="84">
        <f>[1]CBI!$F$39</f>
        <v>0</v>
      </c>
      <c r="G1523" s="85">
        <f t="shared" si="485"/>
        <v>9</v>
      </c>
      <c r="H1523" s="84">
        <f>[1]CBI!$H$39</f>
        <v>37753</v>
      </c>
      <c r="I1523" s="84">
        <f>[1]CBI!$I$39</f>
        <v>14972</v>
      </c>
      <c r="J1523" s="85">
        <f t="shared" si="486"/>
        <v>52725</v>
      </c>
      <c r="K1523" s="85">
        <f t="shared" si="487"/>
        <v>5858.333333333333</v>
      </c>
      <c r="L1523" s="87">
        <f t="shared" si="488"/>
        <v>39.657775541016612</v>
      </c>
    </row>
    <row r="1524" spans="1:12" x14ac:dyDescent="0.2">
      <c r="A1524" s="9">
        <v>6</v>
      </c>
      <c r="B1524" s="10" t="s">
        <v>20</v>
      </c>
      <c r="C1524" s="84">
        <f>[1]Indian!$C$39</f>
        <v>0</v>
      </c>
      <c r="D1524" s="84">
        <f>[1]Indian!$D$39</f>
        <v>1</v>
      </c>
      <c r="E1524" s="84">
        <f>[1]Indian!$E$39</f>
        <v>1</v>
      </c>
      <c r="F1524" s="84">
        <f>[1]Indian!$F$39</f>
        <v>0</v>
      </c>
      <c r="G1524" s="85">
        <f t="shared" si="485"/>
        <v>2</v>
      </c>
      <c r="H1524" s="84">
        <f>[1]Indian!$H$39</f>
        <v>6800</v>
      </c>
      <c r="I1524" s="84">
        <f>[1]Indian!$I$39</f>
        <v>2345</v>
      </c>
      <c r="J1524" s="86">
        <f t="shared" si="486"/>
        <v>9145</v>
      </c>
      <c r="K1524" s="86">
        <f t="shared" si="487"/>
        <v>4572.5</v>
      </c>
      <c r="L1524" s="87">
        <f t="shared" si="488"/>
        <v>34.485294117647058</v>
      </c>
    </row>
    <row r="1525" spans="1:12" x14ac:dyDescent="0.2">
      <c r="A1525" s="9">
        <v>7</v>
      </c>
      <c r="B1525" s="10" t="s">
        <v>22</v>
      </c>
      <c r="C1525" s="84">
        <f>[1]IOB!$C$39</f>
        <v>0</v>
      </c>
      <c r="D1525" s="84">
        <f>[1]IOB!$D$39</f>
        <v>1</v>
      </c>
      <c r="E1525" s="84">
        <f>[1]IOB!$E$39</f>
        <v>0</v>
      </c>
      <c r="F1525" s="84">
        <f>[1]IOB!$F$39</f>
        <v>0</v>
      </c>
      <c r="G1525" s="85">
        <f t="shared" si="485"/>
        <v>1</v>
      </c>
      <c r="H1525" s="84">
        <f>[1]IOB!$H$39</f>
        <v>1097</v>
      </c>
      <c r="I1525" s="84">
        <f>[1]IOB!$I$39</f>
        <v>934</v>
      </c>
      <c r="J1525" s="85">
        <f t="shared" si="486"/>
        <v>2031</v>
      </c>
      <c r="K1525" s="85">
        <f t="shared" si="487"/>
        <v>2031</v>
      </c>
      <c r="L1525" s="87">
        <f t="shared" si="488"/>
        <v>85.141294439380133</v>
      </c>
    </row>
    <row r="1526" spans="1:12" x14ac:dyDescent="0.2">
      <c r="A1526" s="9">
        <v>8</v>
      </c>
      <c r="B1526" s="10" t="s">
        <v>23</v>
      </c>
      <c r="C1526" s="84">
        <f>[1]PSB!$C$39</f>
        <v>0</v>
      </c>
      <c r="D1526" s="84">
        <f>[1]PSB!$D$39</f>
        <v>1</v>
      </c>
      <c r="E1526" s="84">
        <f>[1]PSB!$E$39</f>
        <v>0</v>
      </c>
      <c r="F1526" s="84">
        <f>[1]PSB!$F$39</f>
        <v>0</v>
      </c>
      <c r="G1526" s="85">
        <f t="shared" si="485"/>
        <v>1</v>
      </c>
      <c r="H1526" s="84">
        <f>[1]PSB!$H$39</f>
        <v>384</v>
      </c>
      <c r="I1526" s="84">
        <f>[1]PSB!$I$39</f>
        <v>1101</v>
      </c>
      <c r="J1526" s="85">
        <f t="shared" si="486"/>
        <v>1485</v>
      </c>
      <c r="K1526" s="85">
        <f t="shared" si="487"/>
        <v>1485</v>
      </c>
      <c r="L1526" s="87">
        <f t="shared" si="488"/>
        <v>286.71875</v>
      </c>
    </row>
    <row r="1527" spans="1:12" x14ac:dyDescent="0.2">
      <c r="A1527" s="9">
        <v>9</v>
      </c>
      <c r="B1527" s="10" t="s">
        <v>24</v>
      </c>
      <c r="C1527" s="84">
        <f>[1]PNB!$C$39</f>
        <v>2</v>
      </c>
      <c r="D1527" s="84">
        <f>[1]PNB!$D$39</f>
        <v>2</v>
      </c>
      <c r="E1527" s="84">
        <f>[1]PNB!$E$39</f>
        <v>0</v>
      </c>
      <c r="F1527" s="84">
        <f>[1]PNB!$F$39</f>
        <v>0</v>
      </c>
      <c r="G1527" s="85">
        <f t="shared" si="485"/>
        <v>4</v>
      </c>
      <c r="H1527" s="84">
        <f>[1]PNB!$H$39</f>
        <v>4847.3500000000004</v>
      </c>
      <c r="I1527" s="84">
        <f>[1]PNB!$I$39</f>
        <v>5873.73</v>
      </c>
      <c r="J1527" s="85">
        <f t="shared" si="486"/>
        <v>10721.08</v>
      </c>
      <c r="K1527" s="85">
        <f t="shared" si="487"/>
        <v>2680.27</v>
      </c>
      <c r="L1527" s="87">
        <f t="shared" si="488"/>
        <v>121.17404354956831</v>
      </c>
    </row>
    <row r="1528" spans="1:12" x14ac:dyDescent="0.2">
      <c r="A1528" s="9">
        <v>10</v>
      </c>
      <c r="B1528" s="10" t="s">
        <v>25</v>
      </c>
      <c r="C1528" s="84">
        <f>[1]SBI!$C$39</f>
        <v>13</v>
      </c>
      <c r="D1528" s="84">
        <f>[1]SBI!$D$39</f>
        <v>10</v>
      </c>
      <c r="E1528" s="84">
        <f>[1]SBI!$E$39</f>
        <v>0</v>
      </c>
      <c r="F1528" s="84">
        <f>[1]SBI!$F$39</f>
        <v>0</v>
      </c>
      <c r="G1528" s="85">
        <f t="shared" si="485"/>
        <v>23</v>
      </c>
      <c r="H1528" s="84">
        <f>[1]SBI!$H$39</f>
        <v>286419</v>
      </c>
      <c r="I1528" s="84">
        <f>[1]SBI!$I$39</f>
        <v>92673</v>
      </c>
      <c r="J1528" s="85">
        <f t="shared" si="486"/>
        <v>379092</v>
      </c>
      <c r="K1528" s="85">
        <f t="shared" si="487"/>
        <v>16482.260869565216</v>
      </c>
      <c r="L1528" s="87">
        <f t="shared" si="488"/>
        <v>32.355744556052493</v>
      </c>
    </row>
    <row r="1529" spans="1:12" x14ac:dyDescent="0.2">
      <c r="A1529" s="9">
        <v>11</v>
      </c>
      <c r="B1529" s="10" t="s">
        <v>26</v>
      </c>
      <c r="C1529" s="84">
        <f>[1]UCO!$C$39</f>
        <v>0</v>
      </c>
      <c r="D1529" s="84">
        <f>[1]UCO!$D$39</f>
        <v>2</v>
      </c>
      <c r="E1529" s="84">
        <f>[1]UCO!$E$39</f>
        <v>0</v>
      </c>
      <c r="F1529" s="84">
        <f>[1]UCO!$F$39</f>
        <v>0</v>
      </c>
      <c r="G1529" s="85">
        <f t="shared" si="485"/>
        <v>2</v>
      </c>
      <c r="H1529" s="84">
        <f>[1]UCO!$H$39</f>
        <v>1125</v>
      </c>
      <c r="I1529" s="84">
        <f>[1]UCO!$I$39</f>
        <v>3761.9999999999995</v>
      </c>
      <c r="J1529" s="85">
        <f t="shared" si="486"/>
        <v>4887</v>
      </c>
      <c r="K1529" s="85">
        <f t="shared" si="487"/>
        <v>2443.5</v>
      </c>
      <c r="L1529" s="87">
        <f t="shared" si="488"/>
        <v>334.39999999999992</v>
      </c>
    </row>
    <row r="1530" spans="1:12" x14ac:dyDescent="0.2">
      <c r="A1530" s="9">
        <v>12</v>
      </c>
      <c r="B1530" s="10" t="s">
        <v>27</v>
      </c>
      <c r="C1530" s="84">
        <f>[1]Union!$C$39</f>
        <v>11</v>
      </c>
      <c r="D1530" s="84">
        <f>[1]Union!$D$39</f>
        <v>6</v>
      </c>
      <c r="E1530" s="84">
        <f>[1]Union!$E$39</f>
        <v>0</v>
      </c>
      <c r="F1530" s="84">
        <f>[1]Union!$F$39</f>
        <v>0</v>
      </c>
      <c r="G1530" s="85">
        <f t="shared" si="485"/>
        <v>17</v>
      </c>
      <c r="H1530" s="84">
        <f>[1]Union!$H$39</f>
        <v>84500</v>
      </c>
      <c r="I1530" s="84">
        <f>[1]Union!$I$39</f>
        <v>31300</v>
      </c>
      <c r="J1530" s="85">
        <f t="shared" si="486"/>
        <v>115800</v>
      </c>
      <c r="K1530" s="85">
        <f t="shared" si="487"/>
        <v>6811.7647058823532</v>
      </c>
      <c r="L1530" s="87">
        <f t="shared" si="488"/>
        <v>37.041420118343197</v>
      </c>
    </row>
    <row r="1531" spans="1:12" x14ac:dyDescent="0.2">
      <c r="A1531" s="16"/>
      <c r="B1531" s="17" t="s">
        <v>28</v>
      </c>
      <c r="C1531" s="88">
        <f t="shared" ref="C1531:J1531" si="489">SUM(C1519:C1530)</f>
        <v>109</v>
      </c>
      <c r="D1531" s="88">
        <f t="shared" si="489"/>
        <v>55</v>
      </c>
      <c r="E1531" s="88">
        <f t="shared" si="489"/>
        <v>1</v>
      </c>
      <c r="F1531" s="88">
        <f t="shared" si="489"/>
        <v>0</v>
      </c>
      <c r="G1531" s="88">
        <f t="shared" si="489"/>
        <v>165</v>
      </c>
      <c r="H1531" s="89">
        <f t="shared" si="489"/>
        <v>989365.78999999992</v>
      </c>
      <c r="I1531" s="89">
        <f t="shared" si="489"/>
        <v>412573.64</v>
      </c>
      <c r="J1531" s="89">
        <f t="shared" si="489"/>
        <v>1401939.4300000002</v>
      </c>
      <c r="K1531" s="89">
        <f>J1531/G1531</f>
        <v>8496.6026060606073</v>
      </c>
      <c r="L1531" s="90">
        <f>I1531/H1531*100</f>
        <v>41.700819269281588</v>
      </c>
    </row>
    <row r="1532" spans="1:12" x14ac:dyDescent="0.2">
      <c r="A1532" s="9">
        <v>13</v>
      </c>
      <c r="B1532" s="10" t="s">
        <v>29</v>
      </c>
      <c r="C1532" s="84">
        <f>[1]AXIS!$C$39</f>
        <v>0</v>
      </c>
      <c r="D1532" s="84">
        <f>[1]AXIS!$D$39</f>
        <v>3</v>
      </c>
      <c r="E1532" s="84">
        <f>[1]AXIS!$E$39</f>
        <v>0</v>
      </c>
      <c r="F1532" s="84">
        <f>[1]AXIS!$F$39</f>
        <v>0</v>
      </c>
      <c r="G1532" s="85">
        <f t="shared" ref="G1532:G1545" si="490">SUM(C1532:F1532)</f>
        <v>3</v>
      </c>
      <c r="H1532" s="84">
        <f>[1]AXIS!$H$39</f>
        <v>39490</v>
      </c>
      <c r="I1532" s="84">
        <f>[1]AXIS!$I$39</f>
        <v>2480</v>
      </c>
      <c r="J1532" s="85">
        <f t="shared" ref="J1532:J1545" si="491">H1532+I1532</f>
        <v>41970</v>
      </c>
      <c r="K1532" s="85">
        <f t="shared" ref="K1532:K1564" si="492">J1532/G1532</f>
        <v>13990</v>
      </c>
      <c r="L1532" s="87">
        <f t="shared" ref="L1532:L1564" si="493">I1532/H1532*100</f>
        <v>6.2800709040263358</v>
      </c>
    </row>
    <row r="1533" spans="1:12" x14ac:dyDescent="0.2">
      <c r="A1533" s="9">
        <v>14</v>
      </c>
      <c r="B1533" s="10" t="s">
        <v>30</v>
      </c>
      <c r="C1533" s="84">
        <f>[1]Bandhan!$C$39</f>
        <v>0</v>
      </c>
      <c r="D1533" s="84">
        <f>[1]Bandhan!$D$39</f>
        <v>4</v>
      </c>
      <c r="E1533" s="84">
        <f>[1]Bandhan!$E$39</f>
        <v>0</v>
      </c>
      <c r="F1533" s="84">
        <f>[1]Bandhan!$F$39</f>
        <v>0</v>
      </c>
      <c r="G1533" s="85">
        <f t="shared" si="490"/>
        <v>4</v>
      </c>
      <c r="H1533" s="84">
        <f>[1]Bandhan!$H$39</f>
        <v>11.110000000000001</v>
      </c>
      <c r="I1533" s="84">
        <f>[1]Bandhan!$I$39</f>
        <v>14847.980000000001</v>
      </c>
      <c r="J1533" s="85">
        <f t="shared" si="491"/>
        <v>14859.090000000002</v>
      </c>
      <c r="K1533" s="85">
        <f t="shared" si="492"/>
        <v>3714.7725000000005</v>
      </c>
      <c r="L1533" s="87">
        <f t="shared" si="493"/>
        <v>133645.18451845183</v>
      </c>
    </row>
    <row r="1534" spans="1:12" x14ac:dyDescent="0.2">
      <c r="A1534" s="9">
        <v>15</v>
      </c>
      <c r="B1534" s="10" t="s">
        <v>31</v>
      </c>
      <c r="C1534" s="84">
        <f>[1]CSB!$C$39</f>
        <v>0</v>
      </c>
      <c r="D1534" s="84">
        <f>[1]CSB!$D$39</f>
        <v>0</v>
      </c>
      <c r="E1534" s="84">
        <f>[1]CSB!$E$39</f>
        <v>1</v>
      </c>
      <c r="F1534" s="84">
        <f>[1]CSB!$F$39</f>
        <v>0</v>
      </c>
      <c r="G1534" s="85">
        <f t="shared" si="490"/>
        <v>1</v>
      </c>
      <c r="H1534" s="84">
        <f>[1]CSB!$H$39</f>
        <v>535</v>
      </c>
      <c r="I1534" s="84">
        <f>[1]CSB!$I$39</f>
        <v>1133</v>
      </c>
      <c r="J1534" s="85">
        <f t="shared" si="491"/>
        <v>1668</v>
      </c>
      <c r="K1534" s="85">
        <f t="shared" si="492"/>
        <v>1668</v>
      </c>
      <c r="L1534" s="87">
        <f t="shared" si="493"/>
        <v>211.77570093457945</v>
      </c>
    </row>
    <row r="1535" spans="1:12" x14ac:dyDescent="0.2">
      <c r="A1535" s="9">
        <v>16</v>
      </c>
      <c r="B1535" s="10" t="s">
        <v>120</v>
      </c>
      <c r="C1535" s="84">
        <f>[1]DCB!$C$39</f>
        <v>0</v>
      </c>
      <c r="D1535" s="84">
        <f>[1]DCB!$D$39</f>
        <v>0</v>
      </c>
      <c r="E1535" s="84">
        <f>[1]DCB!$E$39</f>
        <v>0</v>
      </c>
      <c r="F1535" s="84">
        <f>[1]DCB!$F$39</f>
        <v>0</v>
      </c>
      <c r="G1535" s="85">
        <f t="shared" si="490"/>
        <v>0</v>
      </c>
      <c r="H1535" s="84">
        <f>[1]DCB!$H$39</f>
        <v>0</v>
      </c>
      <c r="I1535" s="84">
        <f>[1]DCB!$I$39</f>
        <v>0</v>
      </c>
      <c r="J1535" s="85">
        <f t="shared" si="491"/>
        <v>0</v>
      </c>
      <c r="K1535" s="85" t="e">
        <f t="shared" si="492"/>
        <v>#DIV/0!</v>
      </c>
      <c r="L1535" s="87" t="e">
        <f t="shared" si="493"/>
        <v>#DIV/0!</v>
      </c>
    </row>
    <row r="1536" spans="1:12" x14ac:dyDescent="0.2">
      <c r="A1536" s="9">
        <v>17</v>
      </c>
      <c r="B1536" s="10" t="s">
        <v>33</v>
      </c>
      <c r="C1536" s="84">
        <f>[1]Federal!$C$39</f>
        <v>0</v>
      </c>
      <c r="D1536" s="84">
        <f>[1]Federal!$D$39</f>
        <v>3</v>
      </c>
      <c r="E1536" s="84">
        <f>[1]Federal!$E$39</f>
        <v>0</v>
      </c>
      <c r="F1536" s="84">
        <f>[1]Federal!$F$39</f>
        <v>0</v>
      </c>
      <c r="G1536" s="85">
        <f t="shared" si="490"/>
        <v>3</v>
      </c>
      <c r="H1536" s="84">
        <f>[1]Federal!$H$39</f>
        <v>13780.49</v>
      </c>
      <c r="I1536" s="84">
        <f>[1]Federal!$I$39</f>
        <v>10663.03</v>
      </c>
      <c r="J1536" s="85">
        <f t="shared" si="491"/>
        <v>24443.52</v>
      </c>
      <c r="K1536" s="85">
        <f t="shared" si="492"/>
        <v>8147.84</v>
      </c>
      <c r="L1536" s="87">
        <f t="shared" si="493"/>
        <v>77.377727497353149</v>
      </c>
    </row>
    <row r="1537" spans="1:12" x14ac:dyDescent="0.2">
      <c r="A1537" s="9">
        <v>18</v>
      </c>
      <c r="B1537" s="10" t="s">
        <v>34</v>
      </c>
      <c r="C1537" s="84">
        <f>[1]HDFC!$C$39</f>
        <v>1</v>
      </c>
      <c r="D1537" s="84">
        <f>[1]HDFC!$D$39</f>
        <v>5</v>
      </c>
      <c r="E1537" s="84">
        <f>[1]HDFC!$E$39</f>
        <v>0</v>
      </c>
      <c r="F1537" s="84">
        <f>[1]HDFC!$F$39</f>
        <v>0</v>
      </c>
      <c r="G1537" s="85">
        <f t="shared" si="490"/>
        <v>6</v>
      </c>
      <c r="H1537" s="84">
        <f>[1]HDFC!$H$39</f>
        <v>25285.17</v>
      </c>
      <c r="I1537" s="84">
        <f>[1]HDFC!$I$39</f>
        <v>39967.47</v>
      </c>
      <c r="J1537" s="85">
        <f t="shared" si="491"/>
        <v>65252.639999999999</v>
      </c>
      <c r="K1537" s="85">
        <f t="shared" si="492"/>
        <v>10875.44</v>
      </c>
      <c r="L1537" s="87">
        <f t="shared" si="493"/>
        <v>158.06684313374205</v>
      </c>
    </row>
    <row r="1538" spans="1:12" x14ac:dyDescent="0.2">
      <c r="A1538" s="9">
        <v>19</v>
      </c>
      <c r="B1538" s="10" t="s">
        <v>35</v>
      </c>
      <c r="C1538" s="84">
        <f>[1]ICICI!$C$39</f>
        <v>8</v>
      </c>
      <c r="D1538" s="84">
        <f>[1]ICICI!$D$39</f>
        <v>5</v>
      </c>
      <c r="E1538" s="84">
        <f>[1]ICICI!$E$39</f>
        <v>0</v>
      </c>
      <c r="F1538" s="84">
        <f>[1]ICICI!$F$39</f>
        <v>0</v>
      </c>
      <c r="G1538" s="85">
        <f t="shared" si="490"/>
        <v>13</v>
      </c>
      <c r="H1538" s="84">
        <f>[1]ICICI!$H$39</f>
        <v>34500</v>
      </c>
      <c r="I1538" s="84">
        <f>[1]ICICI!$I$39</f>
        <v>23200</v>
      </c>
      <c r="J1538" s="85">
        <f t="shared" si="491"/>
        <v>57700</v>
      </c>
      <c r="K1538" s="85">
        <f t="shared" si="492"/>
        <v>4438.4615384615381</v>
      </c>
      <c r="L1538" s="87">
        <f t="shared" si="493"/>
        <v>67.246376811594203</v>
      </c>
    </row>
    <row r="1539" spans="1:12" x14ac:dyDescent="0.2">
      <c r="A1539" s="9">
        <v>20</v>
      </c>
      <c r="B1539" s="10" t="s">
        <v>36</v>
      </c>
      <c r="C1539" s="84">
        <f>[1]IDBI!$C$39</f>
        <v>3</v>
      </c>
      <c r="D1539" s="84">
        <f>[1]IDBI!$D$39</f>
        <v>6</v>
      </c>
      <c r="E1539" s="84">
        <f>[1]IDBI!$E$39</f>
        <v>0</v>
      </c>
      <c r="F1539" s="84">
        <f>[1]IDBI!$F$39</f>
        <v>0</v>
      </c>
      <c r="G1539" s="85">
        <f t="shared" si="490"/>
        <v>9</v>
      </c>
      <c r="H1539" s="84">
        <f>[1]IDBI!$H$39</f>
        <v>62866</v>
      </c>
      <c r="I1539" s="84">
        <f>[1]IDBI!$I$39</f>
        <v>7557</v>
      </c>
      <c r="J1539" s="86">
        <f t="shared" si="491"/>
        <v>70423</v>
      </c>
      <c r="K1539" s="86">
        <f t="shared" si="492"/>
        <v>7824.7777777777774</v>
      </c>
      <c r="L1539" s="87">
        <f t="shared" si="493"/>
        <v>12.020806159132121</v>
      </c>
    </row>
    <row r="1540" spans="1:12" x14ac:dyDescent="0.2">
      <c r="A1540" s="9">
        <v>21</v>
      </c>
      <c r="B1540" s="10" t="s">
        <v>37</v>
      </c>
      <c r="C1540" s="84">
        <f>[1]IDFC!$C$39</f>
        <v>0</v>
      </c>
      <c r="D1540" s="84">
        <f>[1]IDFC!$D$39</f>
        <v>0</v>
      </c>
      <c r="E1540" s="84">
        <f>[1]IDFC!$E$39</f>
        <v>0</v>
      </c>
      <c r="F1540" s="84">
        <f>[1]IDFC!$F$39</f>
        <v>0</v>
      </c>
      <c r="G1540" s="85">
        <f t="shared" si="490"/>
        <v>0</v>
      </c>
      <c r="H1540" s="84">
        <f>[1]IDFC!$H$39</f>
        <v>0</v>
      </c>
      <c r="I1540" s="84">
        <f>[1]IDFC!$I$39</f>
        <v>0</v>
      </c>
      <c r="J1540" s="86">
        <f t="shared" si="491"/>
        <v>0</v>
      </c>
      <c r="K1540" s="86" t="e">
        <f t="shared" si="492"/>
        <v>#DIV/0!</v>
      </c>
      <c r="L1540" s="87" t="e">
        <f t="shared" si="493"/>
        <v>#DIV/0!</v>
      </c>
    </row>
    <row r="1541" spans="1:12" x14ac:dyDescent="0.2">
      <c r="A1541" s="9">
        <v>22</v>
      </c>
      <c r="B1541" s="10" t="s">
        <v>38</v>
      </c>
      <c r="C1541" s="84">
        <f>[1]IndusInd!$C$39</f>
        <v>2</v>
      </c>
      <c r="D1541" s="84">
        <f>[1]IndusInd!$D$39</f>
        <v>4</v>
      </c>
      <c r="E1541" s="84">
        <f>[1]IndusInd!$E$39</f>
        <v>0</v>
      </c>
      <c r="F1541" s="84">
        <f>[1]IndusInd!$F$39</f>
        <v>0</v>
      </c>
      <c r="G1541" s="85">
        <f t="shared" si="490"/>
        <v>6</v>
      </c>
      <c r="H1541" s="84">
        <f>[1]IndusInd!$H$39</f>
        <v>20893</v>
      </c>
      <c r="I1541" s="84">
        <f>[1]IndusInd!$I$39</f>
        <v>1830.9999999999998</v>
      </c>
      <c r="J1541" s="85">
        <f t="shared" si="491"/>
        <v>22724</v>
      </c>
      <c r="K1541" s="85">
        <f t="shared" si="492"/>
        <v>3787.3333333333335</v>
      </c>
      <c r="L1541" s="87">
        <f t="shared" si="493"/>
        <v>8.763700761020436</v>
      </c>
    </row>
    <row r="1542" spans="1:12" x14ac:dyDescent="0.2">
      <c r="A1542" s="9">
        <v>23</v>
      </c>
      <c r="B1542" s="10" t="s">
        <v>39</v>
      </c>
      <c r="C1542" s="84">
        <f>[1]Karnatak!$C$39</f>
        <v>0</v>
      </c>
      <c r="D1542" s="84">
        <f>[1]Karnatak!$D$39</f>
        <v>0</v>
      </c>
      <c r="E1542" s="84">
        <f>[1]Karnatak!$E$39</f>
        <v>0</v>
      </c>
      <c r="F1542" s="84">
        <f>[1]Karnatak!$F$39</f>
        <v>0</v>
      </c>
      <c r="G1542" s="85">
        <f t="shared" si="490"/>
        <v>0</v>
      </c>
      <c r="H1542" s="84">
        <f>[1]Karnatak!$H$39</f>
        <v>0</v>
      </c>
      <c r="I1542" s="84">
        <f>[1]Karnatak!$I$39</f>
        <v>0</v>
      </c>
      <c r="J1542" s="85">
        <f t="shared" si="491"/>
        <v>0</v>
      </c>
      <c r="K1542" s="85" t="e">
        <f t="shared" si="492"/>
        <v>#DIV/0!</v>
      </c>
      <c r="L1542" s="87" t="e">
        <f t="shared" si="493"/>
        <v>#DIV/0!</v>
      </c>
    </row>
    <row r="1543" spans="1:12" x14ac:dyDescent="0.2">
      <c r="A1543" s="9">
        <v>24</v>
      </c>
      <c r="B1543" s="10" t="s">
        <v>40</v>
      </c>
      <c r="C1543" s="84">
        <f>[1]Kotak!$C$39</f>
        <v>3</v>
      </c>
      <c r="D1543" s="84">
        <f>[1]Kotak!$D$39</f>
        <v>2</v>
      </c>
      <c r="E1543" s="84">
        <f>[1]Kotak!$E$39</f>
        <v>0</v>
      </c>
      <c r="F1543" s="84">
        <f>[1]Kotak!$F$39</f>
        <v>0</v>
      </c>
      <c r="G1543" s="85">
        <f t="shared" si="490"/>
        <v>5</v>
      </c>
      <c r="H1543" s="84">
        <f>[1]Kotak!$H$39</f>
        <v>9333</v>
      </c>
      <c r="I1543" s="84">
        <f>[1]Kotak!$I$39</f>
        <v>9617</v>
      </c>
      <c r="J1543" s="85">
        <f t="shared" si="491"/>
        <v>18950</v>
      </c>
      <c r="K1543" s="85">
        <f t="shared" si="492"/>
        <v>3790</v>
      </c>
      <c r="L1543" s="87">
        <f t="shared" si="493"/>
        <v>103.04296582020787</v>
      </c>
    </row>
    <row r="1544" spans="1:12" x14ac:dyDescent="0.2">
      <c r="A1544" s="9">
        <v>25</v>
      </c>
      <c r="B1544" s="10" t="s">
        <v>41</v>
      </c>
      <c r="C1544" s="84">
        <f>[1]Ratnakar!$C$39</f>
        <v>0</v>
      </c>
      <c r="D1544" s="84">
        <f>[1]Ratnakar!$D$39</f>
        <v>0</v>
      </c>
      <c r="E1544" s="84">
        <f>[1]Ratnakar!$E$39</f>
        <v>0</v>
      </c>
      <c r="F1544" s="84">
        <f>[1]Ratnakar!$F$39</f>
        <v>0</v>
      </c>
      <c r="G1544" s="85">
        <f t="shared" si="490"/>
        <v>0</v>
      </c>
      <c r="H1544" s="84">
        <f>[1]Ratnakar!$H$39</f>
        <v>0</v>
      </c>
      <c r="I1544" s="84">
        <f>[1]Ratnakar!$I$39</f>
        <v>0</v>
      </c>
      <c r="J1544" s="85">
        <f t="shared" si="491"/>
        <v>0</v>
      </c>
      <c r="K1544" s="85" t="e">
        <f t="shared" si="492"/>
        <v>#DIV/0!</v>
      </c>
      <c r="L1544" s="87" t="e">
        <f t="shared" si="493"/>
        <v>#DIV/0!</v>
      </c>
    </row>
    <row r="1545" spans="1:12" x14ac:dyDescent="0.2">
      <c r="A1545" s="9">
        <v>26</v>
      </c>
      <c r="B1545" s="10" t="s">
        <v>42</v>
      </c>
      <c r="C1545" s="84">
        <f>[1]Yes!$C$39</f>
        <v>0</v>
      </c>
      <c r="D1545" s="84">
        <f>[1]Yes!$D$39</f>
        <v>2</v>
      </c>
      <c r="E1545" s="84">
        <f>[1]Yes!$E$39</f>
        <v>0</v>
      </c>
      <c r="F1545" s="84">
        <f>[1]Yes!$F$39</f>
        <v>0</v>
      </c>
      <c r="G1545" s="85">
        <f t="shared" si="490"/>
        <v>2</v>
      </c>
      <c r="H1545" s="84">
        <f>[1]Yes!$H$39</f>
        <v>1200</v>
      </c>
      <c r="I1545" s="84">
        <f>[1]Yes!$I$39</f>
        <v>0</v>
      </c>
      <c r="J1545" s="85">
        <f t="shared" si="491"/>
        <v>1200</v>
      </c>
      <c r="K1545" s="85">
        <f t="shared" si="492"/>
        <v>600</v>
      </c>
      <c r="L1545" s="87">
        <f t="shared" si="493"/>
        <v>0</v>
      </c>
    </row>
    <row r="1546" spans="1:12" x14ac:dyDescent="0.2">
      <c r="A1546" s="16"/>
      <c r="B1546" s="17" t="s">
        <v>43</v>
      </c>
      <c r="C1546" s="89">
        <f>SUM(C1532:C1545)</f>
        <v>17</v>
      </c>
      <c r="D1546" s="89">
        <f t="shared" ref="D1546:J1546" si="494">SUM(D1532:D1545)</f>
        <v>34</v>
      </c>
      <c r="E1546" s="89">
        <f t="shared" si="494"/>
        <v>1</v>
      </c>
      <c r="F1546" s="89">
        <f t="shared" si="494"/>
        <v>0</v>
      </c>
      <c r="G1546" s="89">
        <f t="shared" si="494"/>
        <v>52</v>
      </c>
      <c r="H1546" s="89">
        <f t="shared" si="494"/>
        <v>207893.77</v>
      </c>
      <c r="I1546" s="89">
        <f t="shared" si="494"/>
        <v>111296.48000000001</v>
      </c>
      <c r="J1546" s="89">
        <f t="shared" si="494"/>
        <v>319190.25</v>
      </c>
      <c r="K1546" s="89">
        <f t="shared" si="492"/>
        <v>6138.2740384615381</v>
      </c>
      <c r="L1546" s="90">
        <f t="shared" si="493"/>
        <v>53.535264669066329</v>
      </c>
    </row>
    <row r="1547" spans="1:12" x14ac:dyDescent="0.2">
      <c r="A1547" s="20">
        <v>27</v>
      </c>
      <c r="B1547" s="21" t="s">
        <v>44</v>
      </c>
      <c r="C1547" s="84">
        <f>[1]AU!$C$39</f>
        <v>0</v>
      </c>
      <c r="D1547" s="84">
        <f>[1]AU!$D$39</f>
        <v>2</v>
      </c>
      <c r="E1547" s="84">
        <f>[1]AU!$E$39</f>
        <v>0</v>
      </c>
      <c r="F1547" s="84">
        <f>[1]AU!$F$39</f>
        <v>0</v>
      </c>
      <c r="G1547" s="85">
        <f>SUM(C1547:F1547)</f>
        <v>2</v>
      </c>
      <c r="H1547" s="84">
        <f>[1]AU!$H$39</f>
        <v>1054</v>
      </c>
      <c r="I1547" s="84">
        <f>[1]AU!$I$39</f>
        <v>2961</v>
      </c>
      <c r="J1547" s="85">
        <f>H1547+I1547</f>
        <v>4015</v>
      </c>
      <c r="K1547" s="85">
        <f t="shared" si="492"/>
        <v>2007.5</v>
      </c>
      <c r="L1547" s="87">
        <f t="shared" si="493"/>
        <v>280.92979127134726</v>
      </c>
    </row>
    <row r="1548" spans="1:12" x14ac:dyDescent="0.2">
      <c r="A1548" s="20">
        <v>28</v>
      </c>
      <c r="B1548" s="21" t="s">
        <v>45</v>
      </c>
      <c r="C1548" s="84">
        <f>[1]Capital!$C$39</f>
        <v>0</v>
      </c>
      <c r="D1548" s="84">
        <f>[1]Capital!$D$39</f>
        <v>0</v>
      </c>
      <c r="E1548" s="84">
        <f>[1]Capital!$E$39</f>
        <v>0</v>
      </c>
      <c r="F1548" s="84">
        <f>[1]Capital!$F$39</f>
        <v>0</v>
      </c>
      <c r="G1548" s="85">
        <f t="shared" ref="G1548:G1555" si="495">SUM(C1548:F1548)</f>
        <v>0</v>
      </c>
      <c r="H1548" s="84">
        <f>[1]Capital!$H$39</f>
        <v>0</v>
      </c>
      <c r="I1548" s="84">
        <f>[1]Capital!$I$39</f>
        <v>0</v>
      </c>
      <c r="J1548" s="85">
        <f t="shared" ref="J1548:J1555" si="496">H1548+I1548</f>
        <v>0</v>
      </c>
      <c r="K1548" s="85" t="e">
        <f t="shared" si="492"/>
        <v>#DIV/0!</v>
      </c>
      <c r="L1548" s="87" t="e">
        <f t="shared" si="493"/>
        <v>#DIV/0!</v>
      </c>
    </row>
    <row r="1549" spans="1:12" x14ac:dyDescent="0.2">
      <c r="A1549" s="20">
        <v>29</v>
      </c>
      <c r="B1549" s="21" t="s">
        <v>46</v>
      </c>
      <c r="C1549" s="84">
        <f>[1]Equitas!$C$39</f>
        <v>0</v>
      </c>
      <c r="D1549" s="84">
        <f>[1]Equitas!$D$39</f>
        <v>2</v>
      </c>
      <c r="E1549" s="84">
        <f>[1]Equitas!$E$39</f>
        <v>0</v>
      </c>
      <c r="F1549" s="84">
        <f>[1]Equitas!$F$39</f>
        <v>0</v>
      </c>
      <c r="G1549" s="85">
        <f t="shared" si="495"/>
        <v>2</v>
      </c>
      <c r="H1549" s="84">
        <f>[1]Equitas!$H$39</f>
        <v>0</v>
      </c>
      <c r="I1549" s="84">
        <f>[1]Equitas!$I$39</f>
        <v>2000</v>
      </c>
      <c r="J1549" s="85">
        <f t="shared" si="496"/>
        <v>2000</v>
      </c>
      <c r="K1549" s="85">
        <f t="shared" si="492"/>
        <v>1000</v>
      </c>
      <c r="L1549" s="87" t="e">
        <f t="shared" si="493"/>
        <v>#DIV/0!</v>
      </c>
    </row>
    <row r="1550" spans="1:12" x14ac:dyDescent="0.2">
      <c r="A1550" s="20">
        <v>30</v>
      </c>
      <c r="B1550" s="21" t="s">
        <v>47</v>
      </c>
      <c r="C1550" s="84">
        <f>[1]ESAF!$C$39</f>
        <v>0</v>
      </c>
      <c r="D1550" s="84">
        <f>[1]ESAF!$D$39</f>
        <v>0</v>
      </c>
      <c r="E1550" s="84">
        <f>[1]ESAF!$E$39</f>
        <v>0</v>
      </c>
      <c r="F1550" s="84">
        <f>[1]ESAF!$F$39</f>
        <v>0</v>
      </c>
      <c r="G1550" s="85">
        <f t="shared" si="495"/>
        <v>0</v>
      </c>
      <c r="H1550" s="84">
        <f>[1]ESAF!$H$39</f>
        <v>0</v>
      </c>
      <c r="I1550" s="84">
        <f>[1]ESAF!$I$39</f>
        <v>0</v>
      </c>
      <c r="J1550" s="85">
        <f t="shared" si="496"/>
        <v>0</v>
      </c>
      <c r="K1550" s="85" t="e">
        <f t="shared" si="492"/>
        <v>#DIV/0!</v>
      </c>
      <c r="L1550" s="87" t="e">
        <f t="shared" si="493"/>
        <v>#DIV/0!</v>
      </c>
    </row>
    <row r="1551" spans="1:12" x14ac:dyDescent="0.2">
      <c r="A1551" s="20">
        <v>31</v>
      </c>
      <c r="B1551" s="21" t="s">
        <v>48</v>
      </c>
      <c r="C1551" s="84">
        <f>[1]Fincare!$C$39</f>
        <v>0</v>
      </c>
      <c r="D1551" s="84">
        <f>[1]Fincare!$D$39</f>
        <v>0</v>
      </c>
      <c r="E1551" s="84">
        <f>[1]Fincare!$E$39</f>
        <v>0</v>
      </c>
      <c r="F1551" s="84">
        <f>[1]Fincare!$F$39</f>
        <v>0</v>
      </c>
      <c r="G1551" s="85">
        <f t="shared" si="495"/>
        <v>0</v>
      </c>
      <c r="H1551" s="84">
        <f>[1]Fincare!$H$39</f>
        <v>0</v>
      </c>
      <c r="I1551" s="84">
        <f>[1]Fincare!$I$39</f>
        <v>0</v>
      </c>
      <c r="J1551" s="85">
        <f t="shared" si="496"/>
        <v>0</v>
      </c>
      <c r="K1551" s="85" t="e">
        <f t="shared" si="492"/>
        <v>#DIV/0!</v>
      </c>
      <c r="L1551" s="87" t="e">
        <f t="shared" si="493"/>
        <v>#DIV/0!</v>
      </c>
    </row>
    <row r="1552" spans="1:12" x14ac:dyDescent="0.2">
      <c r="A1552" s="20">
        <v>32</v>
      </c>
      <c r="B1552" s="21" t="s">
        <v>49</v>
      </c>
      <c r="C1552" s="84">
        <f>[1]Jana!$C$39</f>
        <v>0</v>
      </c>
      <c r="D1552" s="84">
        <f>[1]Jana!$D$39</f>
        <v>0</v>
      </c>
      <c r="E1552" s="84">
        <f>[1]Jana!$E$39</f>
        <v>0</v>
      </c>
      <c r="F1552" s="84">
        <f>[1]Jana!$F$39</f>
        <v>0</v>
      </c>
      <c r="G1552" s="85">
        <f t="shared" si="495"/>
        <v>0</v>
      </c>
      <c r="H1552" s="84">
        <f>[1]Jana!$H$39</f>
        <v>0</v>
      </c>
      <c r="I1552" s="84">
        <f>[1]Jana!$I$39</f>
        <v>0</v>
      </c>
      <c r="J1552" s="85">
        <f t="shared" si="496"/>
        <v>0</v>
      </c>
      <c r="K1552" s="85" t="e">
        <f t="shared" si="492"/>
        <v>#DIV/0!</v>
      </c>
      <c r="L1552" s="87" t="e">
        <f t="shared" si="493"/>
        <v>#DIV/0!</v>
      </c>
    </row>
    <row r="1553" spans="1:12" x14ac:dyDescent="0.2">
      <c r="A1553" s="20">
        <v>33</v>
      </c>
      <c r="B1553" s="21" t="s">
        <v>50</v>
      </c>
      <c r="C1553" s="84">
        <f>[1]Suryoday!$C$39</f>
        <v>0</v>
      </c>
      <c r="D1553" s="84">
        <f>[1]Suryoday!$D$39</f>
        <v>0</v>
      </c>
      <c r="E1553" s="84">
        <f>[1]Suryoday!$E$39</f>
        <v>0</v>
      </c>
      <c r="F1553" s="84">
        <f>[1]Suryoday!$F$39</f>
        <v>0</v>
      </c>
      <c r="G1553" s="85">
        <f t="shared" si="495"/>
        <v>0</v>
      </c>
      <c r="H1553" s="84">
        <f>[1]Suryoday!$H$39</f>
        <v>0</v>
      </c>
      <c r="I1553" s="84">
        <f>[1]Suryoday!$I$39</f>
        <v>0</v>
      </c>
      <c r="J1553" s="85">
        <f t="shared" si="496"/>
        <v>0</v>
      </c>
      <c r="K1553" s="85" t="e">
        <f t="shared" si="492"/>
        <v>#DIV/0!</v>
      </c>
      <c r="L1553" s="87" t="e">
        <f t="shared" si="493"/>
        <v>#DIV/0!</v>
      </c>
    </row>
    <row r="1554" spans="1:12" x14ac:dyDescent="0.2">
      <c r="A1554" s="20">
        <v>34</v>
      </c>
      <c r="B1554" s="21" t="s">
        <v>51</v>
      </c>
      <c r="C1554" s="84">
        <f>[1]Ujjivan!$C$39</f>
        <v>0</v>
      </c>
      <c r="D1554" s="84">
        <f>[1]Ujjivan!$D$39</f>
        <v>0</v>
      </c>
      <c r="E1554" s="84">
        <f>[1]Ujjivan!$E$39</f>
        <v>0</v>
      </c>
      <c r="F1554" s="84">
        <f>[1]Ujjivan!$F$39</f>
        <v>0</v>
      </c>
      <c r="G1554" s="85">
        <f t="shared" si="495"/>
        <v>0</v>
      </c>
      <c r="H1554" s="84">
        <f>[1]Ujjivan!$H$39</f>
        <v>0</v>
      </c>
      <c r="I1554" s="84">
        <f>[1]Ujjivan!$I$39</f>
        <v>0</v>
      </c>
      <c r="J1554" s="85">
        <f t="shared" si="496"/>
        <v>0</v>
      </c>
      <c r="K1554" s="85" t="e">
        <f t="shared" si="492"/>
        <v>#DIV/0!</v>
      </c>
      <c r="L1554" s="87" t="e">
        <f t="shared" si="493"/>
        <v>#DIV/0!</v>
      </c>
    </row>
    <row r="1555" spans="1:12" x14ac:dyDescent="0.2">
      <c r="A1555" s="20">
        <v>35</v>
      </c>
      <c r="B1555" s="21" t="s">
        <v>52</v>
      </c>
      <c r="C1555" s="84">
        <f>[1]Utkarsh!$C$39</f>
        <v>0</v>
      </c>
      <c r="D1555" s="84">
        <f>[1]Utkarsh!$D$39</f>
        <v>0</v>
      </c>
      <c r="E1555" s="84">
        <f>[1]Utkarsh!$E$39</f>
        <v>0</v>
      </c>
      <c r="F1555" s="84">
        <f>[1]Utkarsh!$F$39</f>
        <v>0</v>
      </c>
      <c r="G1555" s="85">
        <f t="shared" si="495"/>
        <v>0</v>
      </c>
      <c r="H1555" s="84">
        <f>[1]Utkarsh!$H$39</f>
        <v>0</v>
      </c>
      <c r="I1555" s="84">
        <f>[1]Utkarsh!$I$39</f>
        <v>0</v>
      </c>
      <c r="J1555" s="85">
        <f t="shared" si="496"/>
        <v>0</v>
      </c>
      <c r="K1555" s="85" t="e">
        <f t="shared" si="492"/>
        <v>#DIV/0!</v>
      </c>
      <c r="L1555" s="87" t="e">
        <f t="shared" si="493"/>
        <v>#DIV/0!</v>
      </c>
    </row>
    <row r="1556" spans="1:12" x14ac:dyDescent="0.2">
      <c r="A1556" s="16"/>
      <c r="B1556" s="22" t="s">
        <v>53</v>
      </c>
      <c r="C1556" s="89">
        <f>SUM(C1547:C1555)</f>
        <v>0</v>
      </c>
      <c r="D1556" s="89">
        <f t="shared" ref="D1556:J1556" si="497">SUM(D1547:D1555)</f>
        <v>4</v>
      </c>
      <c r="E1556" s="89">
        <f t="shared" si="497"/>
        <v>0</v>
      </c>
      <c r="F1556" s="89">
        <f t="shared" si="497"/>
        <v>0</v>
      </c>
      <c r="G1556" s="89">
        <f t="shared" si="497"/>
        <v>4</v>
      </c>
      <c r="H1556" s="89">
        <f t="shared" si="497"/>
        <v>1054</v>
      </c>
      <c r="I1556" s="89">
        <f t="shared" si="497"/>
        <v>4961</v>
      </c>
      <c r="J1556" s="89">
        <f t="shared" si="497"/>
        <v>6015</v>
      </c>
      <c r="K1556" s="89">
        <f t="shared" si="492"/>
        <v>1503.75</v>
      </c>
      <c r="L1556" s="90">
        <f t="shared" si="493"/>
        <v>470.68311195445921</v>
      </c>
    </row>
    <row r="1557" spans="1:12" x14ac:dyDescent="0.2">
      <c r="A1557" s="23">
        <v>36</v>
      </c>
      <c r="B1557" s="24" t="s">
        <v>54</v>
      </c>
      <c r="C1557" s="84">
        <f>[1]DBS!$C$39</f>
        <v>0</v>
      </c>
      <c r="D1557" s="84">
        <f>[1]DBS!$D$39</f>
        <v>0</v>
      </c>
      <c r="E1557" s="84">
        <f>[1]DBS!$E$39</f>
        <v>0</v>
      </c>
      <c r="F1557" s="84">
        <f>[1]DBS!$F$39</f>
        <v>0</v>
      </c>
      <c r="G1557" s="85">
        <f>SUM(C1557:F1557)</f>
        <v>0</v>
      </c>
      <c r="H1557" s="84">
        <f>[1]DBS!$H$39</f>
        <v>0</v>
      </c>
      <c r="I1557" s="84">
        <f>[1]DBS!$I$39</f>
        <v>0</v>
      </c>
      <c r="J1557" s="85">
        <f>H1557+I1557</f>
        <v>0</v>
      </c>
      <c r="K1557" s="85" t="e">
        <f t="shared" si="492"/>
        <v>#DIV/0!</v>
      </c>
      <c r="L1557" s="87" t="e">
        <f t="shared" si="493"/>
        <v>#DIV/0!</v>
      </c>
    </row>
    <row r="1558" spans="1:12" x14ac:dyDescent="0.2">
      <c r="A1558" s="16"/>
      <c r="B1558" s="22" t="s">
        <v>55</v>
      </c>
      <c r="C1558" s="89">
        <f t="shared" ref="C1558:J1558" si="498">C1557</f>
        <v>0</v>
      </c>
      <c r="D1558" s="89">
        <f t="shared" si="498"/>
        <v>0</v>
      </c>
      <c r="E1558" s="89">
        <f t="shared" si="498"/>
        <v>0</v>
      </c>
      <c r="F1558" s="89">
        <f t="shared" si="498"/>
        <v>0</v>
      </c>
      <c r="G1558" s="89">
        <f t="shared" si="498"/>
        <v>0</v>
      </c>
      <c r="H1558" s="89">
        <f t="shared" si="498"/>
        <v>0</v>
      </c>
      <c r="I1558" s="89">
        <f t="shared" si="498"/>
        <v>0</v>
      </c>
      <c r="J1558" s="89">
        <f t="shared" si="498"/>
        <v>0</v>
      </c>
      <c r="K1558" s="89" t="e">
        <f t="shared" si="492"/>
        <v>#DIV/0!</v>
      </c>
      <c r="L1558" s="90" t="e">
        <f t="shared" si="493"/>
        <v>#DIV/0!</v>
      </c>
    </row>
    <row r="1559" spans="1:12" x14ac:dyDescent="0.2">
      <c r="A1559" s="23">
        <v>37</v>
      </c>
      <c r="B1559" s="24" t="s">
        <v>56</v>
      </c>
      <c r="C1559" s="84">
        <f>[1]IPPB!$C$39</f>
        <v>0</v>
      </c>
      <c r="D1559" s="84">
        <f>[1]IPPB!$D$39</f>
        <v>1</v>
      </c>
      <c r="E1559" s="84">
        <f>[1]IPPB!$E$39</f>
        <v>0</v>
      </c>
      <c r="F1559" s="84">
        <f>[1]IPPB!$F$39</f>
        <v>0</v>
      </c>
      <c r="G1559" s="85">
        <f>SUM(C1559:F1559)</f>
        <v>1</v>
      </c>
      <c r="H1559" s="84">
        <f>[1]IPPB!$H$39</f>
        <v>825.62062170000013</v>
      </c>
      <c r="I1559" s="84">
        <f>[1]IPPB!$I$39</f>
        <v>0</v>
      </c>
      <c r="J1559" s="85">
        <f>H1559+I1559</f>
        <v>825.62062170000013</v>
      </c>
      <c r="K1559" s="85">
        <f t="shared" si="492"/>
        <v>825.62062170000013</v>
      </c>
      <c r="L1559" s="87">
        <f t="shared" si="493"/>
        <v>0</v>
      </c>
    </row>
    <row r="1560" spans="1:12" x14ac:dyDescent="0.2">
      <c r="A1560" s="16"/>
      <c r="B1560" s="22" t="s">
        <v>117</v>
      </c>
      <c r="C1560" s="89">
        <f t="shared" ref="C1560:J1560" si="499">C1559</f>
        <v>0</v>
      </c>
      <c r="D1560" s="89">
        <f t="shared" si="499"/>
        <v>1</v>
      </c>
      <c r="E1560" s="89">
        <f t="shared" si="499"/>
        <v>0</v>
      </c>
      <c r="F1560" s="89">
        <f t="shared" si="499"/>
        <v>0</v>
      </c>
      <c r="G1560" s="89">
        <f t="shared" si="499"/>
        <v>1</v>
      </c>
      <c r="H1560" s="89">
        <f t="shared" si="499"/>
        <v>825.62062170000013</v>
      </c>
      <c r="I1560" s="89">
        <f t="shared" si="499"/>
        <v>0</v>
      </c>
      <c r="J1560" s="89">
        <f t="shared" si="499"/>
        <v>825.62062170000013</v>
      </c>
      <c r="K1560" s="89">
        <f t="shared" si="492"/>
        <v>825.62062170000013</v>
      </c>
      <c r="L1560" s="90">
        <f t="shared" si="493"/>
        <v>0</v>
      </c>
    </row>
    <row r="1561" spans="1:12" x14ac:dyDescent="0.2">
      <c r="A1561" s="25">
        <v>38</v>
      </c>
      <c r="B1561" s="26" t="s">
        <v>58</v>
      </c>
      <c r="C1561" s="11">
        <f>[1]MGB!$C$39</f>
        <v>0</v>
      </c>
      <c r="D1561" s="11">
        <f>[1]MGB!$D$39</f>
        <v>0</v>
      </c>
      <c r="E1561" s="11">
        <f>[1]MGB!$E$39</f>
        <v>0</v>
      </c>
      <c r="F1561" s="11">
        <f>[1]MGB!$F$39</f>
        <v>0</v>
      </c>
      <c r="G1561" s="12">
        <f>SUM(C1561:F1561)</f>
        <v>0</v>
      </c>
      <c r="H1561" s="11">
        <f>[1]MGB!$H$39</f>
        <v>0</v>
      </c>
      <c r="I1561" s="11">
        <f>[1]MGB!$I$39</f>
        <v>0</v>
      </c>
      <c r="J1561" s="12">
        <f>H1561+I1561</f>
        <v>0</v>
      </c>
      <c r="K1561" s="12" t="e">
        <f t="shared" si="492"/>
        <v>#DIV/0!</v>
      </c>
      <c r="L1561" s="15" t="e">
        <f t="shared" si="493"/>
        <v>#DIV/0!</v>
      </c>
    </row>
    <row r="1562" spans="1:12" x14ac:dyDescent="0.2">
      <c r="A1562" s="25">
        <v>39</v>
      </c>
      <c r="B1562" s="26" t="s">
        <v>59</v>
      </c>
      <c r="C1562" s="11">
        <f>[1]VKGB!$C$39</f>
        <v>21</v>
      </c>
      <c r="D1562" s="11">
        <f>[1]VKGB!$D$39</f>
        <v>8</v>
      </c>
      <c r="E1562" s="11">
        <f>[1]VKGB!$E$39</f>
        <v>0</v>
      </c>
      <c r="F1562" s="11">
        <f>[1]VKGB!$F$39</f>
        <v>0</v>
      </c>
      <c r="G1562" s="12">
        <f>SUM(C1562:F1562)</f>
        <v>29</v>
      </c>
      <c r="H1562" s="11">
        <f>[1]VKGB!$H$39</f>
        <v>30962</v>
      </c>
      <c r="I1562" s="11">
        <f>[1]VKGB!$I$39</f>
        <v>19590</v>
      </c>
      <c r="J1562" s="12">
        <f>H1562+I1562</f>
        <v>50552</v>
      </c>
      <c r="K1562" s="12">
        <f t="shared" si="492"/>
        <v>1743.1724137931035</v>
      </c>
      <c r="L1562" s="15">
        <f t="shared" si="493"/>
        <v>63.271106517666823</v>
      </c>
    </row>
    <row r="1563" spans="1:12" x14ac:dyDescent="0.2">
      <c r="A1563" s="27" t="s">
        <v>118</v>
      </c>
      <c r="B1563" s="91" t="s">
        <v>60</v>
      </c>
      <c r="C1563" s="89">
        <f t="shared" ref="C1563:J1563" si="500">SUM(C1561:C1562)</f>
        <v>21</v>
      </c>
      <c r="D1563" s="89">
        <f t="shared" si="500"/>
        <v>8</v>
      </c>
      <c r="E1563" s="89">
        <f t="shared" si="500"/>
        <v>0</v>
      </c>
      <c r="F1563" s="89">
        <f t="shared" si="500"/>
        <v>0</v>
      </c>
      <c r="G1563" s="89">
        <f t="shared" si="500"/>
        <v>29</v>
      </c>
      <c r="H1563" s="89">
        <f t="shared" si="500"/>
        <v>30962</v>
      </c>
      <c r="I1563" s="89">
        <f t="shared" si="500"/>
        <v>19590</v>
      </c>
      <c r="J1563" s="89">
        <f t="shared" si="500"/>
        <v>50552</v>
      </c>
      <c r="K1563" s="89">
        <f t="shared" si="492"/>
        <v>1743.1724137931035</v>
      </c>
      <c r="L1563" s="90">
        <f t="shared" si="493"/>
        <v>63.271106517666823</v>
      </c>
    </row>
    <row r="1564" spans="1:12" x14ac:dyDescent="0.2">
      <c r="A1564" s="27"/>
      <c r="B1564" s="91" t="s">
        <v>21</v>
      </c>
      <c r="C1564" s="89">
        <f>SUM(C1531,C1546,C1556,C1558,C1560,C1563,)</f>
        <v>147</v>
      </c>
      <c r="D1564" s="89">
        <f t="shared" ref="D1564:I1564" si="501">SUM(D1531,D1546,D1556,D1558,D1560,D1563,)</f>
        <v>102</v>
      </c>
      <c r="E1564" s="89">
        <f t="shared" si="501"/>
        <v>2</v>
      </c>
      <c r="F1564" s="89">
        <f t="shared" si="501"/>
        <v>0</v>
      </c>
      <c r="G1564" s="89">
        <f t="shared" si="501"/>
        <v>251</v>
      </c>
      <c r="H1564" s="89">
        <f t="shared" si="501"/>
        <v>1230101.1806216999</v>
      </c>
      <c r="I1564" s="89">
        <f t="shared" si="501"/>
        <v>548421.12</v>
      </c>
      <c r="J1564" s="89">
        <f>SUM(J1531,J1546,J1556,J1558,J1560,J1563,)</f>
        <v>1778522.3006217002</v>
      </c>
      <c r="K1564" s="89">
        <f t="shared" si="492"/>
        <v>7085.7462176163353</v>
      </c>
      <c r="L1564" s="90">
        <f t="shared" si="493"/>
        <v>44.5834154652892</v>
      </c>
    </row>
    <row r="1565" spans="1:12" x14ac:dyDescent="0.2">
      <c r="A1565" s="29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</row>
    <row r="1566" spans="1:12" x14ac:dyDescent="0.2">
      <c r="A1566" s="25">
        <v>40</v>
      </c>
      <c r="B1566" s="26" t="s">
        <v>61</v>
      </c>
      <c r="C1566" s="11">
        <f>[1]MSCOOP!$C$39</f>
        <v>62</v>
      </c>
      <c r="D1566" s="11">
        <f>[1]MSCOOP!$D$39</f>
        <v>0</v>
      </c>
      <c r="E1566" s="11">
        <f>[1]MSCOOP!$E$39</f>
        <v>18</v>
      </c>
      <c r="F1566" s="11">
        <f>[1]MSCOOP!$F$39</f>
        <v>0</v>
      </c>
      <c r="G1566" s="12">
        <f>SUM(C1566:F1566)</f>
        <v>80</v>
      </c>
      <c r="H1566" s="11">
        <f>[1]MSCOOP!$H$39</f>
        <v>212703.00000000003</v>
      </c>
      <c r="I1566" s="11">
        <f>[1]MSCOOP!$I$39</f>
        <v>120271</v>
      </c>
      <c r="J1566" s="12">
        <f>H1566+I1566</f>
        <v>332974</v>
      </c>
      <c r="K1566" s="12">
        <f>J1566/G1566</f>
        <v>4162.1750000000002</v>
      </c>
      <c r="L1566" s="15">
        <f>I1566/H1566*100</f>
        <v>56.544101399604131</v>
      </c>
    </row>
    <row r="1567" spans="1:12" x14ac:dyDescent="0.2">
      <c r="A1567" s="29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</row>
    <row r="1568" spans="1:12" x14ac:dyDescent="0.2">
      <c r="A1568" s="27"/>
      <c r="B1568" s="91" t="s">
        <v>62</v>
      </c>
      <c r="C1568" s="89">
        <f>C1564+C1566</f>
        <v>209</v>
      </c>
      <c r="D1568" s="89">
        <f t="shared" ref="D1568:J1568" si="502">D1564+D1566</f>
        <v>102</v>
      </c>
      <c r="E1568" s="89">
        <f t="shared" si="502"/>
        <v>20</v>
      </c>
      <c r="F1568" s="89">
        <f t="shared" si="502"/>
        <v>0</v>
      </c>
      <c r="G1568" s="89">
        <f t="shared" si="502"/>
        <v>331</v>
      </c>
      <c r="H1568" s="89">
        <f t="shared" si="502"/>
        <v>1442804.1806216999</v>
      </c>
      <c r="I1568" s="89">
        <f t="shared" si="502"/>
        <v>668692.12</v>
      </c>
      <c r="J1568" s="89">
        <f t="shared" si="502"/>
        <v>2111496.3006217005</v>
      </c>
      <c r="K1568" s="89">
        <f>J1568/G1568</f>
        <v>6379.1429021803642</v>
      </c>
      <c r="L1568" s="90">
        <f>I1568/H1568*100</f>
        <v>46.346699640963237</v>
      </c>
    </row>
    <row r="1569" spans="1:12" ht="18" x14ac:dyDescent="0.2">
      <c r="A1569" s="106" t="s">
        <v>147</v>
      </c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</row>
    <row r="1570" spans="1:12" ht="15" x14ac:dyDescent="0.2">
      <c r="A1570" s="98" t="s">
        <v>0</v>
      </c>
      <c r="B1570" s="98"/>
      <c r="C1570" s="98"/>
      <c r="D1570" s="98"/>
      <c r="E1570" s="98"/>
      <c r="F1570" s="98"/>
      <c r="G1570" s="98"/>
      <c r="H1570" s="98"/>
      <c r="I1570" s="98"/>
      <c r="J1570" s="98"/>
      <c r="K1570" s="98"/>
      <c r="L1570" s="98"/>
    </row>
    <row r="1571" spans="1:12" x14ac:dyDescent="0.2">
      <c r="A1571" s="99" t="str">
        <f>$A$3</f>
        <v>Position as of 30.09.2021</v>
      </c>
      <c r="B1571" s="99"/>
      <c r="C1571" s="99"/>
      <c r="D1571" s="99"/>
      <c r="E1571" s="99"/>
      <c r="F1571" s="99"/>
      <c r="G1571" s="99"/>
      <c r="H1571" s="99"/>
      <c r="I1571" s="99"/>
      <c r="J1571" s="99"/>
      <c r="K1571" s="99"/>
      <c r="L1571" s="99"/>
    </row>
    <row r="1572" spans="1:12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3" t="s">
        <v>116</v>
      </c>
    </row>
    <row r="1573" spans="1:12" ht="38.25" x14ac:dyDescent="0.2">
      <c r="A1573" s="4" t="s">
        <v>3</v>
      </c>
      <c r="B1573" s="4" t="s">
        <v>4</v>
      </c>
      <c r="C1573" s="4" t="s">
        <v>5</v>
      </c>
      <c r="D1573" s="4" t="s">
        <v>6</v>
      </c>
      <c r="E1573" s="4" t="s">
        <v>7</v>
      </c>
      <c r="F1573" s="4" t="s">
        <v>8</v>
      </c>
      <c r="G1573" s="4" t="s">
        <v>9</v>
      </c>
      <c r="H1573" s="4" t="s">
        <v>10</v>
      </c>
      <c r="I1573" s="5" t="s">
        <v>11</v>
      </c>
      <c r="J1573" s="4" t="s">
        <v>12</v>
      </c>
      <c r="K1573" s="4" t="s">
        <v>13</v>
      </c>
      <c r="L1573" s="4" t="s">
        <v>14</v>
      </c>
    </row>
    <row r="1574" spans="1:12" x14ac:dyDescent="0.2">
      <c r="A1574" s="7">
        <v>1</v>
      </c>
      <c r="B1574" s="8">
        <v>2</v>
      </c>
      <c r="C1574" s="8">
        <v>3</v>
      </c>
      <c r="D1574" s="8">
        <v>4</v>
      </c>
      <c r="E1574" s="8">
        <v>7</v>
      </c>
      <c r="F1574" s="8">
        <v>8</v>
      </c>
      <c r="G1574" s="8">
        <v>9</v>
      </c>
      <c r="H1574" s="8">
        <v>10</v>
      </c>
      <c r="I1574" s="8">
        <v>11</v>
      </c>
      <c r="J1574" s="8">
        <v>12</v>
      </c>
      <c r="K1574" s="8">
        <v>13</v>
      </c>
      <c r="L1574" s="8">
        <v>14</v>
      </c>
    </row>
    <row r="1575" spans="1:12" x14ac:dyDescent="0.2">
      <c r="A1575" s="9">
        <v>1</v>
      </c>
      <c r="B1575" s="10" t="s">
        <v>15</v>
      </c>
      <c r="C1575" s="84">
        <f>[1]BoB!$C$40</f>
        <v>5</v>
      </c>
      <c r="D1575" s="84">
        <f>[1]BoB!$D$40</f>
        <v>5</v>
      </c>
      <c r="E1575" s="84">
        <f>[1]BoB!$E$40</f>
        <v>4</v>
      </c>
      <c r="F1575" s="84">
        <f>[1]BoB!$F$40</f>
        <v>0</v>
      </c>
      <c r="G1575" s="85">
        <f t="shared" ref="G1575:G1586" si="503">SUM(C1575:F1575)</f>
        <v>14</v>
      </c>
      <c r="H1575" s="84">
        <f>[1]BoB!$H$40</f>
        <v>89900</v>
      </c>
      <c r="I1575" s="84">
        <f>[1]BoB!$I$40</f>
        <v>66200</v>
      </c>
      <c r="J1575" s="86">
        <f t="shared" ref="J1575:J1586" si="504">H1575+I1575</f>
        <v>156100</v>
      </c>
      <c r="K1575" s="86">
        <f t="shared" ref="K1575:K1586" si="505">J1575/G1575</f>
        <v>11150</v>
      </c>
      <c r="L1575" s="87">
        <f t="shared" ref="L1575:L1586" si="506">I1575/H1575*100</f>
        <v>73.637374860956612</v>
      </c>
    </row>
    <row r="1576" spans="1:12" x14ac:dyDescent="0.2">
      <c r="A1576" s="9">
        <v>2</v>
      </c>
      <c r="B1576" s="10" t="s">
        <v>16</v>
      </c>
      <c r="C1576" s="84">
        <f>[1]BoI!$C$40</f>
        <v>23</v>
      </c>
      <c r="D1576" s="84">
        <f>[1]BoI!$D$40</f>
        <v>14</v>
      </c>
      <c r="E1576" s="84">
        <f>[1]BoI!$E$40</f>
        <v>5</v>
      </c>
      <c r="F1576" s="84">
        <f>[1]BoI!$F$40</f>
        <v>0</v>
      </c>
      <c r="G1576" s="85">
        <f t="shared" si="503"/>
        <v>42</v>
      </c>
      <c r="H1576" s="84">
        <f>[1]BoI!$H$40</f>
        <v>328587</v>
      </c>
      <c r="I1576" s="84">
        <f>[1]BoI!$I$40</f>
        <v>197125</v>
      </c>
      <c r="J1576" s="85">
        <f t="shared" si="504"/>
        <v>525712</v>
      </c>
      <c r="K1576" s="85">
        <f t="shared" si="505"/>
        <v>12516.952380952382</v>
      </c>
      <c r="L1576" s="87">
        <f t="shared" si="506"/>
        <v>59.991722131429427</v>
      </c>
    </row>
    <row r="1577" spans="1:12" x14ac:dyDescent="0.2">
      <c r="A1577" s="9">
        <v>3</v>
      </c>
      <c r="B1577" s="10" t="s">
        <v>17</v>
      </c>
      <c r="C1577" s="84">
        <f>[1]BoM!$C$40</f>
        <v>9</v>
      </c>
      <c r="D1577" s="84">
        <f>[1]BoM!$D$40</f>
        <v>11</v>
      </c>
      <c r="E1577" s="84">
        <f>[1]BoM!$E$40</f>
        <v>4</v>
      </c>
      <c r="F1577" s="84">
        <f>[1]BoM!$F$40</f>
        <v>0</v>
      </c>
      <c r="G1577" s="85">
        <f t="shared" si="503"/>
        <v>24</v>
      </c>
      <c r="H1577" s="84">
        <f>[1]BoM!$H$40</f>
        <v>191981.92</v>
      </c>
      <c r="I1577" s="84">
        <f>[1]BoM!$I$40</f>
        <v>65571</v>
      </c>
      <c r="J1577" s="85">
        <f t="shared" si="504"/>
        <v>257552.92</v>
      </c>
      <c r="K1577" s="85">
        <f t="shared" si="505"/>
        <v>10731.371666666668</v>
      </c>
      <c r="L1577" s="87">
        <f t="shared" si="506"/>
        <v>34.154778741664835</v>
      </c>
    </row>
    <row r="1578" spans="1:12" x14ac:dyDescent="0.2">
      <c r="A1578" s="9">
        <v>4</v>
      </c>
      <c r="B1578" s="10" t="s">
        <v>18</v>
      </c>
      <c r="C1578" s="84">
        <f>[1]Canara!$C$40</f>
        <v>0</v>
      </c>
      <c r="D1578" s="84">
        <f>[1]Canara!$D$40</f>
        <v>3</v>
      </c>
      <c r="E1578" s="84">
        <f>[1]Canara!$E$40</f>
        <v>4</v>
      </c>
      <c r="F1578" s="84">
        <f>[1]Canara!$F$40</f>
        <v>0</v>
      </c>
      <c r="G1578" s="85">
        <f t="shared" si="503"/>
        <v>7</v>
      </c>
      <c r="H1578" s="84">
        <f>[1]Canara!$H$40</f>
        <v>40401.589999999997</v>
      </c>
      <c r="I1578" s="84">
        <f>[1]Canara!$I$40</f>
        <v>24629.040000000001</v>
      </c>
      <c r="J1578" s="85">
        <f t="shared" si="504"/>
        <v>65030.63</v>
      </c>
      <c r="K1578" s="85">
        <f t="shared" si="505"/>
        <v>9290.09</v>
      </c>
      <c r="L1578" s="87">
        <f t="shared" si="506"/>
        <v>60.960571106236173</v>
      </c>
    </row>
    <row r="1579" spans="1:12" x14ac:dyDescent="0.2">
      <c r="A1579" s="9">
        <v>5</v>
      </c>
      <c r="B1579" s="10" t="s">
        <v>19</v>
      </c>
      <c r="C1579" s="84">
        <f>[1]CBI!$C$40</f>
        <v>1</v>
      </c>
      <c r="D1579" s="84">
        <f>[1]CBI!$D$40</f>
        <v>1</v>
      </c>
      <c r="E1579" s="84">
        <f>[1]CBI!$E$40</f>
        <v>3</v>
      </c>
      <c r="F1579" s="84">
        <f>[1]CBI!$F$40</f>
        <v>0</v>
      </c>
      <c r="G1579" s="85">
        <f t="shared" si="503"/>
        <v>5</v>
      </c>
      <c r="H1579" s="84">
        <f>[1]CBI!$H$40</f>
        <v>25665</v>
      </c>
      <c r="I1579" s="84">
        <f>[1]CBI!$I$40</f>
        <v>38760</v>
      </c>
      <c r="J1579" s="85">
        <f t="shared" si="504"/>
        <v>64425</v>
      </c>
      <c r="K1579" s="85">
        <f t="shared" si="505"/>
        <v>12885</v>
      </c>
      <c r="L1579" s="87">
        <f t="shared" si="506"/>
        <v>151.02279368790181</v>
      </c>
    </row>
    <row r="1580" spans="1:12" x14ac:dyDescent="0.2">
      <c r="A1580" s="9">
        <v>6</v>
      </c>
      <c r="B1580" s="10" t="s">
        <v>20</v>
      </c>
      <c r="C1580" s="84">
        <f>[1]Indian!$C$40</f>
        <v>1</v>
      </c>
      <c r="D1580" s="84">
        <f>[1]Indian!$D$40</f>
        <v>1</v>
      </c>
      <c r="E1580" s="84">
        <f>[1]Indian!$E$40</f>
        <v>1</v>
      </c>
      <c r="F1580" s="84">
        <f>[1]Indian!$F$40</f>
        <v>0</v>
      </c>
      <c r="G1580" s="85">
        <f t="shared" si="503"/>
        <v>3</v>
      </c>
      <c r="H1580" s="84">
        <f>[1]Indian!$H$40</f>
        <v>12954</v>
      </c>
      <c r="I1580" s="84">
        <f>[1]Indian!$I$40</f>
        <v>14486.000000000002</v>
      </c>
      <c r="J1580" s="86">
        <f t="shared" si="504"/>
        <v>27440</v>
      </c>
      <c r="K1580" s="86">
        <f t="shared" si="505"/>
        <v>9146.6666666666661</v>
      </c>
      <c r="L1580" s="87">
        <f t="shared" si="506"/>
        <v>111.82646286861203</v>
      </c>
    </row>
    <row r="1581" spans="1:12" x14ac:dyDescent="0.2">
      <c r="A1581" s="9">
        <v>7</v>
      </c>
      <c r="B1581" s="10" t="s">
        <v>22</v>
      </c>
      <c r="C1581" s="84">
        <f>[1]IOB!$C$40</f>
        <v>0</v>
      </c>
      <c r="D1581" s="84">
        <f>[1]IOB!$D$40</f>
        <v>1</v>
      </c>
      <c r="E1581" s="84">
        <f>[1]IOB!$E$40</f>
        <v>1</v>
      </c>
      <c r="F1581" s="84">
        <f>[1]IOB!$F$40</f>
        <v>0</v>
      </c>
      <c r="G1581" s="85">
        <f t="shared" si="503"/>
        <v>2</v>
      </c>
      <c r="H1581" s="84">
        <f>[1]IOB!$H$40</f>
        <v>7967</v>
      </c>
      <c r="I1581" s="84">
        <f>[1]IOB!$I$40</f>
        <v>3204.9999999999995</v>
      </c>
      <c r="J1581" s="85">
        <f t="shared" si="504"/>
        <v>11172</v>
      </c>
      <c r="K1581" s="85">
        <f t="shared" si="505"/>
        <v>5586</v>
      </c>
      <c r="L1581" s="87">
        <f t="shared" si="506"/>
        <v>40.228442324588926</v>
      </c>
    </row>
    <row r="1582" spans="1:12" x14ac:dyDescent="0.2">
      <c r="A1582" s="9">
        <v>8</v>
      </c>
      <c r="B1582" s="10" t="s">
        <v>23</v>
      </c>
      <c r="C1582" s="84">
        <f>[1]PSB!$C$40</f>
        <v>0</v>
      </c>
      <c r="D1582" s="84">
        <f>[1]PSB!$D$40</f>
        <v>0</v>
      </c>
      <c r="E1582" s="84">
        <f>[1]PSB!$E$40</f>
        <v>1</v>
      </c>
      <c r="F1582" s="84">
        <f>[1]PSB!$F$40</f>
        <v>0</v>
      </c>
      <c r="G1582" s="85">
        <f t="shared" si="503"/>
        <v>1</v>
      </c>
      <c r="H1582" s="84">
        <f>[1]PSB!$H$40</f>
        <v>4615</v>
      </c>
      <c r="I1582" s="84">
        <f>[1]PSB!$I$40</f>
        <v>1523</v>
      </c>
      <c r="J1582" s="85">
        <f t="shared" si="504"/>
        <v>6138</v>
      </c>
      <c r="K1582" s="85">
        <f t="shared" si="505"/>
        <v>6138</v>
      </c>
      <c r="L1582" s="87">
        <f t="shared" si="506"/>
        <v>33.001083423618631</v>
      </c>
    </row>
    <row r="1583" spans="1:12" x14ac:dyDescent="0.2">
      <c r="A1583" s="9">
        <v>9</v>
      </c>
      <c r="B1583" s="10" t="s">
        <v>24</v>
      </c>
      <c r="C1583" s="84">
        <f>[1]PNB!$C$40</f>
        <v>0</v>
      </c>
      <c r="D1583" s="84">
        <f>[1]PNB!$D$40</f>
        <v>0</v>
      </c>
      <c r="E1583" s="84">
        <f>[1]PNB!$E$40</f>
        <v>3</v>
      </c>
      <c r="F1583" s="84">
        <f>[1]PNB!$F$40</f>
        <v>0</v>
      </c>
      <c r="G1583" s="85">
        <f t="shared" si="503"/>
        <v>3</v>
      </c>
      <c r="H1583" s="84">
        <f>[1]PNB!$H$40</f>
        <v>15744.35</v>
      </c>
      <c r="I1583" s="84">
        <f>[1]PNB!$I$40</f>
        <v>15727.28</v>
      </c>
      <c r="J1583" s="85">
        <f t="shared" si="504"/>
        <v>31471.63</v>
      </c>
      <c r="K1583" s="85">
        <f t="shared" si="505"/>
        <v>10490.543333333333</v>
      </c>
      <c r="L1583" s="87">
        <f t="shared" si="506"/>
        <v>99.891580154150546</v>
      </c>
    </row>
    <row r="1584" spans="1:12" x14ac:dyDescent="0.2">
      <c r="A1584" s="9">
        <v>10</v>
      </c>
      <c r="B1584" s="10" t="s">
        <v>25</v>
      </c>
      <c r="C1584" s="84">
        <f>[1]SBI!$C$40</f>
        <v>5</v>
      </c>
      <c r="D1584" s="84">
        <f>[1]SBI!$D$40</f>
        <v>13</v>
      </c>
      <c r="E1584" s="84">
        <f>[1]SBI!$E$40</f>
        <v>11</v>
      </c>
      <c r="F1584" s="84">
        <f>[1]SBI!$F$40</f>
        <v>0</v>
      </c>
      <c r="G1584" s="85">
        <f t="shared" si="503"/>
        <v>29</v>
      </c>
      <c r="H1584" s="84">
        <f>[1]SBI!$H$40</f>
        <v>356402</v>
      </c>
      <c r="I1584" s="84">
        <f>[1]SBI!$I$40</f>
        <v>172638</v>
      </c>
      <c r="J1584" s="85">
        <f t="shared" si="504"/>
        <v>529040</v>
      </c>
      <c r="K1584" s="85">
        <f t="shared" si="505"/>
        <v>18242.758620689656</v>
      </c>
      <c r="L1584" s="87">
        <f t="shared" si="506"/>
        <v>48.439122114915179</v>
      </c>
    </row>
    <row r="1585" spans="1:12" x14ac:dyDescent="0.2">
      <c r="A1585" s="9">
        <v>11</v>
      </c>
      <c r="B1585" s="10" t="s">
        <v>26</v>
      </c>
      <c r="C1585" s="84">
        <f>[1]UCO!$C$40</f>
        <v>0</v>
      </c>
      <c r="D1585" s="84">
        <f>[1]UCO!$D$40</f>
        <v>1</v>
      </c>
      <c r="E1585" s="84">
        <f>[1]UCO!$E$40</f>
        <v>1</v>
      </c>
      <c r="F1585" s="84">
        <f>[1]UCO!$F$40</f>
        <v>0</v>
      </c>
      <c r="G1585" s="85">
        <f t="shared" si="503"/>
        <v>2</v>
      </c>
      <c r="H1585" s="84">
        <f>[1]UCO!$H$40</f>
        <v>5315</v>
      </c>
      <c r="I1585" s="84">
        <f>[1]UCO!$I$40</f>
        <v>3044</v>
      </c>
      <c r="J1585" s="85">
        <f t="shared" si="504"/>
        <v>8359</v>
      </c>
      <c r="K1585" s="85">
        <f t="shared" si="505"/>
        <v>4179.5</v>
      </c>
      <c r="L1585" s="87">
        <f t="shared" si="506"/>
        <v>57.27187206020696</v>
      </c>
    </row>
    <row r="1586" spans="1:12" x14ac:dyDescent="0.2">
      <c r="A1586" s="9">
        <v>12</v>
      </c>
      <c r="B1586" s="10" t="s">
        <v>27</v>
      </c>
      <c r="C1586" s="84">
        <f>[1]Union!$C$40</f>
        <v>8</v>
      </c>
      <c r="D1586" s="84">
        <f>[1]Union!$D$40</f>
        <v>9</v>
      </c>
      <c r="E1586" s="84">
        <f>[1]Union!$E$40</f>
        <v>8</v>
      </c>
      <c r="F1586" s="84">
        <f>[1]Union!$F$40</f>
        <v>0</v>
      </c>
      <c r="G1586" s="85">
        <f t="shared" si="503"/>
        <v>25</v>
      </c>
      <c r="H1586" s="84">
        <f>[1]Union!$H$40</f>
        <v>217000</v>
      </c>
      <c r="I1586" s="84">
        <f>[1]Union!$I$40</f>
        <v>71700</v>
      </c>
      <c r="J1586" s="85">
        <f t="shared" si="504"/>
        <v>288700</v>
      </c>
      <c r="K1586" s="85">
        <f t="shared" si="505"/>
        <v>11548</v>
      </c>
      <c r="L1586" s="87">
        <f t="shared" si="506"/>
        <v>33.041474654377879</v>
      </c>
    </row>
    <row r="1587" spans="1:12" x14ac:dyDescent="0.2">
      <c r="A1587" s="16"/>
      <c r="B1587" s="17" t="s">
        <v>28</v>
      </c>
      <c r="C1587" s="88">
        <f t="shared" ref="C1587:J1587" si="507">SUM(C1575:C1586)</f>
        <v>52</v>
      </c>
      <c r="D1587" s="88">
        <f t="shared" si="507"/>
        <v>59</v>
      </c>
      <c r="E1587" s="88">
        <f t="shared" si="507"/>
        <v>46</v>
      </c>
      <c r="F1587" s="88">
        <f t="shared" si="507"/>
        <v>0</v>
      </c>
      <c r="G1587" s="88">
        <f t="shared" si="507"/>
        <v>157</v>
      </c>
      <c r="H1587" s="89">
        <f t="shared" si="507"/>
        <v>1296532.8599999999</v>
      </c>
      <c r="I1587" s="89">
        <f t="shared" si="507"/>
        <v>674608.32000000007</v>
      </c>
      <c r="J1587" s="89">
        <f t="shared" si="507"/>
        <v>1971141.18</v>
      </c>
      <c r="K1587" s="89">
        <f>J1587/G1587</f>
        <v>12555.039363057325</v>
      </c>
      <c r="L1587" s="90">
        <f>I1587/H1587*100</f>
        <v>52.031717884882625</v>
      </c>
    </row>
    <row r="1588" spans="1:12" x14ac:dyDescent="0.2">
      <c r="A1588" s="9">
        <v>13</v>
      </c>
      <c r="B1588" s="10" t="s">
        <v>29</v>
      </c>
      <c r="C1588" s="84">
        <f>[1]AXIS!$C$40</f>
        <v>0</v>
      </c>
      <c r="D1588" s="84">
        <f>[1]AXIS!$D$40</f>
        <v>3</v>
      </c>
      <c r="E1588" s="84">
        <f>[1]AXIS!$E$40</f>
        <v>2</v>
      </c>
      <c r="F1588" s="84">
        <f>[1]AXIS!$F$40</f>
        <v>0</v>
      </c>
      <c r="G1588" s="85">
        <f t="shared" ref="G1588:G1601" si="508">SUM(C1588:F1588)</f>
        <v>5</v>
      </c>
      <c r="H1588" s="84">
        <f>[1]AXIS!$H$40</f>
        <v>47830</v>
      </c>
      <c r="I1588" s="84">
        <f>[1]AXIS!$I$40</f>
        <v>16858</v>
      </c>
      <c r="J1588" s="85">
        <f t="shared" ref="J1588:J1601" si="509">H1588+I1588</f>
        <v>64688</v>
      </c>
      <c r="K1588" s="85">
        <f t="shared" ref="K1588:K1620" si="510">J1588/G1588</f>
        <v>12937.6</v>
      </c>
      <c r="L1588" s="87">
        <f t="shared" ref="L1588:L1620" si="511">I1588/H1588*100</f>
        <v>35.245661718586661</v>
      </c>
    </row>
    <row r="1589" spans="1:12" x14ac:dyDescent="0.2">
      <c r="A1589" s="9">
        <v>14</v>
      </c>
      <c r="B1589" s="10" t="s">
        <v>30</v>
      </c>
      <c r="C1589" s="84">
        <f>[1]Bandhan!$C$40</f>
        <v>0</v>
      </c>
      <c r="D1589" s="84">
        <f>[1]Bandhan!$D$40</f>
        <v>1</v>
      </c>
      <c r="E1589" s="84">
        <f>[1]Bandhan!$E$40</f>
        <v>2</v>
      </c>
      <c r="F1589" s="84">
        <f>[1]Bandhan!$F$40</f>
        <v>0</v>
      </c>
      <c r="G1589" s="85">
        <f t="shared" si="508"/>
        <v>3</v>
      </c>
      <c r="H1589" s="84">
        <f>[1]Bandhan!$H$40</f>
        <v>90.01</v>
      </c>
      <c r="I1589" s="84">
        <f>[1]Bandhan!$I$40</f>
        <v>8873.3000000000011</v>
      </c>
      <c r="J1589" s="85">
        <f t="shared" si="509"/>
        <v>8963.3100000000013</v>
      </c>
      <c r="K1589" s="85">
        <f t="shared" si="510"/>
        <v>2987.7700000000004</v>
      </c>
      <c r="L1589" s="87">
        <f t="shared" si="511"/>
        <v>9858.1268747916911</v>
      </c>
    </row>
    <row r="1590" spans="1:12" x14ac:dyDescent="0.2">
      <c r="A1590" s="9">
        <v>15</v>
      </c>
      <c r="B1590" s="10" t="s">
        <v>31</v>
      </c>
      <c r="C1590" s="84">
        <f>[1]CSB!$C$40</f>
        <v>0</v>
      </c>
      <c r="D1590" s="84">
        <f>[1]CSB!$D$40</f>
        <v>1</v>
      </c>
      <c r="E1590" s="84">
        <f>[1]CSB!$E$40</f>
        <v>0</v>
      </c>
      <c r="F1590" s="84">
        <f>[1]CSB!$F$40</f>
        <v>0</v>
      </c>
      <c r="G1590" s="85">
        <f t="shared" si="508"/>
        <v>1</v>
      </c>
      <c r="H1590" s="84">
        <f>[1]CSB!$H$40</f>
        <v>100</v>
      </c>
      <c r="I1590" s="84">
        <f>[1]CSB!$I$40</f>
        <v>170</v>
      </c>
      <c r="J1590" s="85">
        <f t="shared" si="509"/>
        <v>270</v>
      </c>
      <c r="K1590" s="85">
        <f t="shared" si="510"/>
        <v>270</v>
      </c>
      <c r="L1590" s="87">
        <f t="shared" si="511"/>
        <v>170</v>
      </c>
    </row>
    <row r="1591" spans="1:12" x14ac:dyDescent="0.2">
      <c r="A1591" s="9">
        <v>16</v>
      </c>
      <c r="B1591" s="10" t="s">
        <v>120</v>
      </c>
      <c r="C1591" s="84">
        <f>[1]DCB!$C$40</f>
        <v>0</v>
      </c>
      <c r="D1591" s="84">
        <f>[1]DCB!$D$40</f>
        <v>0</v>
      </c>
      <c r="E1591" s="84">
        <f>[1]DCB!$E$40</f>
        <v>1</v>
      </c>
      <c r="F1591" s="84">
        <f>[1]DCB!$F$40</f>
        <v>0</v>
      </c>
      <c r="G1591" s="85">
        <f t="shared" si="508"/>
        <v>1</v>
      </c>
      <c r="H1591" s="84">
        <f>[1]DCB!$H$40</f>
        <v>6862.2</v>
      </c>
      <c r="I1591" s="84">
        <f>[1]DCB!$I$40</f>
        <v>7393.56</v>
      </c>
      <c r="J1591" s="85">
        <f t="shared" si="509"/>
        <v>14255.76</v>
      </c>
      <c r="K1591" s="85">
        <f t="shared" si="510"/>
        <v>14255.76</v>
      </c>
      <c r="L1591" s="87">
        <f t="shared" si="511"/>
        <v>107.74328932412347</v>
      </c>
    </row>
    <row r="1592" spans="1:12" x14ac:dyDescent="0.2">
      <c r="A1592" s="9">
        <v>17</v>
      </c>
      <c r="B1592" s="10" t="s">
        <v>33</v>
      </c>
      <c r="C1592" s="84">
        <f>[1]Federal!$C$40</f>
        <v>3</v>
      </c>
      <c r="D1592" s="84">
        <f>[1]Federal!$D$40</f>
        <v>1</v>
      </c>
      <c r="E1592" s="84">
        <f>[1]Federal!$E$40</f>
        <v>3</v>
      </c>
      <c r="F1592" s="84">
        <f>[1]Federal!$F$40</f>
        <v>0</v>
      </c>
      <c r="G1592" s="85">
        <f t="shared" si="508"/>
        <v>7</v>
      </c>
      <c r="H1592" s="84">
        <f>[1]Federal!$H$40</f>
        <v>35231.67</v>
      </c>
      <c r="I1592" s="84">
        <f>[1]Federal!$I$40</f>
        <v>41614.519999999997</v>
      </c>
      <c r="J1592" s="85">
        <f t="shared" si="509"/>
        <v>76846.19</v>
      </c>
      <c r="K1592" s="85">
        <f t="shared" si="510"/>
        <v>10978.027142857143</v>
      </c>
      <c r="L1592" s="87">
        <f t="shared" si="511"/>
        <v>118.11679662076762</v>
      </c>
    </row>
    <row r="1593" spans="1:12" x14ac:dyDescent="0.2">
      <c r="A1593" s="9">
        <v>18</v>
      </c>
      <c r="B1593" s="10" t="s">
        <v>34</v>
      </c>
      <c r="C1593" s="84">
        <f>[1]HDFC!$C$40</f>
        <v>5</v>
      </c>
      <c r="D1593" s="84">
        <f>[1]HDFC!$D$40</f>
        <v>6</v>
      </c>
      <c r="E1593" s="84">
        <f>[1]HDFC!$E$40</f>
        <v>3</v>
      </c>
      <c r="F1593" s="84">
        <f>[1]HDFC!$F$40</f>
        <v>0</v>
      </c>
      <c r="G1593" s="85">
        <f t="shared" si="508"/>
        <v>14</v>
      </c>
      <c r="H1593" s="84">
        <f>[1]HDFC!$H$40</f>
        <v>95518.01</v>
      </c>
      <c r="I1593" s="84">
        <f>[1]HDFC!$I$40</f>
        <v>123264.22</v>
      </c>
      <c r="J1593" s="85">
        <f t="shared" si="509"/>
        <v>218782.22999999998</v>
      </c>
      <c r="K1593" s="85">
        <f t="shared" si="510"/>
        <v>15627.302142857141</v>
      </c>
      <c r="L1593" s="87">
        <f t="shared" si="511"/>
        <v>129.04814495193108</v>
      </c>
    </row>
    <row r="1594" spans="1:12" x14ac:dyDescent="0.2">
      <c r="A1594" s="9">
        <v>19</v>
      </c>
      <c r="B1594" s="10" t="s">
        <v>35</v>
      </c>
      <c r="C1594" s="84">
        <f>[1]ICICI!$C$40</f>
        <v>25</v>
      </c>
      <c r="D1594" s="84">
        <f>[1]ICICI!$D$40</f>
        <v>15</v>
      </c>
      <c r="E1594" s="84">
        <f>[1]ICICI!$E$40</f>
        <v>6</v>
      </c>
      <c r="F1594" s="84">
        <f>[1]ICICI!$F$40</f>
        <v>0</v>
      </c>
      <c r="G1594" s="85">
        <f t="shared" si="508"/>
        <v>46</v>
      </c>
      <c r="H1594" s="84">
        <f>[1]ICICI!$H$40</f>
        <v>118300</v>
      </c>
      <c r="I1594" s="84">
        <f>[1]ICICI!$I$40</f>
        <v>112300</v>
      </c>
      <c r="J1594" s="85">
        <f t="shared" si="509"/>
        <v>230600</v>
      </c>
      <c r="K1594" s="85">
        <f t="shared" si="510"/>
        <v>5013.04347826087</v>
      </c>
      <c r="L1594" s="87">
        <f t="shared" si="511"/>
        <v>94.928148774302628</v>
      </c>
    </row>
    <row r="1595" spans="1:12" x14ac:dyDescent="0.2">
      <c r="A1595" s="9">
        <v>20</v>
      </c>
      <c r="B1595" s="10" t="s">
        <v>36</v>
      </c>
      <c r="C1595" s="84">
        <f>[1]IDBI!$C$40</f>
        <v>1</v>
      </c>
      <c r="D1595" s="84">
        <f>[1]IDBI!$D$40</f>
        <v>4</v>
      </c>
      <c r="E1595" s="84">
        <f>[1]IDBI!$E$40</f>
        <v>3</v>
      </c>
      <c r="F1595" s="84">
        <f>[1]IDBI!$F$40</f>
        <v>0</v>
      </c>
      <c r="G1595" s="85">
        <f t="shared" si="508"/>
        <v>8</v>
      </c>
      <c r="H1595" s="84">
        <f>[1]IDBI!$H$40</f>
        <v>73173</v>
      </c>
      <c r="I1595" s="84">
        <f>[1]IDBI!$I$40</f>
        <v>18757</v>
      </c>
      <c r="J1595" s="86">
        <f t="shared" si="509"/>
        <v>91930</v>
      </c>
      <c r="K1595" s="86">
        <f t="shared" si="510"/>
        <v>11491.25</v>
      </c>
      <c r="L1595" s="87">
        <f t="shared" si="511"/>
        <v>25.633772019734053</v>
      </c>
    </row>
    <row r="1596" spans="1:12" x14ac:dyDescent="0.2">
      <c r="A1596" s="9">
        <v>21</v>
      </c>
      <c r="B1596" s="10" t="s">
        <v>37</v>
      </c>
      <c r="C1596" s="84">
        <f>[1]IDFC!$C$40</f>
        <v>0</v>
      </c>
      <c r="D1596" s="84">
        <f>[1]IDFC!$D$40</f>
        <v>0</v>
      </c>
      <c r="E1596" s="84">
        <f>[1]IDFC!$E$40</f>
        <v>1</v>
      </c>
      <c r="F1596" s="84">
        <f>[1]IDFC!$F$40</f>
        <v>0</v>
      </c>
      <c r="G1596" s="85">
        <f t="shared" si="508"/>
        <v>1</v>
      </c>
      <c r="H1596" s="84">
        <f>[1]IDFC!$H$40</f>
        <v>3500</v>
      </c>
      <c r="I1596" s="84">
        <f>[1]IDFC!$I$40</f>
        <v>49</v>
      </c>
      <c r="J1596" s="86">
        <f t="shared" si="509"/>
        <v>3549</v>
      </c>
      <c r="K1596" s="86">
        <f t="shared" si="510"/>
        <v>3549</v>
      </c>
      <c r="L1596" s="87">
        <f t="shared" si="511"/>
        <v>1.4000000000000001</v>
      </c>
    </row>
    <row r="1597" spans="1:12" x14ac:dyDescent="0.2">
      <c r="A1597" s="9">
        <v>22</v>
      </c>
      <c r="B1597" s="10" t="s">
        <v>38</v>
      </c>
      <c r="C1597" s="84">
        <f>[1]IndusInd!$C$40</f>
        <v>10</v>
      </c>
      <c r="D1597" s="84">
        <f>[1]IndusInd!$D$40</f>
        <v>1</v>
      </c>
      <c r="E1597" s="84">
        <f>[1]IndusInd!$E$40</f>
        <v>2</v>
      </c>
      <c r="F1597" s="84">
        <f>[1]IndusInd!$F$40</f>
        <v>0</v>
      </c>
      <c r="G1597" s="85">
        <f t="shared" si="508"/>
        <v>13</v>
      </c>
      <c r="H1597" s="84">
        <f>[1]IndusInd!$H$40</f>
        <v>6300</v>
      </c>
      <c r="I1597" s="84">
        <f>[1]IndusInd!$I$40</f>
        <v>17755</v>
      </c>
      <c r="J1597" s="85">
        <f t="shared" si="509"/>
        <v>24055</v>
      </c>
      <c r="K1597" s="85">
        <f t="shared" si="510"/>
        <v>1850.3846153846155</v>
      </c>
      <c r="L1597" s="87">
        <f t="shared" si="511"/>
        <v>281.82539682539687</v>
      </c>
    </row>
    <row r="1598" spans="1:12" x14ac:dyDescent="0.2">
      <c r="A1598" s="9">
        <v>23</v>
      </c>
      <c r="B1598" s="10" t="s">
        <v>39</v>
      </c>
      <c r="C1598" s="84">
        <f>[1]Karnatak!$C$40</f>
        <v>0</v>
      </c>
      <c r="D1598" s="84">
        <f>[1]Karnatak!$D$40</f>
        <v>0</v>
      </c>
      <c r="E1598" s="84">
        <f>[1]Karnatak!$E$40</f>
        <v>1</v>
      </c>
      <c r="F1598" s="84">
        <f>[1]Karnatak!$F$40</f>
        <v>0</v>
      </c>
      <c r="G1598" s="85">
        <f t="shared" si="508"/>
        <v>1</v>
      </c>
      <c r="H1598" s="84">
        <f>[1]Karnatak!$H$40</f>
        <v>4391</v>
      </c>
      <c r="I1598" s="84">
        <f>[1]Karnatak!$I$40</f>
        <v>9305</v>
      </c>
      <c r="J1598" s="85">
        <f t="shared" si="509"/>
        <v>13696</v>
      </c>
      <c r="K1598" s="85">
        <f t="shared" si="510"/>
        <v>13696</v>
      </c>
      <c r="L1598" s="87">
        <f t="shared" si="511"/>
        <v>211.91072648599408</v>
      </c>
    </row>
    <row r="1599" spans="1:12" x14ac:dyDescent="0.2">
      <c r="A1599" s="9">
        <v>24</v>
      </c>
      <c r="B1599" s="10" t="s">
        <v>40</v>
      </c>
      <c r="C1599" s="84">
        <f>[1]Kotak!$C$40</f>
        <v>0</v>
      </c>
      <c r="D1599" s="84">
        <f>[1]Kotak!$D$40</f>
        <v>0</v>
      </c>
      <c r="E1599" s="84">
        <f>[1]Kotak!$E$40</f>
        <v>2</v>
      </c>
      <c r="F1599" s="84">
        <f>[1]Kotak!$F$40</f>
        <v>0</v>
      </c>
      <c r="G1599" s="85">
        <f t="shared" si="508"/>
        <v>2</v>
      </c>
      <c r="H1599" s="84">
        <f>[1]Kotak!$H$40</f>
        <v>4251</v>
      </c>
      <c r="I1599" s="84">
        <f>[1]Kotak!$I$40</f>
        <v>8706</v>
      </c>
      <c r="J1599" s="85">
        <f t="shared" si="509"/>
        <v>12957</v>
      </c>
      <c r="K1599" s="85">
        <f t="shared" si="510"/>
        <v>6478.5</v>
      </c>
      <c r="L1599" s="87">
        <f t="shared" si="511"/>
        <v>204.7988708539167</v>
      </c>
    </row>
    <row r="1600" spans="1:12" x14ac:dyDescent="0.2">
      <c r="A1600" s="9">
        <v>25</v>
      </c>
      <c r="B1600" s="10" t="s">
        <v>41</v>
      </c>
      <c r="C1600" s="84">
        <f>[1]Ratnakar!$C$40</f>
        <v>10</v>
      </c>
      <c r="D1600" s="84">
        <f>[1]Ratnakar!$D$40</f>
        <v>5</v>
      </c>
      <c r="E1600" s="84">
        <f>[1]Ratnakar!$E$40</f>
        <v>4</v>
      </c>
      <c r="F1600" s="84">
        <f>[1]Ratnakar!$F$40</f>
        <v>0</v>
      </c>
      <c r="G1600" s="85">
        <f t="shared" si="508"/>
        <v>19</v>
      </c>
      <c r="H1600" s="84">
        <f>[1]Ratnakar!$H$40</f>
        <v>86546</v>
      </c>
      <c r="I1600" s="84">
        <f>[1]Ratnakar!$I$40</f>
        <v>20755</v>
      </c>
      <c r="J1600" s="85">
        <f t="shared" si="509"/>
        <v>107301</v>
      </c>
      <c r="K1600" s="85">
        <f t="shared" si="510"/>
        <v>5647.4210526315792</v>
      </c>
      <c r="L1600" s="87">
        <f t="shared" si="511"/>
        <v>23.981466503362373</v>
      </c>
    </row>
    <row r="1601" spans="1:12" x14ac:dyDescent="0.2">
      <c r="A1601" s="9">
        <v>26</v>
      </c>
      <c r="B1601" s="10" t="s">
        <v>42</v>
      </c>
      <c r="C1601" s="84">
        <f>[1]Yes!$C$40</f>
        <v>2</v>
      </c>
      <c r="D1601" s="84">
        <f>[1]Yes!$D$40</f>
        <v>3</v>
      </c>
      <c r="E1601" s="84">
        <f>[1]Yes!$E$40</f>
        <v>1</v>
      </c>
      <c r="F1601" s="84">
        <f>[1]Yes!$F$40</f>
        <v>0</v>
      </c>
      <c r="G1601" s="85">
        <f t="shared" si="508"/>
        <v>6</v>
      </c>
      <c r="H1601" s="84">
        <f>[1]Yes!$H$40</f>
        <v>5400</v>
      </c>
      <c r="I1601" s="84">
        <f>[1]Yes!$I$40</f>
        <v>2000</v>
      </c>
      <c r="J1601" s="85">
        <f t="shared" si="509"/>
        <v>7400</v>
      </c>
      <c r="K1601" s="85">
        <f t="shared" si="510"/>
        <v>1233.3333333333333</v>
      </c>
      <c r="L1601" s="87">
        <f t="shared" si="511"/>
        <v>37.037037037037038</v>
      </c>
    </row>
    <row r="1602" spans="1:12" x14ac:dyDescent="0.2">
      <c r="A1602" s="16"/>
      <c r="B1602" s="17" t="s">
        <v>43</v>
      </c>
      <c r="C1602" s="89">
        <f>SUM(C1588:C1601)</f>
        <v>56</v>
      </c>
      <c r="D1602" s="89">
        <f t="shared" ref="D1602:J1602" si="512">SUM(D1588:D1601)</f>
        <v>40</v>
      </c>
      <c r="E1602" s="89">
        <f t="shared" si="512"/>
        <v>31</v>
      </c>
      <c r="F1602" s="89">
        <f t="shared" si="512"/>
        <v>0</v>
      </c>
      <c r="G1602" s="89">
        <f t="shared" si="512"/>
        <v>127</v>
      </c>
      <c r="H1602" s="89">
        <f t="shared" si="512"/>
        <v>487492.89</v>
      </c>
      <c r="I1602" s="89">
        <f t="shared" si="512"/>
        <v>387800.6</v>
      </c>
      <c r="J1602" s="89">
        <f t="shared" si="512"/>
        <v>875293.49</v>
      </c>
      <c r="K1602" s="89">
        <f t="shared" si="510"/>
        <v>6892.0747244094491</v>
      </c>
      <c r="L1602" s="90">
        <f t="shared" si="511"/>
        <v>79.550001231812828</v>
      </c>
    </row>
    <row r="1603" spans="1:12" x14ac:dyDescent="0.2">
      <c r="A1603" s="20">
        <v>27</v>
      </c>
      <c r="B1603" s="21" t="s">
        <v>44</v>
      </c>
      <c r="C1603" s="84">
        <f>[1]AU!$C$40</f>
        <v>0</v>
      </c>
      <c r="D1603" s="84">
        <f>[1]AU!$D$40</f>
        <v>0</v>
      </c>
      <c r="E1603" s="84">
        <f>[1]AU!$E$40</f>
        <v>1</v>
      </c>
      <c r="F1603" s="84">
        <f>[1]AU!$F$40</f>
        <v>0</v>
      </c>
      <c r="G1603" s="85">
        <f>SUM(C1603:F1603)</f>
        <v>1</v>
      </c>
      <c r="H1603" s="84">
        <f>[1]AU!$H$40</f>
        <v>17612</v>
      </c>
      <c r="I1603" s="84">
        <f>[1]AU!$I$40</f>
        <v>3720.0000000000005</v>
      </c>
      <c r="J1603" s="85">
        <f>H1603+I1603</f>
        <v>21332</v>
      </c>
      <c r="K1603" s="85">
        <f t="shared" si="510"/>
        <v>21332</v>
      </c>
      <c r="L1603" s="87">
        <f t="shared" si="511"/>
        <v>21.121962298432891</v>
      </c>
    </row>
    <row r="1604" spans="1:12" x14ac:dyDescent="0.2">
      <c r="A1604" s="20">
        <v>28</v>
      </c>
      <c r="B1604" s="21" t="s">
        <v>45</v>
      </c>
      <c r="C1604" s="84">
        <f>[1]Capital!$C$40</f>
        <v>0</v>
      </c>
      <c r="D1604" s="84">
        <f>[1]Capital!$D$40</f>
        <v>0</v>
      </c>
      <c r="E1604" s="84">
        <f>[1]Capital!$E$40</f>
        <v>0</v>
      </c>
      <c r="F1604" s="84">
        <f>[1]Capital!$F$40</f>
        <v>0</v>
      </c>
      <c r="G1604" s="85">
        <f t="shared" ref="G1604:G1611" si="513">SUM(C1604:F1604)</f>
        <v>0</v>
      </c>
      <c r="H1604" s="84">
        <f>[1]Capital!$H$40</f>
        <v>0</v>
      </c>
      <c r="I1604" s="84">
        <f>[1]Capital!$I$40</f>
        <v>0</v>
      </c>
      <c r="J1604" s="85">
        <f t="shared" ref="J1604:J1611" si="514">H1604+I1604</f>
        <v>0</v>
      </c>
      <c r="K1604" s="85" t="e">
        <f t="shared" si="510"/>
        <v>#DIV/0!</v>
      </c>
      <c r="L1604" s="87" t="e">
        <f t="shared" si="511"/>
        <v>#DIV/0!</v>
      </c>
    </row>
    <row r="1605" spans="1:12" x14ac:dyDescent="0.2">
      <c r="A1605" s="20">
        <v>29</v>
      </c>
      <c r="B1605" s="21" t="s">
        <v>46</v>
      </c>
      <c r="C1605" s="84">
        <f>[1]Equitas!$C$40</f>
        <v>1</v>
      </c>
      <c r="D1605" s="84">
        <f>[1]Equitas!$D$40</f>
        <v>3</v>
      </c>
      <c r="E1605" s="84">
        <f>[1]Equitas!$E$40</f>
        <v>1</v>
      </c>
      <c r="F1605" s="84">
        <f>[1]Equitas!$F$40</f>
        <v>0</v>
      </c>
      <c r="G1605" s="85">
        <f t="shared" si="513"/>
        <v>5</v>
      </c>
      <c r="H1605" s="84">
        <f>[1]Equitas!$H$40</f>
        <v>300</v>
      </c>
      <c r="I1605" s="84">
        <f>[1]Equitas!$I$40</f>
        <v>9500</v>
      </c>
      <c r="J1605" s="85">
        <f t="shared" si="514"/>
        <v>9800</v>
      </c>
      <c r="K1605" s="85">
        <f t="shared" si="510"/>
        <v>1960</v>
      </c>
      <c r="L1605" s="87">
        <f t="shared" si="511"/>
        <v>3166.666666666667</v>
      </c>
    </row>
    <row r="1606" spans="1:12" x14ac:dyDescent="0.2">
      <c r="A1606" s="20">
        <v>30</v>
      </c>
      <c r="B1606" s="21" t="s">
        <v>47</v>
      </c>
      <c r="C1606" s="84">
        <f>[1]ESAF!$C$40</f>
        <v>0</v>
      </c>
      <c r="D1606" s="84">
        <f>[1]ESAF!$D$40</f>
        <v>0</v>
      </c>
      <c r="E1606" s="84">
        <f>[1]ESAF!$E$40</f>
        <v>0</v>
      </c>
      <c r="F1606" s="84">
        <f>[1]ESAF!$F$40</f>
        <v>0</v>
      </c>
      <c r="G1606" s="85">
        <f t="shared" si="513"/>
        <v>0</v>
      </c>
      <c r="H1606" s="84">
        <f>[1]ESAF!$H$40</f>
        <v>0</v>
      </c>
      <c r="I1606" s="84">
        <f>[1]ESAF!$I$40</f>
        <v>0</v>
      </c>
      <c r="J1606" s="85">
        <f t="shared" si="514"/>
        <v>0</v>
      </c>
      <c r="K1606" s="85" t="e">
        <f t="shared" si="510"/>
        <v>#DIV/0!</v>
      </c>
      <c r="L1606" s="87" t="e">
        <f t="shared" si="511"/>
        <v>#DIV/0!</v>
      </c>
    </row>
    <row r="1607" spans="1:12" x14ac:dyDescent="0.2">
      <c r="A1607" s="20">
        <v>31</v>
      </c>
      <c r="B1607" s="21" t="s">
        <v>48</v>
      </c>
      <c r="C1607" s="84">
        <f>[1]Fincare!$C$40</f>
        <v>0</v>
      </c>
      <c r="D1607" s="84">
        <f>[1]Fincare!$D$40</f>
        <v>2</v>
      </c>
      <c r="E1607" s="84">
        <f>[1]Fincare!$E$40</f>
        <v>0</v>
      </c>
      <c r="F1607" s="84">
        <f>[1]Fincare!$F$40</f>
        <v>0</v>
      </c>
      <c r="G1607" s="85">
        <f t="shared" si="513"/>
        <v>2</v>
      </c>
      <c r="H1607" s="84">
        <f>[1]Fincare!$H$40</f>
        <v>311</v>
      </c>
      <c r="I1607" s="84">
        <f>[1]Fincare!$I$40</f>
        <v>755</v>
      </c>
      <c r="J1607" s="85">
        <f t="shared" si="514"/>
        <v>1066</v>
      </c>
      <c r="K1607" s="85">
        <f t="shared" si="510"/>
        <v>533</v>
      </c>
      <c r="L1607" s="87">
        <f t="shared" si="511"/>
        <v>242.76527331189709</v>
      </c>
    </row>
    <row r="1608" spans="1:12" x14ac:dyDescent="0.2">
      <c r="A1608" s="20">
        <v>32</v>
      </c>
      <c r="B1608" s="21" t="s">
        <v>49</v>
      </c>
      <c r="C1608" s="84">
        <f>[1]Jana!$C$40</f>
        <v>0</v>
      </c>
      <c r="D1608" s="84">
        <f>[1]Jana!$D$40</f>
        <v>0</v>
      </c>
      <c r="E1608" s="84">
        <f>[1]Jana!$E$40</f>
        <v>1</v>
      </c>
      <c r="F1608" s="84">
        <f>[1]Jana!$F$40</f>
        <v>0</v>
      </c>
      <c r="G1608" s="85">
        <f t="shared" si="513"/>
        <v>1</v>
      </c>
      <c r="H1608" s="84">
        <f>[1]Jana!$H$40</f>
        <v>250</v>
      </c>
      <c r="I1608" s="84">
        <f>[1]Jana!$I$40</f>
        <v>3351</v>
      </c>
      <c r="J1608" s="85">
        <f t="shared" si="514"/>
        <v>3601</v>
      </c>
      <c r="K1608" s="85">
        <f t="shared" si="510"/>
        <v>3601</v>
      </c>
      <c r="L1608" s="87">
        <f t="shared" si="511"/>
        <v>1340.4</v>
      </c>
    </row>
    <row r="1609" spans="1:12" x14ac:dyDescent="0.2">
      <c r="A1609" s="20">
        <v>33</v>
      </c>
      <c r="B1609" s="21" t="s">
        <v>50</v>
      </c>
      <c r="C1609" s="84">
        <f>[1]Suryoday!$C$40</f>
        <v>0</v>
      </c>
      <c r="D1609" s="84">
        <f>[1]Suryoday!$D$40</f>
        <v>0</v>
      </c>
      <c r="E1609" s="84">
        <f>[1]Suryoday!$E$40</f>
        <v>1</v>
      </c>
      <c r="F1609" s="84">
        <f>[1]Suryoday!$F$40</f>
        <v>0</v>
      </c>
      <c r="G1609" s="85">
        <f t="shared" si="513"/>
        <v>1</v>
      </c>
      <c r="H1609" s="84">
        <f>[1]Suryoday!$H$40</f>
        <v>925</v>
      </c>
      <c r="I1609" s="84">
        <f>[1]Suryoday!$I$40</f>
        <v>1552</v>
      </c>
      <c r="J1609" s="85">
        <f t="shared" si="514"/>
        <v>2477</v>
      </c>
      <c r="K1609" s="85">
        <f t="shared" si="510"/>
        <v>2477</v>
      </c>
      <c r="L1609" s="87">
        <f t="shared" si="511"/>
        <v>167.78378378378378</v>
      </c>
    </row>
    <row r="1610" spans="1:12" x14ac:dyDescent="0.2">
      <c r="A1610" s="20">
        <v>34</v>
      </c>
      <c r="B1610" s="21" t="s">
        <v>51</v>
      </c>
      <c r="C1610" s="84">
        <f>[1]Ujjivan!$C$40</f>
        <v>0</v>
      </c>
      <c r="D1610" s="84">
        <f>[1]Ujjivan!$D$40</f>
        <v>0</v>
      </c>
      <c r="E1610" s="84">
        <f>[1]Ujjivan!$E$40</f>
        <v>1</v>
      </c>
      <c r="F1610" s="84">
        <f>[1]Ujjivan!$F$40</f>
        <v>0</v>
      </c>
      <c r="G1610" s="85">
        <f t="shared" si="513"/>
        <v>1</v>
      </c>
      <c r="H1610" s="84">
        <f>[1]Ujjivan!$H$40</f>
        <v>1238</v>
      </c>
      <c r="I1610" s="84">
        <f>[1]Ujjivan!$I$40</f>
        <v>1932</v>
      </c>
      <c r="J1610" s="85">
        <f t="shared" si="514"/>
        <v>3170</v>
      </c>
      <c r="K1610" s="85">
        <f t="shared" si="510"/>
        <v>3170</v>
      </c>
      <c r="L1610" s="87">
        <f t="shared" si="511"/>
        <v>156.05815831987076</v>
      </c>
    </row>
    <row r="1611" spans="1:12" x14ac:dyDescent="0.2">
      <c r="A1611" s="20">
        <v>35</v>
      </c>
      <c r="B1611" s="21" t="s">
        <v>52</v>
      </c>
      <c r="C1611" s="84">
        <f>[1]Utkarsh!$C$40</f>
        <v>0</v>
      </c>
      <c r="D1611" s="84">
        <f>[1]Utkarsh!$D$40</f>
        <v>0</v>
      </c>
      <c r="E1611" s="84">
        <f>[1]Utkarsh!$E$40</f>
        <v>0</v>
      </c>
      <c r="F1611" s="84">
        <f>[1]Utkarsh!$F$40</f>
        <v>0</v>
      </c>
      <c r="G1611" s="85">
        <f t="shared" si="513"/>
        <v>0</v>
      </c>
      <c r="H1611" s="84">
        <f>[1]Utkarsh!$H$40</f>
        <v>0</v>
      </c>
      <c r="I1611" s="84">
        <f>[1]Utkarsh!$I$40</f>
        <v>0</v>
      </c>
      <c r="J1611" s="85">
        <f t="shared" si="514"/>
        <v>0</v>
      </c>
      <c r="K1611" s="85" t="e">
        <f t="shared" si="510"/>
        <v>#DIV/0!</v>
      </c>
      <c r="L1611" s="87" t="e">
        <f t="shared" si="511"/>
        <v>#DIV/0!</v>
      </c>
    </row>
    <row r="1612" spans="1:12" x14ac:dyDescent="0.2">
      <c r="A1612" s="16"/>
      <c r="B1612" s="22" t="s">
        <v>53</v>
      </c>
      <c r="C1612" s="89">
        <f>SUM(C1603:C1611)</f>
        <v>1</v>
      </c>
      <c r="D1612" s="89">
        <f t="shared" ref="D1612:J1612" si="515">SUM(D1603:D1611)</f>
        <v>5</v>
      </c>
      <c r="E1612" s="89">
        <f t="shared" si="515"/>
        <v>5</v>
      </c>
      <c r="F1612" s="89">
        <f t="shared" si="515"/>
        <v>0</v>
      </c>
      <c r="G1612" s="89">
        <f t="shared" si="515"/>
        <v>11</v>
      </c>
      <c r="H1612" s="89">
        <f t="shared" si="515"/>
        <v>20636</v>
      </c>
      <c r="I1612" s="89">
        <f t="shared" si="515"/>
        <v>20810</v>
      </c>
      <c r="J1612" s="89">
        <f t="shared" si="515"/>
        <v>41446</v>
      </c>
      <c r="K1612" s="89">
        <f t="shared" si="510"/>
        <v>3767.818181818182</v>
      </c>
      <c r="L1612" s="90">
        <f t="shared" si="511"/>
        <v>100.84318666408218</v>
      </c>
    </row>
    <row r="1613" spans="1:12" x14ac:dyDescent="0.2">
      <c r="A1613" s="23">
        <v>36</v>
      </c>
      <c r="B1613" s="24" t="s">
        <v>54</v>
      </c>
      <c r="C1613" s="84">
        <f>[1]DBS!$C$40</f>
        <v>0</v>
      </c>
      <c r="D1613" s="84">
        <f>[1]DBS!$D$40</f>
        <v>0</v>
      </c>
      <c r="E1613" s="84">
        <f>[1]DBS!$E$40</f>
        <v>0</v>
      </c>
      <c r="F1613" s="84">
        <f>[1]DBS!$F$40</f>
        <v>0</v>
      </c>
      <c r="G1613" s="85">
        <f>SUM(C1613:F1613)</f>
        <v>0</v>
      </c>
      <c r="H1613" s="84">
        <f>[1]DBS!$H$40</f>
        <v>0</v>
      </c>
      <c r="I1613" s="84">
        <f>[1]DBS!$I$40</f>
        <v>0</v>
      </c>
      <c r="J1613" s="85">
        <f>H1613+I1613</f>
        <v>0</v>
      </c>
      <c r="K1613" s="85" t="e">
        <f t="shared" si="510"/>
        <v>#DIV/0!</v>
      </c>
      <c r="L1613" s="87" t="e">
        <f t="shared" si="511"/>
        <v>#DIV/0!</v>
      </c>
    </row>
    <row r="1614" spans="1:12" x14ac:dyDescent="0.2">
      <c r="A1614" s="16"/>
      <c r="B1614" s="22" t="s">
        <v>55</v>
      </c>
      <c r="C1614" s="89">
        <f t="shared" ref="C1614:J1614" si="516">C1613</f>
        <v>0</v>
      </c>
      <c r="D1614" s="89">
        <f t="shared" si="516"/>
        <v>0</v>
      </c>
      <c r="E1614" s="89">
        <f t="shared" si="516"/>
        <v>0</v>
      </c>
      <c r="F1614" s="89">
        <f t="shared" si="516"/>
        <v>0</v>
      </c>
      <c r="G1614" s="89">
        <f t="shared" si="516"/>
        <v>0</v>
      </c>
      <c r="H1614" s="89">
        <f t="shared" si="516"/>
        <v>0</v>
      </c>
      <c r="I1614" s="89">
        <f t="shared" si="516"/>
        <v>0</v>
      </c>
      <c r="J1614" s="89">
        <f t="shared" si="516"/>
        <v>0</v>
      </c>
      <c r="K1614" s="89" t="e">
        <f t="shared" si="510"/>
        <v>#DIV/0!</v>
      </c>
      <c r="L1614" s="90" t="e">
        <f t="shared" si="511"/>
        <v>#DIV/0!</v>
      </c>
    </row>
    <row r="1615" spans="1:12" x14ac:dyDescent="0.2">
      <c r="A1615" s="23">
        <v>37</v>
      </c>
      <c r="B1615" s="24" t="s">
        <v>56</v>
      </c>
      <c r="C1615" s="84">
        <f>[1]IPPB!$C$40</f>
        <v>0</v>
      </c>
      <c r="D1615" s="84">
        <f>[1]IPPB!$D$40</f>
        <v>0</v>
      </c>
      <c r="E1615" s="84">
        <f>[1]IPPB!$E$40</f>
        <v>1</v>
      </c>
      <c r="F1615" s="84">
        <f>[1]IPPB!$F$40</f>
        <v>0</v>
      </c>
      <c r="G1615" s="85">
        <f>SUM(C1615:F1615)</f>
        <v>1</v>
      </c>
      <c r="H1615" s="84">
        <f>[1]IPPB!$H$40</f>
        <v>1256.5805381</v>
      </c>
      <c r="I1615" s="84">
        <f>[1]IPPB!$I$40</f>
        <v>0</v>
      </c>
      <c r="J1615" s="85">
        <f>H1615+I1615</f>
        <v>1256.5805381</v>
      </c>
      <c r="K1615" s="85">
        <f t="shared" si="510"/>
        <v>1256.5805381</v>
      </c>
      <c r="L1615" s="87">
        <f t="shared" si="511"/>
        <v>0</v>
      </c>
    </row>
    <row r="1616" spans="1:12" x14ac:dyDescent="0.2">
      <c r="A1616" s="16"/>
      <c r="B1616" s="22" t="s">
        <v>117</v>
      </c>
      <c r="C1616" s="89">
        <f t="shared" ref="C1616:J1616" si="517">C1615</f>
        <v>0</v>
      </c>
      <c r="D1616" s="89">
        <f t="shared" si="517"/>
        <v>0</v>
      </c>
      <c r="E1616" s="89">
        <f t="shared" si="517"/>
        <v>1</v>
      </c>
      <c r="F1616" s="89">
        <f t="shared" si="517"/>
        <v>0</v>
      </c>
      <c r="G1616" s="89">
        <f t="shared" si="517"/>
        <v>1</v>
      </c>
      <c r="H1616" s="89">
        <f t="shared" si="517"/>
        <v>1256.5805381</v>
      </c>
      <c r="I1616" s="89">
        <f t="shared" si="517"/>
        <v>0</v>
      </c>
      <c r="J1616" s="89">
        <f t="shared" si="517"/>
        <v>1256.5805381</v>
      </c>
      <c r="K1616" s="89">
        <f t="shared" si="510"/>
        <v>1256.5805381</v>
      </c>
      <c r="L1616" s="90">
        <f t="shared" si="511"/>
        <v>0</v>
      </c>
    </row>
    <row r="1617" spans="1:12" x14ac:dyDescent="0.2">
      <c r="A1617" s="25">
        <v>38</v>
      </c>
      <c r="B1617" s="26" t="s">
        <v>58</v>
      </c>
      <c r="C1617" s="11">
        <f>[1]MGB!$C$40</f>
        <v>0</v>
      </c>
      <c r="D1617" s="11">
        <f>[1]MGB!$D$40</f>
        <v>0</v>
      </c>
      <c r="E1617" s="11">
        <f>[1]MGB!$E$40</f>
        <v>0</v>
      </c>
      <c r="F1617" s="11">
        <f>[1]MGB!$F$40</f>
        <v>0</v>
      </c>
      <c r="G1617" s="12">
        <f>SUM(C1617:F1617)</f>
        <v>0</v>
      </c>
      <c r="H1617" s="11">
        <f>[1]MGB!$H$40</f>
        <v>0</v>
      </c>
      <c r="I1617" s="11">
        <f>[1]MGB!$I$40</f>
        <v>0</v>
      </c>
      <c r="J1617" s="12">
        <f>H1617+I1617</f>
        <v>0</v>
      </c>
      <c r="K1617" s="12" t="e">
        <f t="shared" si="510"/>
        <v>#DIV/0!</v>
      </c>
      <c r="L1617" s="15" t="e">
        <f t="shared" si="511"/>
        <v>#DIV/0!</v>
      </c>
    </row>
    <row r="1618" spans="1:12" x14ac:dyDescent="0.2">
      <c r="A1618" s="25">
        <v>39</v>
      </c>
      <c r="B1618" s="26" t="s">
        <v>59</v>
      </c>
      <c r="C1618" s="11">
        <f>[1]VKGB!$C$40</f>
        <v>2</v>
      </c>
      <c r="D1618" s="11">
        <f>[1]VKGB!$D$40</f>
        <v>1</v>
      </c>
      <c r="E1618" s="11">
        <f>[1]VKGB!$E$40</f>
        <v>1</v>
      </c>
      <c r="F1618" s="11">
        <f>[1]VKGB!$F$40</f>
        <v>0</v>
      </c>
      <c r="G1618" s="12">
        <f>SUM(C1618:F1618)</f>
        <v>4</v>
      </c>
      <c r="H1618" s="11">
        <f>[1]VKGB!$H$40</f>
        <v>1855.9999999999998</v>
      </c>
      <c r="I1618" s="11">
        <f>[1]VKGB!$I$40</f>
        <v>2393</v>
      </c>
      <c r="J1618" s="12">
        <f>H1618+I1618</f>
        <v>4249</v>
      </c>
      <c r="K1618" s="12">
        <f t="shared" si="510"/>
        <v>1062.25</v>
      </c>
      <c r="L1618" s="15">
        <f t="shared" si="511"/>
        <v>128.93318965517241</v>
      </c>
    </row>
    <row r="1619" spans="1:12" x14ac:dyDescent="0.2">
      <c r="A1619" s="27" t="s">
        <v>118</v>
      </c>
      <c r="B1619" s="91" t="s">
        <v>60</v>
      </c>
      <c r="C1619" s="89">
        <f t="shared" ref="C1619:J1619" si="518">SUM(C1617:C1618)</f>
        <v>2</v>
      </c>
      <c r="D1619" s="89">
        <f t="shared" si="518"/>
        <v>1</v>
      </c>
      <c r="E1619" s="89">
        <f t="shared" si="518"/>
        <v>1</v>
      </c>
      <c r="F1619" s="89">
        <f t="shared" si="518"/>
        <v>0</v>
      </c>
      <c r="G1619" s="89">
        <f t="shared" si="518"/>
        <v>4</v>
      </c>
      <c r="H1619" s="89">
        <f t="shared" si="518"/>
        <v>1855.9999999999998</v>
      </c>
      <c r="I1619" s="89">
        <f t="shared" si="518"/>
        <v>2393</v>
      </c>
      <c r="J1619" s="89">
        <f t="shared" si="518"/>
        <v>4249</v>
      </c>
      <c r="K1619" s="89">
        <f t="shared" si="510"/>
        <v>1062.25</v>
      </c>
      <c r="L1619" s="90">
        <f t="shared" si="511"/>
        <v>128.93318965517241</v>
      </c>
    </row>
    <row r="1620" spans="1:12" x14ac:dyDescent="0.2">
      <c r="A1620" s="27"/>
      <c r="B1620" s="91" t="s">
        <v>21</v>
      </c>
      <c r="C1620" s="89">
        <f>SUM(C1587,C1602,C1612,C1614,C1616,C1619,)</f>
        <v>111</v>
      </c>
      <c r="D1620" s="89">
        <f t="shared" ref="D1620:I1620" si="519">SUM(D1587,D1602,D1612,D1614,D1616,D1619,)</f>
        <v>105</v>
      </c>
      <c r="E1620" s="89">
        <f t="shared" si="519"/>
        <v>84</v>
      </c>
      <c r="F1620" s="89">
        <f t="shared" si="519"/>
        <v>0</v>
      </c>
      <c r="G1620" s="89">
        <f t="shared" si="519"/>
        <v>300</v>
      </c>
      <c r="H1620" s="89">
        <f t="shared" si="519"/>
        <v>1807774.3305381001</v>
      </c>
      <c r="I1620" s="89">
        <f t="shared" si="519"/>
        <v>1085611.92</v>
      </c>
      <c r="J1620" s="89">
        <f>SUM(J1587,J1602,J1612,J1614,J1616,J1619,)</f>
        <v>2893386.2505381</v>
      </c>
      <c r="K1620" s="89">
        <f t="shared" si="510"/>
        <v>9644.6208351269997</v>
      </c>
      <c r="L1620" s="90">
        <f t="shared" si="511"/>
        <v>60.052402651212432</v>
      </c>
    </row>
    <row r="1621" spans="1:12" x14ac:dyDescent="0.2">
      <c r="A1621" s="29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</row>
    <row r="1622" spans="1:12" x14ac:dyDescent="0.2">
      <c r="A1622" s="25">
        <v>40</v>
      </c>
      <c r="B1622" s="26" t="s">
        <v>61</v>
      </c>
      <c r="C1622" s="11">
        <f>[1]MSCOOP!$C$40</f>
        <v>207</v>
      </c>
      <c r="D1622" s="11">
        <f>[1]MSCOOP!$D$40</f>
        <v>10</v>
      </c>
      <c r="E1622" s="11">
        <f>[1]MSCOOP!$E$40</f>
        <v>0</v>
      </c>
      <c r="F1622" s="11">
        <f>[1]MSCOOP!$F$40</f>
        <v>0</v>
      </c>
      <c r="G1622" s="12">
        <f>SUM(C1622:F1622)</f>
        <v>217</v>
      </c>
      <c r="H1622" s="11">
        <f>[1]MSCOOP!$H$40</f>
        <v>580172</v>
      </c>
      <c r="I1622" s="11">
        <f>[1]MSCOOP!$I$40</f>
        <v>518106.00000000006</v>
      </c>
      <c r="J1622" s="12">
        <f>H1622+I1622</f>
        <v>1098278</v>
      </c>
      <c r="K1622" s="12">
        <f>J1622/G1622</f>
        <v>5061.1889400921655</v>
      </c>
      <c r="L1622" s="15">
        <f>I1622/H1622*100</f>
        <v>89.302137986666025</v>
      </c>
    </row>
    <row r="1623" spans="1:12" x14ac:dyDescent="0.2">
      <c r="A1623" s="29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</row>
    <row r="1624" spans="1:12" x14ac:dyDescent="0.2">
      <c r="A1624" s="27"/>
      <c r="B1624" s="91" t="s">
        <v>62</v>
      </c>
      <c r="C1624" s="89">
        <f>C1620+C1622</f>
        <v>318</v>
      </c>
      <c r="D1624" s="89">
        <f t="shared" ref="D1624:J1624" si="520">D1620+D1622</f>
        <v>115</v>
      </c>
      <c r="E1624" s="89">
        <f t="shared" si="520"/>
        <v>84</v>
      </c>
      <c r="F1624" s="89">
        <f t="shared" si="520"/>
        <v>0</v>
      </c>
      <c r="G1624" s="89">
        <f t="shared" si="520"/>
        <v>517</v>
      </c>
      <c r="H1624" s="89">
        <f t="shared" si="520"/>
        <v>2387946.3305381001</v>
      </c>
      <c r="I1624" s="89">
        <f t="shared" si="520"/>
        <v>1603717.92</v>
      </c>
      <c r="J1624" s="89">
        <f t="shared" si="520"/>
        <v>3991664.2505381</v>
      </c>
      <c r="K1624" s="89">
        <f>J1624/G1624</f>
        <v>7720.8206006539649</v>
      </c>
      <c r="L1624" s="90">
        <f>I1624/H1624*100</f>
        <v>67.158876206343294</v>
      </c>
    </row>
    <row r="1625" spans="1:12" ht="18" x14ac:dyDescent="0.2">
      <c r="A1625" s="106" t="s">
        <v>148</v>
      </c>
      <c r="B1625" s="106"/>
      <c r="C1625" s="106"/>
      <c r="D1625" s="106"/>
      <c r="E1625" s="106"/>
      <c r="F1625" s="106"/>
      <c r="G1625" s="106"/>
      <c r="H1625" s="106"/>
      <c r="I1625" s="106"/>
      <c r="J1625" s="106"/>
      <c r="K1625" s="106"/>
      <c r="L1625" s="106"/>
    </row>
    <row r="1626" spans="1:12" ht="15" x14ac:dyDescent="0.2">
      <c r="A1626" s="98" t="s">
        <v>0</v>
      </c>
      <c r="B1626" s="98"/>
      <c r="C1626" s="98"/>
      <c r="D1626" s="98"/>
      <c r="E1626" s="98"/>
      <c r="F1626" s="98"/>
      <c r="G1626" s="98"/>
      <c r="H1626" s="98"/>
      <c r="I1626" s="98"/>
      <c r="J1626" s="98"/>
      <c r="K1626" s="98"/>
      <c r="L1626" s="98"/>
    </row>
    <row r="1627" spans="1:12" x14ac:dyDescent="0.2">
      <c r="A1627" s="99" t="str">
        <f>$A$3</f>
        <v>Position as of 30.09.2021</v>
      </c>
      <c r="B1627" s="99"/>
      <c r="C1627" s="99"/>
      <c r="D1627" s="99"/>
      <c r="E1627" s="99"/>
      <c r="F1627" s="99"/>
      <c r="G1627" s="99"/>
      <c r="H1627" s="99"/>
      <c r="I1627" s="99"/>
      <c r="J1627" s="99"/>
      <c r="K1627" s="99"/>
      <c r="L1627" s="99"/>
    </row>
    <row r="1628" spans="1:12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3" t="s">
        <v>116</v>
      </c>
    </row>
    <row r="1629" spans="1:12" ht="38.25" x14ac:dyDescent="0.2">
      <c r="A1629" s="4" t="s">
        <v>3</v>
      </c>
      <c r="B1629" s="4" t="s">
        <v>4</v>
      </c>
      <c r="C1629" s="4" t="s">
        <v>5</v>
      </c>
      <c r="D1629" s="4" t="s">
        <v>6</v>
      </c>
      <c r="E1629" s="4" t="s">
        <v>7</v>
      </c>
      <c r="F1629" s="4" t="s">
        <v>8</v>
      </c>
      <c r="G1629" s="4" t="s">
        <v>9</v>
      </c>
      <c r="H1629" s="4" t="s">
        <v>10</v>
      </c>
      <c r="I1629" s="5" t="s">
        <v>11</v>
      </c>
      <c r="J1629" s="4" t="s">
        <v>12</v>
      </c>
      <c r="K1629" s="4" t="s">
        <v>13</v>
      </c>
      <c r="L1629" s="4" t="s">
        <v>14</v>
      </c>
    </row>
    <row r="1630" spans="1:12" x14ac:dyDescent="0.2">
      <c r="A1630" s="7">
        <v>1</v>
      </c>
      <c r="B1630" s="8">
        <v>2</v>
      </c>
      <c r="C1630" s="8">
        <v>3</v>
      </c>
      <c r="D1630" s="8">
        <v>4</v>
      </c>
      <c r="E1630" s="8">
        <v>7</v>
      </c>
      <c r="F1630" s="8">
        <v>8</v>
      </c>
      <c r="G1630" s="8">
        <v>9</v>
      </c>
      <c r="H1630" s="8">
        <v>10</v>
      </c>
      <c r="I1630" s="8">
        <v>11</v>
      </c>
      <c r="J1630" s="8">
        <v>12</v>
      </c>
      <c r="K1630" s="8">
        <v>13</v>
      </c>
      <c r="L1630" s="8">
        <v>14</v>
      </c>
    </row>
    <row r="1631" spans="1:12" x14ac:dyDescent="0.2">
      <c r="A1631" s="9">
        <v>1</v>
      </c>
      <c r="B1631" s="10" t="s">
        <v>15</v>
      </c>
      <c r="C1631" s="84">
        <f>[1]BoB!$C$41</f>
        <v>12</v>
      </c>
      <c r="D1631" s="84">
        <f>[1]BoB!$D$41</f>
        <v>9</v>
      </c>
      <c r="E1631" s="84">
        <f>[1]BoB!$E$41</f>
        <v>2</v>
      </c>
      <c r="F1631" s="84">
        <f>[1]BoB!$F$41</f>
        <v>0</v>
      </c>
      <c r="G1631" s="85">
        <f t="shared" ref="G1631:G1642" si="521">SUM(C1631:F1631)</f>
        <v>23</v>
      </c>
      <c r="H1631" s="84">
        <f>[1]BoB!$H$41</f>
        <v>90600</v>
      </c>
      <c r="I1631" s="84">
        <f>[1]BoB!$I$41</f>
        <v>49600</v>
      </c>
      <c r="J1631" s="86">
        <f t="shared" ref="J1631:J1642" si="522">H1631+I1631</f>
        <v>140200</v>
      </c>
      <c r="K1631" s="86">
        <f t="shared" ref="K1631:K1642" si="523">J1631/G1631</f>
        <v>6095.652173913043</v>
      </c>
      <c r="L1631" s="87">
        <f t="shared" ref="L1631:L1642" si="524">I1631/H1631*100</f>
        <v>54.746136865342166</v>
      </c>
    </row>
    <row r="1632" spans="1:12" x14ac:dyDescent="0.2">
      <c r="A1632" s="9">
        <v>2</v>
      </c>
      <c r="B1632" s="10" t="s">
        <v>16</v>
      </c>
      <c r="C1632" s="84">
        <f>[1]BoI!$C$41</f>
        <v>14</v>
      </c>
      <c r="D1632" s="84">
        <f>[1]BoI!$D$41</f>
        <v>6</v>
      </c>
      <c r="E1632" s="84">
        <f>[1]BoI!$E$41</f>
        <v>2</v>
      </c>
      <c r="F1632" s="84">
        <f>[1]BoI!$F$41</f>
        <v>0</v>
      </c>
      <c r="G1632" s="85">
        <f t="shared" si="521"/>
        <v>22</v>
      </c>
      <c r="H1632" s="84">
        <f>[1]BoI!$H$41</f>
        <v>183586</v>
      </c>
      <c r="I1632" s="84">
        <f>[1]BoI!$I$41</f>
        <v>99691</v>
      </c>
      <c r="J1632" s="85">
        <f t="shared" si="522"/>
        <v>283277</v>
      </c>
      <c r="K1632" s="85">
        <f t="shared" si="523"/>
        <v>12876.227272727272</v>
      </c>
      <c r="L1632" s="87">
        <f t="shared" si="524"/>
        <v>54.30207096401687</v>
      </c>
    </row>
    <row r="1633" spans="1:12" x14ac:dyDescent="0.2">
      <c r="A1633" s="9">
        <v>3</v>
      </c>
      <c r="B1633" s="10" t="s">
        <v>17</v>
      </c>
      <c r="C1633" s="84">
        <f>[1]BoM!$C$41</f>
        <v>38</v>
      </c>
      <c r="D1633" s="84">
        <f>[1]BoM!$D$41</f>
        <v>19</v>
      </c>
      <c r="E1633" s="84">
        <f>[1]BoM!$E$41</f>
        <v>2</v>
      </c>
      <c r="F1633" s="84">
        <f>[1]BoM!$F$41</f>
        <v>0</v>
      </c>
      <c r="G1633" s="85">
        <f t="shared" si="521"/>
        <v>59</v>
      </c>
      <c r="H1633" s="84">
        <f>[1]BoM!$H$41</f>
        <v>360138.4</v>
      </c>
      <c r="I1633" s="84">
        <f>[1]BoM!$I$41</f>
        <v>164611.97</v>
      </c>
      <c r="J1633" s="85">
        <f t="shared" si="522"/>
        <v>524750.37</v>
      </c>
      <c r="K1633" s="85">
        <f t="shared" si="523"/>
        <v>8894.0740677966096</v>
      </c>
      <c r="L1633" s="87">
        <f t="shared" si="524"/>
        <v>45.707975045149304</v>
      </c>
    </row>
    <row r="1634" spans="1:12" x14ac:dyDescent="0.2">
      <c r="A1634" s="9">
        <v>4</v>
      </c>
      <c r="B1634" s="10" t="s">
        <v>18</v>
      </c>
      <c r="C1634" s="84">
        <f>[1]Canara!$C$41</f>
        <v>9</v>
      </c>
      <c r="D1634" s="84">
        <f>[1]Canara!$D$41</f>
        <v>4</v>
      </c>
      <c r="E1634" s="84">
        <f>[1]Canara!$E$41</f>
        <v>2</v>
      </c>
      <c r="F1634" s="84">
        <f>[1]Canara!$F$41</f>
        <v>0</v>
      </c>
      <c r="G1634" s="85">
        <f t="shared" si="521"/>
        <v>15</v>
      </c>
      <c r="H1634" s="84">
        <f>[1]Canara!$H$41</f>
        <v>50337.93</v>
      </c>
      <c r="I1634" s="84">
        <f>[1]Canara!$I$41</f>
        <v>26893.86</v>
      </c>
      <c r="J1634" s="85">
        <f t="shared" si="522"/>
        <v>77231.790000000008</v>
      </c>
      <c r="K1634" s="85">
        <f t="shared" si="523"/>
        <v>5148.786000000001</v>
      </c>
      <c r="L1634" s="87">
        <f t="shared" si="524"/>
        <v>53.42663077325588</v>
      </c>
    </row>
    <row r="1635" spans="1:12" x14ac:dyDescent="0.2">
      <c r="A1635" s="9">
        <v>5</v>
      </c>
      <c r="B1635" s="10" t="s">
        <v>19</v>
      </c>
      <c r="C1635" s="84">
        <f>[1]CBI!$C$41</f>
        <v>3</v>
      </c>
      <c r="D1635" s="84">
        <f>[1]CBI!$D$41</f>
        <v>2</v>
      </c>
      <c r="E1635" s="84">
        <f>[1]CBI!$E$41</f>
        <v>1</v>
      </c>
      <c r="F1635" s="84">
        <f>[1]CBI!$F$41</f>
        <v>0</v>
      </c>
      <c r="G1635" s="85">
        <f t="shared" si="521"/>
        <v>6</v>
      </c>
      <c r="H1635" s="84">
        <f>[1]CBI!$H$41</f>
        <v>36543</v>
      </c>
      <c r="I1635" s="84">
        <f>[1]CBI!$I$41</f>
        <v>9607</v>
      </c>
      <c r="J1635" s="85">
        <f t="shared" si="522"/>
        <v>46150</v>
      </c>
      <c r="K1635" s="85">
        <f t="shared" si="523"/>
        <v>7691.666666666667</v>
      </c>
      <c r="L1635" s="87">
        <f t="shared" si="524"/>
        <v>26.289576663109216</v>
      </c>
    </row>
    <row r="1636" spans="1:12" x14ac:dyDescent="0.2">
      <c r="A1636" s="9">
        <v>6</v>
      </c>
      <c r="B1636" s="10" t="s">
        <v>20</v>
      </c>
      <c r="C1636" s="84">
        <f>[1]Indian!$C$41</f>
        <v>0</v>
      </c>
      <c r="D1636" s="84">
        <f>[1]Indian!$D$41</f>
        <v>1</v>
      </c>
      <c r="E1636" s="84">
        <f>[1]Indian!$E$41</f>
        <v>1</v>
      </c>
      <c r="F1636" s="84">
        <f>[1]Indian!$F$41</f>
        <v>0</v>
      </c>
      <c r="G1636" s="85">
        <f t="shared" si="521"/>
        <v>2</v>
      </c>
      <c r="H1636" s="84">
        <f>[1]Indian!$H$41</f>
        <v>7869</v>
      </c>
      <c r="I1636" s="84">
        <f>[1]Indian!$I$41</f>
        <v>4119</v>
      </c>
      <c r="J1636" s="86">
        <f t="shared" si="522"/>
        <v>11988</v>
      </c>
      <c r="K1636" s="86">
        <f t="shared" si="523"/>
        <v>5994</v>
      </c>
      <c r="L1636" s="87">
        <f t="shared" si="524"/>
        <v>52.344643537933663</v>
      </c>
    </row>
    <row r="1637" spans="1:12" x14ac:dyDescent="0.2">
      <c r="A1637" s="9">
        <v>7</v>
      </c>
      <c r="B1637" s="10" t="s">
        <v>22</v>
      </c>
      <c r="C1637" s="84">
        <f>[1]IOB!$C$41</f>
        <v>0</v>
      </c>
      <c r="D1637" s="84">
        <f>[1]IOB!$D$41</f>
        <v>1</v>
      </c>
      <c r="E1637" s="84">
        <f>[1]IOB!$E$41</f>
        <v>1</v>
      </c>
      <c r="F1637" s="84">
        <f>[1]IOB!$F$41</f>
        <v>0</v>
      </c>
      <c r="G1637" s="85">
        <f t="shared" si="521"/>
        <v>2</v>
      </c>
      <c r="H1637" s="84">
        <f>[1]IOB!$H$41</f>
        <v>2740</v>
      </c>
      <c r="I1637" s="84">
        <f>[1]IOB!$I$41</f>
        <v>2211</v>
      </c>
      <c r="J1637" s="85">
        <f t="shared" si="522"/>
        <v>4951</v>
      </c>
      <c r="K1637" s="85">
        <f t="shared" si="523"/>
        <v>2475.5</v>
      </c>
      <c r="L1637" s="87">
        <f t="shared" si="524"/>
        <v>80.693430656934311</v>
      </c>
    </row>
    <row r="1638" spans="1:12" x14ac:dyDescent="0.2">
      <c r="A1638" s="9">
        <v>8</v>
      </c>
      <c r="B1638" s="10" t="s">
        <v>23</v>
      </c>
      <c r="C1638" s="84">
        <f>[1]PSB!$C$41</f>
        <v>0</v>
      </c>
      <c r="D1638" s="84">
        <f>[1]PSB!$D$41</f>
        <v>0</v>
      </c>
      <c r="E1638" s="84">
        <f>[1]PSB!$E$41</f>
        <v>0</v>
      </c>
      <c r="F1638" s="84">
        <f>[1]PSB!$F$41</f>
        <v>0</v>
      </c>
      <c r="G1638" s="85">
        <f t="shared" si="521"/>
        <v>0</v>
      </c>
      <c r="H1638" s="84">
        <f>[1]PSB!$H$41</f>
        <v>0</v>
      </c>
      <c r="I1638" s="84">
        <f>[1]PSB!$I$41</f>
        <v>0</v>
      </c>
      <c r="J1638" s="85">
        <f t="shared" si="522"/>
        <v>0</v>
      </c>
      <c r="K1638" s="85" t="e">
        <f t="shared" si="523"/>
        <v>#DIV/0!</v>
      </c>
      <c r="L1638" s="87" t="e">
        <f t="shared" si="524"/>
        <v>#DIV/0!</v>
      </c>
    </row>
    <row r="1639" spans="1:12" x14ac:dyDescent="0.2">
      <c r="A1639" s="9">
        <v>9</v>
      </c>
      <c r="B1639" s="10" t="s">
        <v>24</v>
      </c>
      <c r="C1639" s="84">
        <f>[1]PNB!$C$41</f>
        <v>0</v>
      </c>
      <c r="D1639" s="84">
        <f>[1]PNB!$D$41</f>
        <v>1</v>
      </c>
      <c r="E1639" s="84">
        <f>[1]PNB!$E$41</f>
        <v>3</v>
      </c>
      <c r="F1639" s="84">
        <f>[1]PNB!$F$41</f>
        <v>0</v>
      </c>
      <c r="G1639" s="85">
        <f t="shared" si="521"/>
        <v>4</v>
      </c>
      <c r="H1639" s="84">
        <f>[1]PNB!$H$41</f>
        <v>11542.26</v>
      </c>
      <c r="I1639" s="84">
        <f>[1]PNB!$I$41</f>
        <v>12916.39</v>
      </c>
      <c r="J1639" s="85">
        <f t="shared" si="522"/>
        <v>24458.65</v>
      </c>
      <c r="K1639" s="85">
        <f t="shared" si="523"/>
        <v>6114.6625000000004</v>
      </c>
      <c r="L1639" s="87">
        <f t="shared" si="524"/>
        <v>111.90520747236677</v>
      </c>
    </row>
    <row r="1640" spans="1:12" x14ac:dyDescent="0.2">
      <c r="A1640" s="9">
        <v>10</v>
      </c>
      <c r="B1640" s="10" t="s">
        <v>25</v>
      </c>
      <c r="C1640" s="84">
        <f>[1]SBI!$C$41</f>
        <v>14</v>
      </c>
      <c r="D1640" s="84">
        <f>[1]SBI!$D$41</f>
        <v>17</v>
      </c>
      <c r="E1640" s="84">
        <f>[1]SBI!$E$41</f>
        <v>8</v>
      </c>
      <c r="F1640" s="84">
        <f>[1]SBI!$F$41</f>
        <v>0</v>
      </c>
      <c r="G1640" s="85">
        <f t="shared" si="521"/>
        <v>39</v>
      </c>
      <c r="H1640" s="84">
        <f>[1]SBI!$H$41</f>
        <v>460177</v>
      </c>
      <c r="I1640" s="84">
        <f>[1]SBI!$I$41</f>
        <v>224787</v>
      </c>
      <c r="J1640" s="85">
        <f t="shared" si="522"/>
        <v>684964</v>
      </c>
      <c r="K1640" s="85">
        <f t="shared" si="523"/>
        <v>17563.179487179488</v>
      </c>
      <c r="L1640" s="87">
        <f t="shared" si="524"/>
        <v>48.847943291385704</v>
      </c>
    </row>
    <row r="1641" spans="1:12" x14ac:dyDescent="0.2">
      <c r="A1641" s="9">
        <v>11</v>
      </c>
      <c r="B1641" s="10" t="s">
        <v>26</v>
      </c>
      <c r="C1641" s="84">
        <f>[1]UCO!$C$41</f>
        <v>0</v>
      </c>
      <c r="D1641" s="84">
        <f>[1]UCO!$D$41</f>
        <v>2</v>
      </c>
      <c r="E1641" s="84">
        <f>[1]UCO!$E$41</f>
        <v>1</v>
      </c>
      <c r="F1641" s="84">
        <f>[1]UCO!$F$41</f>
        <v>0</v>
      </c>
      <c r="G1641" s="85">
        <f t="shared" si="521"/>
        <v>3</v>
      </c>
      <c r="H1641" s="84">
        <f>[1]UCO!$H$41</f>
        <v>5349</v>
      </c>
      <c r="I1641" s="84">
        <f>[1]UCO!$I$41</f>
        <v>3615.9999999999995</v>
      </c>
      <c r="J1641" s="85">
        <f t="shared" si="522"/>
        <v>8965</v>
      </c>
      <c r="K1641" s="85">
        <f t="shared" si="523"/>
        <v>2988.3333333333335</v>
      </c>
      <c r="L1641" s="87">
        <f t="shared" si="524"/>
        <v>67.601420826322666</v>
      </c>
    </row>
    <row r="1642" spans="1:12" x14ac:dyDescent="0.2">
      <c r="A1642" s="9">
        <v>12</v>
      </c>
      <c r="B1642" s="10" t="s">
        <v>27</v>
      </c>
      <c r="C1642" s="84">
        <f>[1]Union!$C$41</f>
        <v>2</v>
      </c>
      <c r="D1642" s="84">
        <f>[1]Union!$D$41</f>
        <v>8</v>
      </c>
      <c r="E1642" s="84">
        <f>[1]Union!$E$41</f>
        <v>4</v>
      </c>
      <c r="F1642" s="84">
        <f>[1]Union!$F$41</f>
        <v>0</v>
      </c>
      <c r="G1642" s="85">
        <f t="shared" si="521"/>
        <v>14</v>
      </c>
      <c r="H1642" s="84">
        <f>[1]Union!$H$41</f>
        <v>69000</v>
      </c>
      <c r="I1642" s="84">
        <f>[1]Union!$I$41</f>
        <v>32600</v>
      </c>
      <c r="J1642" s="85">
        <f t="shared" si="522"/>
        <v>101600</v>
      </c>
      <c r="K1642" s="85">
        <f t="shared" si="523"/>
        <v>7257.1428571428569</v>
      </c>
      <c r="L1642" s="87">
        <f t="shared" si="524"/>
        <v>47.246376811594203</v>
      </c>
    </row>
    <row r="1643" spans="1:12" x14ac:dyDescent="0.2">
      <c r="A1643" s="16"/>
      <c r="B1643" s="17" t="s">
        <v>28</v>
      </c>
      <c r="C1643" s="88">
        <f t="shared" ref="C1643:J1643" si="525">SUM(C1631:C1642)</f>
        <v>92</v>
      </c>
      <c r="D1643" s="88">
        <f t="shared" si="525"/>
        <v>70</v>
      </c>
      <c r="E1643" s="88">
        <f t="shared" si="525"/>
        <v>27</v>
      </c>
      <c r="F1643" s="88">
        <f t="shared" si="525"/>
        <v>0</v>
      </c>
      <c r="G1643" s="88">
        <f t="shared" si="525"/>
        <v>189</v>
      </c>
      <c r="H1643" s="89">
        <f t="shared" si="525"/>
        <v>1277882.5900000001</v>
      </c>
      <c r="I1643" s="89">
        <f t="shared" si="525"/>
        <v>630653.22</v>
      </c>
      <c r="J1643" s="89">
        <f t="shared" si="525"/>
        <v>1908535.81</v>
      </c>
      <c r="K1643" s="89">
        <f>J1643/G1643</f>
        <v>10098.073068783069</v>
      </c>
      <c r="L1643" s="90">
        <f>I1643/H1643*100</f>
        <v>49.35142124441964</v>
      </c>
    </row>
    <row r="1644" spans="1:12" x14ac:dyDescent="0.2">
      <c r="A1644" s="9">
        <v>13</v>
      </c>
      <c r="B1644" s="10" t="s">
        <v>29</v>
      </c>
      <c r="C1644" s="84">
        <f>[1]AXIS!$C$41</f>
        <v>0</v>
      </c>
      <c r="D1644" s="84">
        <f>[1]AXIS!$D$41</f>
        <v>5</v>
      </c>
      <c r="E1644" s="84">
        <f>[1]AXIS!$E$41</f>
        <v>2</v>
      </c>
      <c r="F1644" s="84">
        <f>[1]AXIS!$F$41</f>
        <v>0</v>
      </c>
      <c r="G1644" s="85">
        <f t="shared" ref="G1644:G1657" si="526">SUM(C1644:F1644)</f>
        <v>7</v>
      </c>
      <c r="H1644" s="84">
        <f>[1]AXIS!$H$41</f>
        <v>54987</v>
      </c>
      <c r="I1644" s="84">
        <f>[1]AXIS!$I$41</f>
        <v>32079.000000000004</v>
      </c>
      <c r="J1644" s="85">
        <f t="shared" ref="J1644:J1657" si="527">H1644+I1644</f>
        <v>87066</v>
      </c>
      <c r="K1644" s="85">
        <f t="shared" ref="K1644:K1676" si="528">J1644/G1644</f>
        <v>12438</v>
      </c>
      <c r="L1644" s="87">
        <f t="shared" ref="L1644:L1676" si="529">I1644/H1644*100</f>
        <v>58.339243821266848</v>
      </c>
    </row>
    <row r="1645" spans="1:12" x14ac:dyDescent="0.2">
      <c r="A1645" s="9">
        <v>14</v>
      </c>
      <c r="B1645" s="10" t="s">
        <v>30</v>
      </c>
      <c r="C1645" s="84">
        <f>[1]Bandhan!$C$41</f>
        <v>0</v>
      </c>
      <c r="D1645" s="84">
        <f>[1]Bandhan!$D$41</f>
        <v>6</v>
      </c>
      <c r="E1645" s="84">
        <f>[1]Bandhan!$E$41</f>
        <v>3</v>
      </c>
      <c r="F1645" s="84">
        <f>[1]Bandhan!$F$41</f>
        <v>0</v>
      </c>
      <c r="G1645" s="85">
        <f t="shared" si="526"/>
        <v>9</v>
      </c>
      <c r="H1645" s="84">
        <f>[1]Bandhan!$H$41</f>
        <v>3062.44</v>
      </c>
      <c r="I1645" s="84">
        <f>[1]Bandhan!$I$41</f>
        <v>25706.53</v>
      </c>
      <c r="J1645" s="85">
        <f t="shared" si="527"/>
        <v>28768.969999999998</v>
      </c>
      <c r="K1645" s="85">
        <f t="shared" si="528"/>
        <v>3196.5522222222221</v>
      </c>
      <c r="L1645" s="87">
        <f t="shared" si="529"/>
        <v>839.41334360836458</v>
      </c>
    </row>
    <row r="1646" spans="1:12" x14ac:dyDescent="0.2">
      <c r="A1646" s="9">
        <v>15</v>
      </c>
      <c r="B1646" s="10" t="s">
        <v>31</v>
      </c>
      <c r="C1646" s="84">
        <f>[1]CSB!$C$41</f>
        <v>0</v>
      </c>
      <c r="D1646" s="84">
        <f>[1]CSB!$D$41</f>
        <v>1</v>
      </c>
      <c r="E1646" s="84">
        <f>[1]CSB!$E$41</f>
        <v>0</v>
      </c>
      <c r="F1646" s="84">
        <f>[1]CSB!$F$41</f>
        <v>0</v>
      </c>
      <c r="G1646" s="85">
        <f t="shared" si="526"/>
        <v>1</v>
      </c>
      <c r="H1646" s="84">
        <f>[1]CSB!$H$41</f>
        <v>822</v>
      </c>
      <c r="I1646" s="84">
        <f>[1]CSB!$I$41</f>
        <v>2120</v>
      </c>
      <c r="J1646" s="85">
        <f t="shared" si="527"/>
        <v>2942</v>
      </c>
      <c r="K1646" s="85">
        <f t="shared" si="528"/>
        <v>2942</v>
      </c>
      <c r="L1646" s="87">
        <f t="shared" si="529"/>
        <v>257.90754257907543</v>
      </c>
    </row>
    <row r="1647" spans="1:12" x14ac:dyDescent="0.2">
      <c r="A1647" s="9">
        <v>16</v>
      </c>
      <c r="B1647" s="10" t="s">
        <v>120</v>
      </c>
      <c r="C1647" s="84">
        <f>[1]DCB!$C$41</f>
        <v>2</v>
      </c>
      <c r="D1647" s="84">
        <f>[1]DCB!$D$41</f>
        <v>0</v>
      </c>
      <c r="E1647" s="84">
        <f>[1]DCB!$E$41</f>
        <v>0</v>
      </c>
      <c r="F1647" s="84">
        <f>[1]DCB!$F$41</f>
        <v>0</v>
      </c>
      <c r="G1647" s="85">
        <f t="shared" si="526"/>
        <v>2</v>
      </c>
      <c r="H1647" s="84">
        <f>[1]DCB!$H$41</f>
        <v>1905.66</v>
      </c>
      <c r="I1647" s="84">
        <f>[1]DCB!$I$41</f>
        <v>6254.89</v>
      </c>
      <c r="J1647" s="85">
        <f t="shared" si="527"/>
        <v>8160.55</v>
      </c>
      <c r="K1647" s="85">
        <f t="shared" si="528"/>
        <v>4080.2750000000001</v>
      </c>
      <c r="L1647" s="87">
        <f t="shared" si="529"/>
        <v>328.22696598553784</v>
      </c>
    </row>
    <row r="1648" spans="1:12" x14ac:dyDescent="0.2">
      <c r="A1648" s="9">
        <v>17</v>
      </c>
      <c r="B1648" s="10" t="s">
        <v>33</v>
      </c>
      <c r="C1648" s="84">
        <f>[1]Federal!$C$41</f>
        <v>0</v>
      </c>
      <c r="D1648" s="84">
        <f>[1]Federal!$D$41</f>
        <v>1</v>
      </c>
      <c r="E1648" s="84">
        <f>[1]Federal!$E$41</f>
        <v>1</v>
      </c>
      <c r="F1648" s="84">
        <f>[1]Federal!$F$41</f>
        <v>0</v>
      </c>
      <c r="G1648" s="85">
        <f t="shared" si="526"/>
        <v>2</v>
      </c>
      <c r="H1648" s="84">
        <f>[1]Federal!$H$41</f>
        <v>8321.08</v>
      </c>
      <c r="I1648" s="84">
        <f>[1]Federal!$I$41</f>
        <v>10609.96</v>
      </c>
      <c r="J1648" s="85">
        <f t="shared" si="527"/>
        <v>18931.04</v>
      </c>
      <c r="K1648" s="85">
        <f t="shared" si="528"/>
        <v>9465.52</v>
      </c>
      <c r="L1648" s="87">
        <f t="shared" si="529"/>
        <v>127.50700630206654</v>
      </c>
    </row>
    <row r="1649" spans="1:12" x14ac:dyDescent="0.2">
      <c r="A1649" s="9">
        <v>18</v>
      </c>
      <c r="B1649" s="10" t="s">
        <v>34</v>
      </c>
      <c r="C1649" s="84">
        <f>[1]HDFC!$C$41</f>
        <v>1</v>
      </c>
      <c r="D1649" s="84">
        <f>[1]HDFC!$D$41</f>
        <v>11</v>
      </c>
      <c r="E1649" s="84">
        <f>[1]HDFC!$E$41</f>
        <v>2</v>
      </c>
      <c r="F1649" s="84">
        <f>[1]HDFC!$F$41</f>
        <v>0</v>
      </c>
      <c r="G1649" s="85">
        <f t="shared" si="526"/>
        <v>14</v>
      </c>
      <c r="H1649" s="84">
        <f>[1]HDFC!$H$41</f>
        <v>112832.42</v>
      </c>
      <c r="I1649" s="84">
        <f>[1]HDFC!$I$41</f>
        <v>119776.46</v>
      </c>
      <c r="J1649" s="85">
        <f t="shared" si="527"/>
        <v>232608.88</v>
      </c>
      <c r="K1649" s="85">
        <f t="shared" si="528"/>
        <v>16614.920000000002</v>
      </c>
      <c r="L1649" s="87">
        <f t="shared" si="529"/>
        <v>106.15429501556379</v>
      </c>
    </row>
    <row r="1650" spans="1:12" x14ac:dyDescent="0.2">
      <c r="A1650" s="9">
        <v>19</v>
      </c>
      <c r="B1650" s="10" t="s">
        <v>35</v>
      </c>
      <c r="C1650" s="84">
        <f>[1]ICICI!$C$41</f>
        <v>14</v>
      </c>
      <c r="D1650" s="84">
        <f>[1]ICICI!$D$41</f>
        <v>11</v>
      </c>
      <c r="E1650" s="84">
        <f>[1]ICICI!$E$41</f>
        <v>3</v>
      </c>
      <c r="F1650" s="84">
        <f>[1]ICICI!$F$41</f>
        <v>0</v>
      </c>
      <c r="G1650" s="85">
        <f t="shared" si="526"/>
        <v>28</v>
      </c>
      <c r="H1650" s="84">
        <f>[1]ICICI!$H$41</f>
        <v>182200</v>
      </c>
      <c r="I1650" s="84">
        <f>[1]ICICI!$I$41</f>
        <v>87600</v>
      </c>
      <c r="J1650" s="85">
        <f t="shared" si="527"/>
        <v>269800</v>
      </c>
      <c r="K1650" s="85">
        <f t="shared" si="528"/>
        <v>9635.7142857142862</v>
      </c>
      <c r="L1650" s="87">
        <f t="shared" si="529"/>
        <v>48.079034028540072</v>
      </c>
    </row>
    <row r="1651" spans="1:12" x14ac:dyDescent="0.2">
      <c r="A1651" s="9">
        <v>20</v>
      </c>
      <c r="B1651" s="10" t="s">
        <v>36</v>
      </c>
      <c r="C1651" s="84">
        <f>[1]IDBI!$C$41</f>
        <v>26</v>
      </c>
      <c r="D1651" s="84">
        <f>[1]IDBI!$D$41</f>
        <v>11</v>
      </c>
      <c r="E1651" s="84">
        <f>[1]IDBI!$E$41</f>
        <v>2</v>
      </c>
      <c r="F1651" s="84">
        <f>[1]IDBI!$F$41</f>
        <v>0</v>
      </c>
      <c r="G1651" s="85">
        <f t="shared" si="526"/>
        <v>39</v>
      </c>
      <c r="H1651" s="84">
        <f>[1]IDBI!$H$41</f>
        <v>248156</v>
      </c>
      <c r="I1651" s="84">
        <f>[1]IDBI!$I$41</f>
        <v>74246</v>
      </c>
      <c r="J1651" s="86">
        <f t="shared" si="527"/>
        <v>322402</v>
      </c>
      <c r="K1651" s="86">
        <f t="shared" si="528"/>
        <v>8266.7179487179492</v>
      </c>
      <c r="L1651" s="87">
        <f t="shared" si="529"/>
        <v>29.919083157368753</v>
      </c>
    </row>
    <row r="1652" spans="1:12" x14ac:dyDescent="0.2">
      <c r="A1652" s="9">
        <v>21</v>
      </c>
      <c r="B1652" s="10" t="s">
        <v>37</v>
      </c>
      <c r="C1652" s="84">
        <f>[1]IDFC!$C$41</f>
        <v>0</v>
      </c>
      <c r="D1652" s="84">
        <f>[1]IDFC!$D$41</f>
        <v>0</v>
      </c>
      <c r="E1652" s="84">
        <f>[1]IDFC!$E$41</f>
        <v>0</v>
      </c>
      <c r="F1652" s="84">
        <f>[1]IDFC!$F$41</f>
        <v>0</v>
      </c>
      <c r="G1652" s="85">
        <f t="shared" si="526"/>
        <v>0</v>
      </c>
      <c r="H1652" s="84">
        <f>[1]IDFC!$H$41</f>
        <v>0</v>
      </c>
      <c r="I1652" s="84">
        <f>[1]IDFC!$I$41</f>
        <v>2200</v>
      </c>
      <c r="J1652" s="86">
        <f t="shared" si="527"/>
        <v>2200</v>
      </c>
      <c r="K1652" s="86" t="e">
        <f t="shared" si="528"/>
        <v>#DIV/0!</v>
      </c>
      <c r="L1652" s="87" t="e">
        <f t="shared" si="529"/>
        <v>#DIV/0!</v>
      </c>
    </row>
    <row r="1653" spans="1:12" x14ac:dyDescent="0.2">
      <c r="A1653" s="9">
        <v>22</v>
      </c>
      <c r="B1653" s="10" t="s">
        <v>38</v>
      </c>
      <c r="C1653" s="84">
        <f>[1]IndusInd!$C$41</f>
        <v>4</v>
      </c>
      <c r="D1653" s="84">
        <f>[1]IndusInd!$D$41</f>
        <v>3</v>
      </c>
      <c r="E1653" s="84">
        <f>[1]IndusInd!$E$41</f>
        <v>1</v>
      </c>
      <c r="F1653" s="84">
        <f>[1]IndusInd!$F$41</f>
        <v>0</v>
      </c>
      <c r="G1653" s="85">
        <f t="shared" si="526"/>
        <v>8</v>
      </c>
      <c r="H1653" s="84">
        <f>[1]IndusInd!$H$41</f>
        <v>10572</v>
      </c>
      <c r="I1653" s="84">
        <f>[1]IndusInd!$I$41</f>
        <v>5204</v>
      </c>
      <c r="J1653" s="85">
        <f t="shared" si="527"/>
        <v>15776</v>
      </c>
      <c r="K1653" s="85">
        <f t="shared" si="528"/>
        <v>1972</v>
      </c>
      <c r="L1653" s="87">
        <f t="shared" si="529"/>
        <v>49.224366250472947</v>
      </c>
    </row>
    <row r="1654" spans="1:12" x14ac:dyDescent="0.2">
      <c r="A1654" s="9">
        <v>23</v>
      </c>
      <c r="B1654" s="10" t="s">
        <v>39</v>
      </c>
      <c r="C1654" s="84">
        <f>[1]Karnatak!$C$41</f>
        <v>0</v>
      </c>
      <c r="D1654" s="84">
        <f>[1]Karnatak!$D$41</f>
        <v>0</v>
      </c>
      <c r="E1654" s="84">
        <f>[1]Karnatak!$E$41</f>
        <v>1</v>
      </c>
      <c r="F1654" s="84">
        <f>[1]Karnatak!$F$41</f>
        <v>0</v>
      </c>
      <c r="G1654" s="85">
        <f t="shared" si="526"/>
        <v>1</v>
      </c>
      <c r="H1654" s="84">
        <f>[1]Karnatak!$H$41</f>
        <v>8465</v>
      </c>
      <c r="I1654" s="84">
        <f>[1]Karnatak!$I$41</f>
        <v>10296</v>
      </c>
      <c r="J1654" s="85">
        <f t="shared" si="527"/>
        <v>18761</v>
      </c>
      <c r="K1654" s="85">
        <f t="shared" si="528"/>
        <v>18761</v>
      </c>
      <c r="L1654" s="87">
        <f t="shared" si="529"/>
        <v>121.63024217365623</v>
      </c>
    </row>
    <row r="1655" spans="1:12" x14ac:dyDescent="0.2">
      <c r="A1655" s="9">
        <v>24</v>
      </c>
      <c r="B1655" s="10" t="s">
        <v>40</v>
      </c>
      <c r="C1655" s="84">
        <f>[1]Kotak!$C$41</f>
        <v>2</v>
      </c>
      <c r="D1655" s="84">
        <f>[1]Kotak!$D$41</f>
        <v>1</v>
      </c>
      <c r="E1655" s="84">
        <f>[1]Kotak!$E$41</f>
        <v>2</v>
      </c>
      <c r="F1655" s="84">
        <f>[1]Kotak!$F$41</f>
        <v>0</v>
      </c>
      <c r="G1655" s="85">
        <f t="shared" si="526"/>
        <v>5</v>
      </c>
      <c r="H1655" s="84">
        <f>[1]Kotak!$H$41</f>
        <v>9452</v>
      </c>
      <c r="I1655" s="84">
        <f>[1]Kotak!$I$41</f>
        <v>10625</v>
      </c>
      <c r="J1655" s="85">
        <f t="shared" si="527"/>
        <v>20077</v>
      </c>
      <c r="K1655" s="85">
        <f t="shared" si="528"/>
        <v>4015.4</v>
      </c>
      <c r="L1655" s="87">
        <f t="shared" si="529"/>
        <v>112.41007194244604</v>
      </c>
    </row>
    <row r="1656" spans="1:12" x14ac:dyDescent="0.2">
      <c r="A1656" s="9">
        <v>25</v>
      </c>
      <c r="B1656" s="10" t="s">
        <v>41</v>
      </c>
      <c r="C1656" s="84">
        <f>[1]Ratnakar!$C$41</f>
        <v>0</v>
      </c>
      <c r="D1656" s="84">
        <f>[1]Ratnakar!$D$41</f>
        <v>1</v>
      </c>
      <c r="E1656" s="84">
        <f>[1]Ratnakar!$E$41</f>
        <v>0</v>
      </c>
      <c r="F1656" s="84">
        <f>[1]Ratnakar!$F$41</f>
        <v>0</v>
      </c>
      <c r="G1656" s="85">
        <f t="shared" si="526"/>
        <v>1</v>
      </c>
      <c r="H1656" s="84">
        <f>[1]Ratnakar!$H$41</f>
        <v>4924</v>
      </c>
      <c r="I1656" s="84">
        <f>[1]Ratnakar!$I$41</f>
        <v>1925</v>
      </c>
      <c r="J1656" s="85">
        <f t="shared" si="527"/>
        <v>6849</v>
      </c>
      <c r="K1656" s="85">
        <f t="shared" si="528"/>
        <v>6849</v>
      </c>
      <c r="L1656" s="87">
        <f t="shared" si="529"/>
        <v>39.094232331437858</v>
      </c>
    </row>
    <row r="1657" spans="1:12" x14ac:dyDescent="0.2">
      <c r="A1657" s="9">
        <v>26</v>
      </c>
      <c r="B1657" s="10" t="s">
        <v>42</v>
      </c>
      <c r="C1657" s="84">
        <f>[1]Yes!$C$41</f>
        <v>0</v>
      </c>
      <c r="D1657" s="84">
        <f>[1]Yes!$D$41</f>
        <v>0</v>
      </c>
      <c r="E1657" s="84">
        <f>[1]Yes!$E$41</f>
        <v>0</v>
      </c>
      <c r="F1657" s="84">
        <f>[1]Yes!$F$41</f>
        <v>0</v>
      </c>
      <c r="G1657" s="85">
        <f t="shared" si="526"/>
        <v>0</v>
      </c>
      <c r="H1657" s="84">
        <f>[1]Yes!$H$41</f>
        <v>0</v>
      </c>
      <c r="I1657" s="84">
        <f>[1]Yes!$I$41</f>
        <v>0</v>
      </c>
      <c r="J1657" s="85">
        <f t="shared" si="527"/>
        <v>0</v>
      </c>
      <c r="K1657" s="85" t="e">
        <f t="shared" si="528"/>
        <v>#DIV/0!</v>
      </c>
      <c r="L1657" s="87" t="e">
        <f t="shared" si="529"/>
        <v>#DIV/0!</v>
      </c>
    </row>
    <row r="1658" spans="1:12" x14ac:dyDescent="0.2">
      <c r="A1658" s="16"/>
      <c r="B1658" s="17" t="s">
        <v>43</v>
      </c>
      <c r="C1658" s="89">
        <f>SUM(C1644:C1657)</f>
        <v>49</v>
      </c>
      <c r="D1658" s="89">
        <f t="shared" ref="D1658:J1658" si="530">SUM(D1644:D1657)</f>
        <v>51</v>
      </c>
      <c r="E1658" s="89">
        <f t="shared" si="530"/>
        <v>17</v>
      </c>
      <c r="F1658" s="89">
        <f t="shared" si="530"/>
        <v>0</v>
      </c>
      <c r="G1658" s="89">
        <f t="shared" si="530"/>
        <v>117</v>
      </c>
      <c r="H1658" s="89">
        <f t="shared" si="530"/>
        <v>645699.6</v>
      </c>
      <c r="I1658" s="89">
        <f t="shared" si="530"/>
        <v>388642.84</v>
      </c>
      <c r="J1658" s="89">
        <f t="shared" si="530"/>
        <v>1034342.44</v>
      </c>
      <c r="K1658" s="89">
        <f t="shared" si="528"/>
        <v>8840.5336752136755</v>
      </c>
      <c r="L1658" s="90">
        <f t="shared" si="529"/>
        <v>60.189419352280851</v>
      </c>
    </row>
    <row r="1659" spans="1:12" x14ac:dyDescent="0.2">
      <c r="A1659" s="20">
        <v>27</v>
      </c>
      <c r="B1659" s="21" t="s">
        <v>44</v>
      </c>
      <c r="C1659" s="84">
        <f>[1]AU!$C$41</f>
        <v>0</v>
      </c>
      <c r="D1659" s="84">
        <f>[1]AU!$D$41</f>
        <v>2</v>
      </c>
      <c r="E1659" s="84">
        <f>[1]AU!$E$41</f>
        <v>1</v>
      </c>
      <c r="F1659" s="84">
        <f>[1]AU!$F$41</f>
        <v>0</v>
      </c>
      <c r="G1659" s="85">
        <f>SUM(C1659:F1659)</f>
        <v>3</v>
      </c>
      <c r="H1659" s="84">
        <f>[1]AU!$H$41</f>
        <v>1904</v>
      </c>
      <c r="I1659" s="84">
        <f>[1]AU!$I$41</f>
        <v>7162</v>
      </c>
      <c r="J1659" s="85">
        <f>H1659+I1659</f>
        <v>9066</v>
      </c>
      <c r="K1659" s="85">
        <f t="shared" si="528"/>
        <v>3022</v>
      </c>
      <c r="L1659" s="87">
        <f t="shared" si="529"/>
        <v>376.15546218487395</v>
      </c>
    </row>
    <row r="1660" spans="1:12" x14ac:dyDescent="0.2">
      <c r="A1660" s="20">
        <v>28</v>
      </c>
      <c r="B1660" s="21" t="s">
        <v>45</v>
      </c>
      <c r="C1660" s="84">
        <f>[1]Capital!$C$41</f>
        <v>0</v>
      </c>
      <c r="D1660" s="84">
        <f>[1]Capital!$D$41</f>
        <v>0</v>
      </c>
      <c r="E1660" s="84">
        <f>[1]Capital!$E$41</f>
        <v>0</v>
      </c>
      <c r="F1660" s="84">
        <f>[1]Capital!$F$41</f>
        <v>0</v>
      </c>
      <c r="G1660" s="85">
        <f t="shared" ref="G1660:G1667" si="531">SUM(C1660:F1660)</f>
        <v>0</v>
      </c>
      <c r="H1660" s="84">
        <f>[1]Capital!$H$41</f>
        <v>0</v>
      </c>
      <c r="I1660" s="84">
        <f>[1]Capital!$I$41</f>
        <v>0</v>
      </c>
      <c r="J1660" s="85">
        <f t="shared" ref="J1660:J1667" si="532">H1660+I1660</f>
        <v>0</v>
      </c>
      <c r="K1660" s="85" t="e">
        <f t="shared" si="528"/>
        <v>#DIV/0!</v>
      </c>
      <c r="L1660" s="87" t="e">
        <f t="shared" si="529"/>
        <v>#DIV/0!</v>
      </c>
    </row>
    <row r="1661" spans="1:12" x14ac:dyDescent="0.2">
      <c r="A1661" s="20">
        <v>29</v>
      </c>
      <c r="B1661" s="21" t="s">
        <v>46</v>
      </c>
      <c r="C1661" s="84">
        <f>[1]Equitas!$C$41</f>
        <v>2</v>
      </c>
      <c r="D1661" s="84">
        <f>[1]Equitas!$D$41</f>
        <v>4</v>
      </c>
      <c r="E1661" s="84">
        <f>[1]Equitas!$E$41</f>
        <v>1</v>
      </c>
      <c r="F1661" s="84">
        <f>[1]Equitas!$F$41</f>
        <v>0</v>
      </c>
      <c r="G1661" s="85">
        <f t="shared" si="531"/>
        <v>7</v>
      </c>
      <c r="H1661" s="84">
        <f>[1]Equitas!$H$41</f>
        <v>6200</v>
      </c>
      <c r="I1661" s="84">
        <f>[1]Equitas!$I$41</f>
        <v>7800</v>
      </c>
      <c r="J1661" s="85">
        <f t="shared" si="532"/>
        <v>14000</v>
      </c>
      <c r="K1661" s="85">
        <f t="shared" si="528"/>
        <v>2000</v>
      </c>
      <c r="L1661" s="87">
        <f t="shared" si="529"/>
        <v>125.80645161290323</v>
      </c>
    </row>
    <row r="1662" spans="1:12" x14ac:dyDescent="0.2">
      <c r="A1662" s="20">
        <v>30</v>
      </c>
      <c r="B1662" s="21" t="s">
        <v>47</v>
      </c>
      <c r="C1662" s="84">
        <f>[1]ESAF!$C$41</f>
        <v>0</v>
      </c>
      <c r="D1662" s="84">
        <f>[1]ESAF!$D$41</f>
        <v>0</v>
      </c>
      <c r="E1662" s="84">
        <f>[1]ESAF!$E$41</f>
        <v>0</v>
      </c>
      <c r="F1662" s="84">
        <f>[1]ESAF!$F$41</f>
        <v>0</v>
      </c>
      <c r="G1662" s="85">
        <f t="shared" si="531"/>
        <v>0</v>
      </c>
      <c r="H1662" s="84">
        <f>[1]ESAF!$H$41</f>
        <v>0</v>
      </c>
      <c r="I1662" s="84">
        <f>[1]ESAF!$I$41</f>
        <v>0</v>
      </c>
      <c r="J1662" s="85">
        <f t="shared" si="532"/>
        <v>0</v>
      </c>
      <c r="K1662" s="85" t="e">
        <f t="shared" si="528"/>
        <v>#DIV/0!</v>
      </c>
      <c r="L1662" s="87" t="e">
        <f t="shared" si="529"/>
        <v>#DIV/0!</v>
      </c>
    </row>
    <row r="1663" spans="1:12" x14ac:dyDescent="0.2">
      <c r="A1663" s="20">
        <v>31</v>
      </c>
      <c r="B1663" s="21" t="s">
        <v>48</v>
      </c>
      <c r="C1663" s="84">
        <f>[1]Fincare!$C$41</f>
        <v>0</v>
      </c>
      <c r="D1663" s="84">
        <f>[1]Fincare!$D$41</f>
        <v>1</v>
      </c>
      <c r="E1663" s="84">
        <f>[1]Fincare!$E$41</f>
        <v>1</v>
      </c>
      <c r="F1663" s="84">
        <f>[1]Fincare!$F$41</f>
        <v>0</v>
      </c>
      <c r="G1663" s="85">
        <f t="shared" si="531"/>
        <v>2</v>
      </c>
      <c r="H1663" s="84">
        <f>[1]Fincare!$H$41</f>
        <v>363</v>
      </c>
      <c r="I1663" s="84">
        <f>[1]Fincare!$I$41</f>
        <v>1098</v>
      </c>
      <c r="J1663" s="85">
        <f t="shared" si="532"/>
        <v>1461</v>
      </c>
      <c r="K1663" s="85">
        <f t="shared" si="528"/>
        <v>730.5</v>
      </c>
      <c r="L1663" s="87">
        <f t="shared" si="529"/>
        <v>302.47933884297521</v>
      </c>
    </row>
    <row r="1664" spans="1:12" x14ac:dyDescent="0.2">
      <c r="A1664" s="20">
        <v>32</v>
      </c>
      <c r="B1664" s="21" t="s">
        <v>49</v>
      </c>
      <c r="C1664" s="84">
        <f>[1]Jana!$C$41</f>
        <v>0</v>
      </c>
      <c r="D1664" s="84">
        <f>[1]Jana!$D$41</f>
        <v>0</v>
      </c>
      <c r="E1664" s="84">
        <f>[1]Jana!$E$41</f>
        <v>1</v>
      </c>
      <c r="F1664" s="84">
        <f>[1]Jana!$F$41</f>
        <v>0</v>
      </c>
      <c r="G1664" s="85">
        <f t="shared" si="531"/>
        <v>1</v>
      </c>
      <c r="H1664" s="84">
        <f>[1]Jana!$H$41</f>
        <v>35</v>
      </c>
      <c r="I1664" s="84">
        <f>[1]Jana!$I$41</f>
        <v>1586</v>
      </c>
      <c r="J1664" s="85">
        <f t="shared" si="532"/>
        <v>1621</v>
      </c>
      <c r="K1664" s="85">
        <f t="shared" si="528"/>
        <v>1621</v>
      </c>
      <c r="L1664" s="87">
        <f t="shared" si="529"/>
        <v>4531.4285714285716</v>
      </c>
    </row>
    <row r="1665" spans="1:12" x14ac:dyDescent="0.2">
      <c r="A1665" s="20">
        <v>33</v>
      </c>
      <c r="B1665" s="21" t="s">
        <v>50</v>
      </c>
      <c r="C1665" s="84">
        <f>[1]Suryoday!$C$41</f>
        <v>0</v>
      </c>
      <c r="D1665" s="84">
        <f>[1]Suryoday!$D$41</f>
        <v>0</v>
      </c>
      <c r="E1665" s="84">
        <f>[1]Suryoday!$E$41</f>
        <v>0</v>
      </c>
      <c r="F1665" s="84">
        <f>[1]Suryoday!$F$41</f>
        <v>0</v>
      </c>
      <c r="G1665" s="85">
        <f t="shared" si="531"/>
        <v>0</v>
      </c>
      <c r="H1665" s="84">
        <f>[1]Suryoday!$H$41</f>
        <v>0</v>
      </c>
      <c r="I1665" s="84">
        <f>[1]Suryoday!$I$41</f>
        <v>0</v>
      </c>
      <c r="J1665" s="85">
        <f t="shared" si="532"/>
        <v>0</v>
      </c>
      <c r="K1665" s="85" t="e">
        <f t="shared" si="528"/>
        <v>#DIV/0!</v>
      </c>
      <c r="L1665" s="87" t="e">
        <f t="shared" si="529"/>
        <v>#DIV/0!</v>
      </c>
    </row>
    <row r="1666" spans="1:12" x14ac:dyDescent="0.2">
      <c r="A1666" s="20">
        <v>34</v>
      </c>
      <c r="B1666" s="21" t="s">
        <v>51</v>
      </c>
      <c r="C1666" s="84">
        <f>[1]Ujjivan!$C$41</f>
        <v>0</v>
      </c>
      <c r="D1666" s="84">
        <f>[1]Ujjivan!$D$41</f>
        <v>1</v>
      </c>
      <c r="E1666" s="84">
        <f>[1]Ujjivan!$E$41</f>
        <v>1</v>
      </c>
      <c r="F1666" s="84">
        <f>[1]Ujjivan!$F$41</f>
        <v>0</v>
      </c>
      <c r="G1666" s="85">
        <f t="shared" si="531"/>
        <v>2</v>
      </c>
      <c r="H1666" s="84">
        <f>[1]Ujjivan!$H$41</f>
        <v>1436</v>
      </c>
      <c r="I1666" s="84">
        <f>[1]Ujjivan!$I$41</f>
        <v>3163</v>
      </c>
      <c r="J1666" s="85">
        <f t="shared" si="532"/>
        <v>4599</v>
      </c>
      <c r="K1666" s="85">
        <f t="shared" si="528"/>
        <v>2299.5</v>
      </c>
      <c r="L1666" s="87">
        <f t="shared" si="529"/>
        <v>220.26462395543174</v>
      </c>
    </row>
    <row r="1667" spans="1:12" x14ac:dyDescent="0.2">
      <c r="A1667" s="20">
        <v>35</v>
      </c>
      <c r="B1667" s="21" t="s">
        <v>52</v>
      </c>
      <c r="C1667" s="84">
        <f>[1]Utkarsh!$C$41</f>
        <v>0</v>
      </c>
      <c r="D1667" s="84">
        <f>[1]Utkarsh!$D$41</f>
        <v>0</v>
      </c>
      <c r="E1667" s="84">
        <f>[1]Utkarsh!$E$41</f>
        <v>0</v>
      </c>
      <c r="F1667" s="84">
        <f>[1]Utkarsh!$F$41</f>
        <v>0</v>
      </c>
      <c r="G1667" s="85">
        <f t="shared" si="531"/>
        <v>0</v>
      </c>
      <c r="H1667" s="84">
        <f>[1]Utkarsh!$H$41</f>
        <v>0</v>
      </c>
      <c r="I1667" s="84">
        <f>[1]Utkarsh!$I$41</f>
        <v>0</v>
      </c>
      <c r="J1667" s="85">
        <f t="shared" si="532"/>
        <v>0</v>
      </c>
      <c r="K1667" s="85" t="e">
        <f t="shared" si="528"/>
        <v>#DIV/0!</v>
      </c>
      <c r="L1667" s="87" t="e">
        <f t="shared" si="529"/>
        <v>#DIV/0!</v>
      </c>
    </row>
    <row r="1668" spans="1:12" x14ac:dyDescent="0.2">
      <c r="A1668" s="16"/>
      <c r="B1668" s="22" t="s">
        <v>53</v>
      </c>
      <c r="C1668" s="89">
        <f>SUM(C1659:C1667)</f>
        <v>2</v>
      </c>
      <c r="D1668" s="89">
        <f t="shared" ref="D1668:J1668" si="533">SUM(D1659:D1667)</f>
        <v>8</v>
      </c>
      <c r="E1668" s="89">
        <f t="shared" si="533"/>
        <v>5</v>
      </c>
      <c r="F1668" s="89">
        <f t="shared" si="533"/>
        <v>0</v>
      </c>
      <c r="G1668" s="89">
        <f t="shared" si="533"/>
        <v>15</v>
      </c>
      <c r="H1668" s="89">
        <f t="shared" si="533"/>
        <v>9938</v>
      </c>
      <c r="I1668" s="89">
        <f t="shared" si="533"/>
        <v>20809</v>
      </c>
      <c r="J1668" s="89">
        <f t="shared" si="533"/>
        <v>30747</v>
      </c>
      <c r="K1668" s="89">
        <f t="shared" si="528"/>
        <v>2049.8000000000002</v>
      </c>
      <c r="L1668" s="90">
        <f t="shared" si="529"/>
        <v>209.38820688267259</v>
      </c>
    </row>
    <row r="1669" spans="1:12" x14ac:dyDescent="0.2">
      <c r="A1669" s="23">
        <v>36</v>
      </c>
      <c r="B1669" s="24" t="s">
        <v>54</v>
      </c>
      <c r="C1669" s="84">
        <f>[1]DBS!$C$41</f>
        <v>0</v>
      </c>
      <c r="D1669" s="84">
        <f>[1]DBS!$D$41</f>
        <v>0</v>
      </c>
      <c r="E1669" s="84">
        <f>[1]DBS!$E$41</f>
        <v>0</v>
      </c>
      <c r="F1669" s="84">
        <f>[1]DBS!$F$41</f>
        <v>0</v>
      </c>
      <c r="G1669" s="85">
        <f>SUM(C1669:F1669)</f>
        <v>0</v>
      </c>
      <c r="H1669" s="84">
        <f>[1]DBS!$H$41</f>
        <v>0</v>
      </c>
      <c r="I1669" s="84">
        <f>[1]DBS!$I$41</f>
        <v>0</v>
      </c>
      <c r="J1669" s="85">
        <f>H1669+I1669</f>
        <v>0</v>
      </c>
      <c r="K1669" s="85" t="e">
        <f t="shared" si="528"/>
        <v>#DIV/0!</v>
      </c>
      <c r="L1669" s="87" t="e">
        <f t="shared" si="529"/>
        <v>#DIV/0!</v>
      </c>
    </row>
    <row r="1670" spans="1:12" x14ac:dyDescent="0.2">
      <c r="A1670" s="16"/>
      <c r="B1670" s="22" t="s">
        <v>55</v>
      </c>
      <c r="C1670" s="89">
        <f t="shared" ref="C1670:J1670" si="534">C1669</f>
        <v>0</v>
      </c>
      <c r="D1670" s="89">
        <f t="shared" si="534"/>
        <v>0</v>
      </c>
      <c r="E1670" s="89">
        <f t="shared" si="534"/>
        <v>0</v>
      </c>
      <c r="F1670" s="89">
        <f t="shared" si="534"/>
        <v>0</v>
      </c>
      <c r="G1670" s="89">
        <f t="shared" si="534"/>
        <v>0</v>
      </c>
      <c r="H1670" s="89">
        <f t="shared" si="534"/>
        <v>0</v>
      </c>
      <c r="I1670" s="89">
        <f t="shared" si="534"/>
        <v>0</v>
      </c>
      <c r="J1670" s="89">
        <f t="shared" si="534"/>
        <v>0</v>
      </c>
      <c r="K1670" s="89" t="e">
        <f t="shared" si="528"/>
        <v>#DIV/0!</v>
      </c>
      <c r="L1670" s="90" t="e">
        <f t="shared" si="529"/>
        <v>#DIV/0!</v>
      </c>
    </row>
    <row r="1671" spans="1:12" x14ac:dyDescent="0.2">
      <c r="A1671" s="23">
        <v>37</v>
      </c>
      <c r="B1671" s="24" t="s">
        <v>56</v>
      </c>
      <c r="C1671" s="84">
        <f>[1]IPPB!$C$41</f>
        <v>0</v>
      </c>
      <c r="D1671" s="84">
        <f>[1]IPPB!$D$41</f>
        <v>0</v>
      </c>
      <c r="E1671" s="84">
        <f>[1]IPPB!$E$41</f>
        <v>1</v>
      </c>
      <c r="F1671" s="84">
        <f>[1]IPPB!$F$41</f>
        <v>0</v>
      </c>
      <c r="G1671" s="85">
        <f>SUM(C1671:F1671)</f>
        <v>1</v>
      </c>
      <c r="H1671" s="84">
        <f>[1]IPPB!$H$41</f>
        <v>916.95922099999996</v>
      </c>
      <c r="I1671" s="84">
        <f>[1]IPPB!$I$41</f>
        <v>0</v>
      </c>
      <c r="J1671" s="85">
        <f>H1671+I1671</f>
        <v>916.95922099999996</v>
      </c>
      <c r="K1671" s="85">
        <f t="shared" si="528"/>
        <v>916.95922099999996</v>
      </c>
      <c r="L1671" s="87">
        <f t="shared" si="529"/>
        <v>0</v>
      </c>
    </row>
    <row r="1672" spans="1:12" x14ac:dyDescent="0.2">
      <c r="A1672" s="16"/>
      <c r="B1672" s="22" t="s">
        <v>117</v>
      </c>
      <c r="C1672" s="89">
        <f t="shared" ref="C1672:J1672" si="535">C1671</f>
        <v>0</v>
      </c>
      <c r="D1672" s="89">
        <f t="shared" si="535"/>
        <v>0</v>
      </c>
      <c r="E1672" s="89">
        <f t="shared" si="535"/>
        <v>1</v>
      </c>
      <c r="F1672" s="89">
        <f t="shared" si="535"/>
        <v>0</v>
      </c>
      <c r="G1672" s="89">
        <f t="shared" si="535"/>
        <v>1</v>
      </c>
      <c r="H1672" s="89">
        <f t="shared" si="535"/>
        <v>916.95922099999996</v>
      </c>
      <c r="I1672" s="89">
        <f t="shared" si="535"/>
        <v>0</v>
      </c>
      <c r="J1672" s="89">
        <f t="shared" si="535"/>
        <v>916.95922099999996</v>
      </c>
      <c r="K1672" s="89">
        <f t="shared" si="528"/>
        <v>916.95922099999996</v>
      </c>
      <c r="L1672" s="90">
        <f t="shared" si="529"/>
        <v>0</v>
      </c>
    </row>
    <row r="1673" spans="1:12" x14ac:dyDescent="0.2">
      <c r="A1673" s="25">
        <v>38</v>
      </c>
      <c r="B1673" s="26" t="s">
        <v>58</v>
      </c>
      <c r="C1673" s="11">
        <f>[1]MGB!$C$41</f>
        <v>0</v>
      </c>
      <c r="D1673" s="11">
        <f>[1]MGB!$D$41</f>
        <v>0</v>
      </c>
      <c r="E1673" s="11">
        <f>[1]MGB!$E$41</f>
        <v>0</v>
      </c>
      <c r="F1673" s="11">
        <f>[1]MGB!$F$41</f>
        <v>0</v>
      </c>
      <c r="G1673" s="12">
        <f>SUM(C1673:F1673)</f>
        <v>0</v>
      </c>
      <c r="H1673" s="11">
        <f>[1]MGB!$H$41</f>
        <v>0</v>
      </c>
      <c r="I1673" s="11">
        <f>[1]MGB!$I$41</f>
        <v>0</v>
      </c>
      <c r="J1673" s="12">
        <f>H1673+I1673</f>
        <v>0</v>
      </c>
      <c r="K1673" s="12" t="e">
        <f t="shared" si="528"/>
        <v>#DIV/0!</v>
      </c>
      <c r="L1673" s="15" t="e">
        <f t="shared" si="529"/>
        <v>#DIV/0!</v>
      </c>
    </row>
    <row r="1674" spans="1:12" x14ac:dyDescent="0.2">
      <c r="A1674" s="25">
        <v>39</v>
      </c>
      <c r="B1674" s="26" t="s">
        <v>59</v>
      </c>
      <c r="C1674" s="11">
        <f>[1]VKGB!$C$41</f>
        <v>3</v>
      </c>
      <c r="D1674" s="11">
        <f>[1]VKGB!$D$41</f>
        <v>2</v>
      </c>
      <c r="E1674" s="11">
        <f>[1]VKGB!$E$41</f>
        <v>0</v>
      </c>
      <c r="F1674" s="11">
        <f>[1]VKGB!$F$41</f>
        <v>0</v>
      </c>
      <c r="G1674" s="12">
        <f>SUM(C1674:F1674)</f>
        <v>5</v>
      </c>
      <c r="H1674" s="11">
        <f>[1]VKGB!$H$41</f>
        <v>1753</v>
      </c>
      <c r="I1674" s="11">
        <f>[1]VKGB!$I$41</f>
        <v>2243</v>
      </c>
      <c r="J1674" s="12">
        <f>H1674+I1674</f>
        <v>3996</v>
      </c>
      <c r="K1674" s="12">
        <f t="shared" si="528"/>
        <v>799.2</v>
      </c>
      <c r="L1674" s="15">
        <f t="shared" si="529"/>
        <v>127.95208214489446</v>
      </c>
    </row>
    <row r="1675" spans="1:12" x14ac:dyDescent="0.2">
      <c r="A1675" s="27" t="s">
        <v>118</v>
      </c>
      <c r="B1675" s="91" t="s">
        <v>60</v>
      </c>
      <c r="C1675" s="89">
        <f t="shared" ref="C1675:J1675" si="536">SUM(C1673:C1674)</f>
        <v>3</v>
      </c>
      <c r="D1675" s="89">
        <f t="shared" si="536"/>
        <v>2</v>
      </c>
      <c r="E1675" s="89">
        <f t="shared" si="536"/>
        <v>0</v>
      </c>
      <c r="F1675" s="89">
        <f t="shared" si="536"/>
        <v>0</v>
      </c>
      <c r="G1675" s="89">
        <f t="shared" si="536"/>
        <v>5</v>
      </c>
      <c r="H1675" s="89">
        <f t="shared" si="536"/>
        <v>1753</v>
      </c>
      <c r="I1675" s="89">
        <f t="shared" si="536"/>
        <v>2243</v>
      </c>
      <c r="J1675" s="89">
        <f t="shared" si="536"/>
        <v>3996</v>
      </c>
      <c r="K1675" s="89">
        <f t="shared" si="528"/>
        <v>799.2</v>
      </c>
      <c r="L1675" s="90">
        <f t="shared" si="529"/>
        <v>127.95208214489446</v>
      </c>
    </row>
    <row r="1676" spans="1:12" x14ac:dyDescent="0.2">
      <c r="A1676" s="27"/>
      <c r="B1676" s="91" t="s">
        <v>21</v>
      </c>
      <c r="C1676" s="89">
        <f>SUM(C1643,C1658,C1668,C1670,C1672,C1675,)</f>
        <v>146</v>
      </c>
      <c r="D1676" s="89">
        <f t="shared" ref="D1676:I1676" si="537">SUM(D1643,D1658,D1668,D1670,D1672,D1675,)</f>
        <v>131</v>
      </c>
      <c r="E1676" s="89">
        <f t="shared" si="537"/>
        <v>50</v>
      </c>
      <c r="F1676" s="89">
        <f t="shared" si="537"/>
        <v>0</v>
      </c>
      <c r="G1676" s="89">
        <f t="shared" si="537"/>
        <v>327</v>
      </c>
      <c r="H1676" s="89">
        <f t="shared" si="537"/>
        <v>1936190.149221</v>
      </c>
      <c r="I1676" s="89">
        <f t="shared" si="537"/>
        <v>1042348.06</v>
      </c>
      <c r="J1676" s="89">
        <f>SUM(J1643,J1658,J1668,J1670,J1672,J1675,)</f>
        <v>2978538.2092209999</v>
      </c>
      <c r="K1676" s="89">
        <f t="shared" si="528"/>
        <v>9108.6795389021408</v>
      </c>
      <c r="L1676" s="90">
        <f t="shared" si="529"/>
        <v>53.835004811865957</v>
      </c>
    </row>
    <row r="1677" spans="1:12" x14ac:dyDescent="0.2">
      <c r="A1677" s="29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</row>
    <row r="1678" spans="1:12" x14ac:dyDescent="0.2">
      <c r="A1678" s="25">
        <v>40</v>
      </c>
      <c r="B1678" s="26" t="s">
        <v>61</v>
      </c>
      <c r="C1678" s="11">
        <f>[1]MSCOOP!$C$41</f>
        <v>238</v>
      </c>
      <c r="D1678" s="11">
        <f>[1]MSCOOP!$D$41</f>
        <v>24</v>
      </c>
      <c r="E1678" s="11">
        <f>[1]MSCOOP!$E$41</f>
        <v>10</v>
      </c>
      <c r="F1678" s="11">
        <f>[1]MSCOOP!$F$41</f>
        <v>0</v>
      </c>
      <c r="G1678" s="12">
        <f>SUM(C1678:F1678)</f>
        <v>272</v>
      </c>
      <c r="H1678" s="11">
        <f>[1]MSCOOP!$H$41</f>
        <v>843006</v>
      </c>
      <c r="I1678" s="11">
        <f>[1]MSCOOP!$I$41</f>
        <v>520308</v>
      </c>
      <c r="J1678" s="12">
        <f>H1678+I1678</f>
        <v>1363314</v>
      </c>
      <c r="K1678" s="12">
        <f>J1678/G1678</f>
        <v>5012.1838235294117</v>
      </c>
      <c r="L1678" s="15">
        <f>I1678/H1678*100</f>
        <v>61.720557149059438</v>
      </c>
    </row>
    <row r="1679" spans="1:12" x14ac:dyDescent="0.2">
      <c r="A1679" s="29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</row>
    <row r="1680" spans="1:12" x14ac:dyDescent="0.2">
      <c r="A1680" s="27"/>
      <c r="B1680" s="91" t="s">
        <v>62</v>
      </c>
      <c r="C1680" s="89">
        <f>C1676+C1678</f>
        <v>384</v>
      </c>
      <c r="D1680" s="89">
        <f t="shared" ref="D1680:J1680" si="538">D1676+D1678</f>
        <v>155</v>
      </c>
      <c r="E1680" s="89">
        <f t="shared" si="538"/>
        <v>60</v>
      </c>
      <c r="F1680" s="89">
        <f t="shared" si="538"/>
        <v>0</v>
      </c>
      <c r="G1680" s="89">
        <f t="shared" si="538"/>
        <v>599</v>
      </c>
      <c r="H1680" s="89">
        <f t="shared" si="538"/>
        <v>2779196.1492210003</v>
      </c>
      <c r="I1680" s="89">
        <f t="shared" si="538"/>
        <v>1562656.06</v>
      </c>
      <c r="J1680" s="89">
        <f t="shared" si="538"/>
        <v>4341852.2092209999</v>
      </c>
      <c r="K1680" s="89">
        <f>J1680/G1680</f>
        <v>7248.5011840083471</v>
      </c>
      <c r="L1680" s="90">
        <f>I1680/H1680*100</f>
        <v>56.226907929402806</v>
      </c>
    </row>
    <row r="1681" spans="1:12" ht="18" x14ac:dyDescent="0.2">
      <c r="A1681" s="106" t="s">
        <v>149</v>
      </c>
      <c r="B1681" s="106"/>
      <c r="C1681" s="106"/>
      <c r="D1681" s="106"/>
      <c r="E1681" s="106"/>
      <c r="F1681" s="106"/>
      <c r="G1681" s="106"/>
      <c r="H1681" s="106"/>
      <c r="I1681" s="106"/>
      <c r="J1681" s="106"/>
      <c r="K1681" s="106"/>
      <c r="L1681" s="106"/>
    </row>
    <row r="1682" spans="1:12" ht="15" x14ac:dyDescent="0.2">
      <c r="A1682" s="98" t="s">
        <v>0</v>
      </c>
      <c r="B1682" s="98"/>
      <c r="C1682" s="98"/>
      <c r="D1682" s="98"/>
      <c r="E1682" s="98"/>
      <c r="F1682" s="98"/>
      <c r="G1682" s="98"/>
      <c r="H1682" s="98"/>
      <c r="I1682" s="98"/>
      <c r="J1682" s="98"/>
      <c r="K1682" s="98"/>
      <c r="L1682" s="98"/>
    </row>
    <row r="1683" spans="1:12" x14ac:dyDescent="0.2">
      <c r="A1683" s="99" t="str">
        <f>$A$3</f>
        <v>Position as of 30.09.2021</v>
      </c>
      <c r="B1683" s="99"/>
      <c r="C1683" s="99"/>
      <c r="D1683" s="99"/>
      <c r="E1683" s="99"/>
      <c r="F1683" s="99"/>
      <c r="G1683" s="99"/>
      <c r="H1683" s="99"/>
      <c r="I1683" s="99"/>
      <c r="J1683" s="99"/>
      <c r="K1683" s="99"/>
      <c r="L1683" s="99"/>
    </row>
    <row r="1684" spans="1:12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3" t="s">
        <v>116</v>
      </c>
    </row>
    <row r="1685" spans="1:12" ht="38.25" x14ac:dyDescent="0.2">
      <c r="A1685" s="4" t="s">
        <v>3</v>
      </c>
      <c r="B1685" s="4" t="s">
        <v>4</v>
      </c>
      <c r="C1685" s="4" t="s">
        <v>5</v>
      </c>
      <c r="D1685" s="4" t="s">
        <v>6</v>
      </c>
      <c r="E1685" s="4" t="s">
        <v>7</v>
      </c>
      <c r="F1685" s="4" t="s">
        <v>8</v>
      </c>
      <c r="G1685" s="4" t="s">
        <v>9</v>
      </c>
      <c r="H1685" s="4" t="s">
        <v>10</v>
      </c>
      <c r="I1685" s="5" t="s">
        <v>11</v>
      </c>
      <c r="J1685" s="4" t="s">
        <v>12</v>
      </c>
      <c r="K1685" s="4" t="s">
        <v>13</v>
      </c>
      <c r="L1685" s="4" t="s">
        <v>14</v>
      </c>
    </row>
    <row r="1686" spans="1:12" x14ac:dyDescent="0.2">
      <c r="A1686" s="7">
        <v>1</v>
      </c>
      <c r="B1686" s="8">
        <v>2</v>
      </c>
      <c r="C1686" s="8">
        <v>3</v>
      </c>
      <c r="D1686" s="8">
        <v>4</v>
      </c>
      <c r="E1686" s="8">
        <v>7</v>
      </c>
      <c r="F1686" s="8">
        <v>8</v>
      </c>
      <c r="G1686" s="8">
        <v>9</v>
      </c>
      <c r="H1686" s="8">
        <v>10</v>
      </c>
      <c r="I1686" s="8">
        <v>11</v>
      </c>
      <c r="J1686" s="8">
        <v>12</v>
      </c>
      <c r="K1686" s="8">
        <v>13</v>
      </c>
      <c r="L1686" s="8">
        <v>14</v>
      </c>
    </row>
    <row r="1687" spans="1:12" x14ac:dyDescent="0.2">
      <c r="A1687" s="9">
        <v>1</v>
      </c>
      <c r="B1687" s="10" t="s">
        <v>15</v>
      </c>
      <c r="C1687" s="84">
        <f>[1]BoB!$C$42</f>
        <v>1</v>
      </c>
      <c r="D1687" s="84">
        <f>[1]BoB!$D$42</f>
        <v>4</v>
      </c>
      <c r="E1687" s="84">
        <f>[1]BoB!$E$42</f>
        <v>0</v>
      </c>
      <c r="F1687" s="84">
        <f>[1]BoB!$F$42</f>
        <v>0</v>
      </c>
      <c r="G1687" s="85">
        <f t="shared" ref="G1687:G1698" si="539">SUM(C1687:F1687)</f>
        <v>5</v>
      </c>
      <c r="H1687" s="84">
        <f>[1]BoB!$H$42</f>
        <v>18400</v>
      </c>
      <c r="I1687" s="84">
        <f>[1]BoB!$I$42</f>
        <v>10800</v>
      </c>
      <c r="J1687" s="86">
        <f t="shared" ref="J1687:J1698" si="540">H1687+I1687</f>
        <v>29200</v>
      </c>
      <c r="K1687" s="86">
        <f t="shared" ref="K1687:K1698" si="541">J1687/G1687</f>
        <v>5840</v>
      </c>
      <c r="L1687" s="87">
        <f t="shared" ref="L1687:L1698" si="542">I1687/H1687*100</f>
        <v>58.695652173913047</v>
      </c>
    </row>
    <row r="1688" spans="1:12" x14ac:dyDescent="0.2">
      <c r="A1688" s="9">
        <v>2</v>
      </c>
      <c r="B1688" s="10" t="s">
        <v>16</v>
      </c>
      <c r="C1688" s="84">
        <f>[1]BoI!$C$42</f>
        <v>29</v>
      </c>
      <c r="D1688" s="84">
        <f>[1]BoI!$D$42</f>
        <v>5</v>
      </c>
      <c r="E1688" s="84">
        <f>[1]BoI!$E$42</f>
        <v>0</v>
      </c>
      <c r="F1688" s="84">
        <f>[1]BoI!$F$42</f>
        <v>0</v>
      </c>
      <c r="G1688" s="85">
        <f t="shared" si="539"/>
        <v>34</v>
      </c>
      <c r="H1688" s="84">
        <f>[1]BoI!$H$42</f>
        <v>177898</v>
      </c>
      <c r="I1688" s="84">
        <f>[1]BoI!$I$42</f>
        <v>63667</v>
      </c>
      <c r="J1688" s="85">
        <f t="shared" si="540"/>
        <v>241565</v>
      </c>
      <c r="K1688" s="85">
        <f t="shared" si="541"/>
        <v>7104.8529411764703</v>
      </c>
      <c r="L1688" s="87">
        <f t="shared" si="542"/>
        <v>35.788485536655834</v>
      </c>
    </row>
    <row r="1689" spans="1:12" x14ac:dyDescent="0.2">
      <c r="A1689" s="9">
        <v>3</v>
      </c>
      <c r="B1689" s="10" t="s">
        <v>17</v>
      </c>
      <c r="C1689" s="84">
        <f>[1]BoM!$C$42</f>
        <v>15</v>
      </c>
      <c r="D1689" s="84">
        <f>[1]BoM!$D$42</f>
        <v>6</v>
      </c>
      <c r="E1689" s="84">
        <f>[1]BoM!$E$42</f>
        <v>0</v>
      </c>
      <c r="F1689" s="84">
        <f>[1]BoM!$F$42</f>
        <v>0</v>
      </c>
      <c r="G1689" s="85">
        <f t="shared" si="539"/>
        <v>21</v>
      </c>
      <c r="H1689" s="84">
        <f>[1]BoM!$H$42</f>
        <v>143044.38</v>
      </c>
      <c r="I1689" s="84">
        <f>[1]BoM!$I$42</f>
        <v>35784.17</v>
      </c>
      <c r="J1689" s="85">
        <f t="shared" si="540"/>
        <v>178828.55</v>
      </c>
      <c r="K1689" s="85">
        <f t="shared" si="541"/>
        <v>8515.6452380952378</v>
      </c>
      <c r="L1689" s="87">
        <f t="shared" si="542"/>
        <v>25.016131357275274</v>
      </c>
    </row>
    <row r="1690" spans="1:12" x14ac:dyDescent="0.2">
      <c r="A1690" s="9">
        <v>4</v>
      </c>
      <c r="B1690" s="10" t="s">
        <v>18</v>
      </c>
      <c r="C1690" s="84">
        <f>[1]Canara!$C$42</f>
        <v>6</v>
      </c>
      <c r="D1690" s="84">
        <f>[1]Canara!$D$42</f>
        <v>4</v>
      </c>
      <c r="E1690" s="84">
        <f>[1]Canara!$E$42</f>
        <v>0</v>
      </c>
      <c r="F1690" s="84">
        <f>[1]Canara!$F$42</f>
        <v>0</v>
      </c>
      <c r="G1690" s="85">
        <f t="shared" si="539"/>
        <v>10</v>
      </c>
      <c r="H1690" s="84">
        <f>[1]Canara!$H$42</f>
        <v>24917.16</v>
      </c>
      <c r="I1690" s="84">
        <f>[1]Canara!$I$42</f>
        <v>9276.83</v>
      </c>
      <c r="J1690" s="85">
        <f t="shared" si="540"/>
        <v>34193.99</v>
      </c>
      <c r="K1690" s="85">
        <f t="shared" si="541"/>
        <v>3419.3989999999999</v>
      </c>
      <c r="L1690" s="87">
        <f t="shared" si="542"/>
        <v>37.23068760645274</v>
      </c>
    </row>
    <row r="1691" spans="1:12" x14ac:dyDescent="0.2">
      <c r="A1691" s="9">
        <v>5</v>
      </c>
      <c r="B1691" s="10" t="s">
        <v>19</v>
      </c>
      <c r="C1691" s="84">
        <f>[1]CBI!$C$42</f>
        <v>2</v>
      </c>
      <c r="D1691" s="84">
        <f>[1]CBI!$D$42</f>
        <v>2</v>
      </c>
      <c r="E1691" s="84">
        <f>[1]CBI!$E$42</f>
        <v>0</v>
      </c>
      <c r="F1691" s="84">
        <f>[1]CBI!$F$42</f>
        <v>0</v>
      </c>
      <c r="G1691" s="85">
        <f t="shared" si="539"/>
        <v>4</v>
      </c>
      <c r="H1691" s="84">
        <f>[1]CBI!$H$42</f>
        <v>11065</v>
      </c>
      <c r="I1691" s="84">
        <f>[1]CBI!$I$42</f>
        <v>4520</v>
      </c>
      <c r="J1691" s="85">
        <f t="shared" si="540"/>
        <v>15585</v>
      </c>
      <c r="K1691" s="85">
        <f t="shared" si="541"/>
        <v>3896.25</v>
      </c>
      <c r="L1691" s="87">
        <f t="shared" si="542"/>
        <v>40.849525530953457</v>
      </c>
    </row>
    <row r="1692" spans="1:12" x14ac:dyDescent="0.2">
      <c r="A1692" s="9">
        <v>6</v>
      </c>
      <c r="B1692" s="10" t="s">
        <v>20</v>
      </c>
      <c r="C1692" s="84">
        <f>[1]Indian!$C$42</f>
        <v>0</v>
      </c>
      <c r="D1692" s="84">
        <f>[1]Indian!$D$42</f>
        <v>0</v>
      </c>
      <c r="E1692" s="84">
        <f>[1]Indian!$E$42</f>
        <v>0</v>
      </c>
      <c r="F1692" s="84">
        <f>[1]Indian!$F$42</f>
        <v>0</v>
      </c>
      <c r="G1692" s="85">
        <f t="shared" si="539"/>
        <v>0</v>
      </c>
      <c r="H1692" s="84">
        <f>[1]Indian!$H$42</f>
        <v>0</v>
      </c>
      <c r="I1692" s="84">
        <f>[1]Indian!$I$42</f>
        <v>0</v>
      </c>
      <c r="J1692" s="86">
        <f t="shared" si="540"/>
        <v>0</v>
      </c>
      <c r="K1692" s="86" t="e">
        <f t="shared" si="541"/>
        <v>#DIV/0!</v>
      </c>
      <c r="L1692" s="87" t="e">
        <f t="shared" si="542"/>
        <v>#DIV/0!</v>
      </c>
    </row>
    <row r="1693" spans="1:12" x14ac:dyDescent="0.2">
      <c r="A1693" s="9">
        <v>7</v>
      </c>
      <c r="B1693" s="10" t="s">
        <v>22</v>
      </c>
      <c r="C1693" s="84">
        <f>[1]IOB!$C$42</f>
        <v>0</v>
      </c>
      <c r="D1693" s="84">
        <f>[1]IOB!$D$42</f>
        <v>0</v>
      </c>
      <c r="E1693" s="84">
        <f>[1]IOB!$E$42</f>
        <v>0</v>
      </c>
      <c r="F1693" s="84">
        <f>[1]IOB!$F$42</f>
        <v>0</v>
      </c>
      <c r="G1693" s="85">
        <f t="shared" si="539"/>
        <v>0</v>
      </c>
      <c r="H1693" s="84">
        <f>[1]IOB!$H$42</f>
        <v>0</v>
      </c>
      <c r="I1693" s="84">
        <f>[1]IOB!$I$42</f>
        <v>0</v>
      </c>
      <c r="J1693" s="85">
        <f t="shared" si="540"/>
        <v>0</v>
      </c>
      <c r="K1693" s="85" t="e">
        <f t="shared" si="541"/>
        <v>#DIV/0!</v>
      </c>
      <c r="L1693" s="87" t="e">
        <f t="shared" si="542"/>
        <v>#DIV/0!</v>
      </c>
    </row>
    <row r="1694" spans="1:12" x14ac:dyDescent="0.2">
      <c r="A1694" s="9">
        <v>8</v>
      </c>
      <c r="B1694" s="10" t="s">
        <v>23</v>
      </c>
      <c r="C1694" s="84">
        <f>[1]PSB!$C$42</f>
        <v>0</v>
      </c>
      <c r="D1694" s="84">
        <f>[1]PSB!$D$42</f>
        <v>0</v>
      </c>
      <c r="E1694" s="84">
        <f>[1]PSB!$E$42</f>
        <v>0</v>
      </c>
      <c r="F1694" s="84">
        <f>[1]PSB!$F$42</f>
        <v>0</v>
      </c>
      <c r="G1694" s="85">
        <f t="shared" si="539"/>
        <v>0</v>
      </c>
      <c r="H1694" s="84">
        <f>[1]PSB!$H$42</f>
        <v>0</v>
      </c>
      <c r="I1694" s="84">
        <f>[1]PSB!$I$42</f>
        <v>0</v>
      </c>
      <c r="J1694" s="85">
        <f t="shared" si="540"/>
        <v>0</v>
      </c>
      <c r="K1694" s="85" t="e">
        <f t="shared" si="541"/>
        <v>#DIV/0!</v>
      </c>
      <c r="L1694" s="87" t="e">
        <f t="shared" si="542"/>
        <v>#DIV/0!</v>
      </c>
    </row>
    <row r="1695" spans="1:12" x14ac:dyDescent="0.2">
      <c r="A1695" s="9">
        <v>9</v>
      </c>
      <c r="B1695" s="10" t="s">
        <v>24</v>
      </c>
      <c r="C1695" s="84">
        <f>[1]PNB!$C$42</f>
        <v>0</v>
      </c>
      <c r="D1695" s="84">
        <f>[1]PNB!$D$42</f>
        <v>0</v>
      </c>
      <c r="E1695" s="84">
        <f>[1]PNB!$E$42</f>
        <v>0</v>
      </c>
      <c r="F1695" s="84">
        <f>[1]PNB!$F$42</f>
        <v>0</v>
      </c>
      <c r="G1695" s="85">
        <f t="shared" si="539"/>
        <v>0</v>
      </c>
      <c r="H1695" s="84">
        <f>[1]PNB!$H$42</f>
        <v>0</v>
      </c>
      <c r="I1695" s="84">
        <f>[1]PNB!$I$42</f>
        <v>0</v>
      </c>
      <c r="J1695" s="85">
        <f t="shared" si="540"/>
        <v>0</v>
      </c>
      <c r="K1695" s="85" t="e">
        <f t="shared" si="541"/>
        <v>#DIV/0!</v>
      </c>
      <c r="L1695" s="87" t="e">
        <f t="shared" si="542"/>
        <v>#DIV/0!</v>
      </c>
    </row>
    <row r="1696" spans="1:12" x14ac:dyDescent="0.2">
      <c r="A1696" s="9">
        <v>10</v>
      </c>
      <c r="B1696" s="10" t="s">
        <v>25</v>
      </c>
      <c r="C1696" s="84">
        <f>[1]SBI!$C$42</f>
        <v>17</v>
      </c>
      <c r="D1696" s="84">
        <f>[1]SBI!$D$42</f>
        <v>6</v>
      </c>
      <c r="E1696" s="84">
        <f>[1]SBI!$E$42</f>
        <v>0</v>
      </c>
      <c r="F1696" s="84">
        <f>[1]SBI!$F$42</f>
        <v>0</v>
      </c>
      <c r="G1696" s="85">
        <f t="shared" si="539"/>
        <v>23</v>
      </c>
      <c r="H1696" s="84">
        <f>[1]SBI!$H$42</f>
        <v>219558</v>
      </c>
      <c r="I1696" s="84">
        <f>[1]SBI!$I$42</f>
        <v>54036</v>
      </c>
      <c r="J1696" s="85">
        <f t="shared" si="540"/>
        <v>273594</v>
      </c>
      <c r="K1696" s="85">
        <f t="shared" si="541"/>
        <v>11895.391304347826</v>
      </c>
      <c r="L1696" s="87">
        <f t="shared" si="542"/>
        <v>24.611264449484874</v>
      </c>
    </row>
    <row r="1697" spans="1:12" x14ac:dyDescent="0.2">
      <c r="A1697" s="9">
        <v>11</v>
      </c>
      <c r="B1697" s="10" t="s">
        <v>26</v>
      </c>
      <c r="C1697" s="84">
        <f>[1]UCO!$C$42</f>
        <v>1</v>
      </c>
      <c r="D1697" s="84">
        <f>[1]UCO!$D$42</f>
        <v>5</v>
      </c>
      <c r="E1697" s="84">
        <f>[1]UCO!$E$42</f>
        <v>0</v>
      </c>
      <c r="F1697" s="84">
        <f>[1]UCO!$F$42</f>
        <v>0</v>
      </c>
      <c r="G1697" s="85">
        <f t="shared" si="539"/>
        <v>6</v>
      </c>
      <c r="H1697" s="84">
        <f>[1]UCO!$H$42</f>
        <v>2023</v>
      </c>
      <c r="I1697" s="84">
        <f>[1]UCO!$I$42</f>
        <v>4985</v>
      </c>
      <c r="J1697" s="85">
        <f t="shared" si="540"/>
        <v>7008</v>
      </c>
      <c r="K1697" s="85">
        <f t="shared" si="541"/>
        <v>1168</v>
      </c>
      <c r="L1697" s="87">
        <f t="shared" si="542"/>
        <v>246.41621354424123</v>
      </c>
    </row>
    <row r="1698" spans="1:12" x14ac:dyDescent="0.2">
      <c r="A1698" s="9">
        <v>12</v>
      </c>
      <c r="B1698" s="10" t="s">
        <v>27</v>
      </c>
      <c r="C1698" s="84">
        <f>[1]Union!$C$42</f>
        <v>6</v>
      </c>
      <c r="D1698" s="84">
        <f>[1]Union!$D$42</f>
        <v>5</v>
      </c>
      <c r="E1698" s="84">
        <f>[1]Union!$E$42</f>
        <v>0</v>
      </c>
      <c r="F1698" s="84">
        <f>[1]Union!$F$42</f>
        <v>0</v>
      </c>
      <c r="G1698" s="85">
        <f t="shared" si="539"/>
        <v>11</v>
      </c>
      <c r="H1698" s="84">
        <f>[1]Union!$H$42</f>
        <v>59600</v>
      </c>
      <c r="I1698" s="84">
        <f>[1]Union!$I$42</f>
        <v>27400</v>
      </c>
      <c r="J1698" s="85">
        <f t="shared" si="540"/>
        <v>87000</v>
      </c>
      <c r="K1698" s="85">
        <f t="shared" si="541"/>
        <v>7909.090909090909</v>
      </c>
      <c r="L1698" s="87">
        <f t="shared" si="542"/>
        <v>45.973154362416111</v>
      </c>
    </row>
    <row r="1699" spans="1:12" x14ac:dyDescent="0.2">
      <c r="A1699" s="16"/>
      <c r="B1699" s="17" t="s">
        <v>28</v>
      </c>
      <c r="C1699" s="88">
        <f t="shared" ref="C1699:J1699" si="543">SUM(C1687:C1698)</f>
        <v>77</v>
      </c>
      <c r="D1699" s="88">
        <f t="shared" si="543"/>
        <v>37</v>
      </c>
      <c r="E1699" s="88">
        <f t="shared" si="543"/>
        <v>0</v>
      </c>
      <c r="F1699" s="88">
        <f t="shared" si="543"/>
        <v>0</v>
      </c>
      <c r="G1699" s="88">
        <f t="shared" si="543"/>
        <v>114</v>
      </c>
      <c r="H1699" s="89">
        <f t="shared" si="543"/>
        <v>656505.54</v>
      </c>
      <c r="I1699" s="89">
        <f t="shared" si="543"/>
        <v>210469</v>
      </c>
      <c r="J1699" s="89">
        <f t="shared" si="543"/>
        <v>866974.54</v>
      </c>
      <c r="K1699" s="89">
        <f>J1699/G1699</f>
        <v>7605.0398245614042</v>
      </c>
      <c r="L1699" s="90">
        <f>I1699/H1699*100</f>
        <v>32.05898308184878</v>
      </c>
    </row>
    <row r="1700" spans="1:12" x14ac:dyDescent="0.2">
      <c r="A1700" s="9">
        <v>13</v>
      </c>
      <c r="B1700" s="10" t="s">
        <v>29</v>
      </c>
      <c r="C1700" s="84">
        <f>[1]AXIS!$C$42</f>
        <v>0</v>
      </c>
      <c r="D1700" s="84">
        <f>[1]AXIS!$D$42</f>
        <v>3</v>
      </c>
      <c r="E1700" s="84">
        <f>[1]AXIS!$E$42</f>
        <v>0</v>
      </c>
      <c r="F1700" s="84">
        <f>[1]AXIS!$F$42</f>
        <v>0</v>
      </c>
      <c r="G1700" s="85">
        <f t="shared" ref="G1700:G1713" si="544">SUM(C1700:F1700)</f>
        <v>3</v>
      </c>
      <c r="H1700" s="84">
        <f>[1]AXIS!$H$42</f>
        <v>2955</v>
      </c>
      <c r="I1700" s="84">
        <f>[1]AXIS!$I$42</f>
        <v>714</v>
      </c>
      <c r="J1700" s="85">
        <f t="shared" ref="J1700:J1713" si="545">H1700+I1700</f>
        <v>3669</v>
      </c>
      <c r="K1700" s="85">
        <f t="shared" ref="K1700:K1732" si="546">J1700/G1700</f>
        <v>1223</v>
      </c>
      <c r="L1700" s="87">
        <f t="shared" ref="L1700:L1732" si="547">I1700/H1700*100</f>
        <v>24.162436548223351</v>
      </c>
    </row>
    <row r="1701" spans="1:12" x14ac:dyDescent="0.2">
      <c r="A1701" s="9">
        <v>14</v>
      </c>
      <c r="B1701" s="10" t="s">
        <v>30</v>
      </c>
      <c r="C1701" s="84">
        <f>[1]Bandhan!$C$42</f>
        <v>0</v>
      </c>
      <c r="D1701" s="84">
        <f>[1]Bandhan!$D$42</f>
        <v>1</v>
      </c>
      <c r="E1701" s="84">
        <f>[1]Bandhan!$E$42</f>
        <v>0</v>
      </c>
      <c r="F1701" s="84">
        <f>[1]Bandhan!$F$42</f>
        <v>0</v>
      </c>
      <c r="G1701" s="85">
        <f t="shared" si="544"/>
        <v>1</v>
      </c>
      <c r="H1701" s="84">
        <f>[1]Bandhan!$H$42</f>
        <v>0</v>
      </c>
      <c r="I1701" s="84">
        <f>[1]Bandhan!$I$42</f>
        <v>3461.78</v>
      </c>
      <c r="J1701" s="85">
        <f t="shared" si="545"/>
        <v>3461.78</v>
      </c>
      <c r="K1701" s="85">
        <f t="shared" si="546"/>
        <v>3461.78</v>
      </c>
      <c r="L1701" s="87" t="e">
        <f t="shared" si="547"/>
        <v>#DIV/0!</v>
      </c>
    </row>
    <row r="1702" spans="1:12" x14ac:dyDescent="0.2">
      <c r="A1702" s="9">
        <v>15</v>
      </c>
      <c r="B1702" s="10" t="s">
        <v>31</v>
      </c>
      <c r="C1702" s="84">
        <f>[1]CSB!$C$42</f>
        <v>0</v>
      </c>
      <c r="D1702" s="84">
        <f>[1]CSB!$D$42</f>
        <v>0</v>
      </c>
      <c r="E1702" s="84">
        <f>[1]CSB!$E$42</f>
        <v>0</v>
      </c>
      <c r="F1702" s="84">
        <f>[1]CSB!$F$42</f>
        <v>0</v>
      </c>
      <c r="G1702" s="85">
        <f t="shared" si="544"/>
        <v>0</v>
      </c>
      <c r="H1702" s="84">
        <f>[1]CSB!$H$42</f>
        <v>0</v>
      </c>
      <c r="I1702" s="84">
        <f>[1]CSB!$I$42</f>
        <v>0</v>
      </c>
      <c r="J1702" s="85">
        <f t="shared" si="545"/>
        <v>0</v>
      </c>
      <c r="K1702" s="85" t="e">
        <f t="shared" si="546"/>
        <v>#DIV/0!</v>
      </c>
      <c r="L1702" s="87" t="e">
        <f t="shared" si="547"/>
        <v>#DIV/0!</v>
      </c>
    </row>
    <row r="1703" spans="1:12" x14ac:dyDescent="0.2">
      <c r="A1703" s="9">
        <v>16</v>
      </c>
      <c r="B1703" s="10" t="s">
        <v>120</v>
      </c>
      <c r="C1703" s="84">
        <f>[1]DCB!$C$42</f>
        <v>0</v>
      </c>
      <c r="D1703" s="84">
        <f>[1]DCB!$D$42</f>
        <v>0</v>
      </c>
      <c r="E1703" s="84">
        <f>[1]DCB!$E$42</f>
        <v>0</v>
      </c>
      <c r="F1703" s="84">
        <f>[1]DCB!$F$42</f>
        <v>0</v>
      </c>
      <c r="G1703" s="85">
        <f t="shared" si="544"/>
        <v>0</v>
      </c>
      <c r="H1703" s="84">
        <f>[1]DCB!$H$42</f>
        <v>0</v>
      </c>
      <c r="I1703" s="84">
        <f>[1]DCB!$I$42</f>
        <v>0</v>
      </c>
      <c r="J1703" s="85">
        <f t="shared" si="545"/>
        <v>0</v>
      </c>
      <c r="K1703" s="85" t="e">
        <f t="shared" si="546"/>
        <v>#DIV/0!</v>
      </c>
      <c r="L1703" s="87" t="e">
        <f t="shared" si="547"/>
        <v>#DIV/0!</v>
      </c>
    </row>
    <row r="1704" spans="1:12" x14ac:dyDescent="0.2">
      <c r="A1704" s="9">
        <v>17</v>
      </c>
      <c r="B1704" s="10" t="s">
        <v>33</v>
      </c>
      <c r="C1704" s="84">
        <f>[1]Federal!$C$42</f>
        <v>0</v>
      </c>
      <c r="D1704" s="84">
        <f>[1]Federal!$D$42</f>
        <v>2</v>
      </c>
      <c r="E1704" s="84">
        <f>[1]Federal!$E$42</f>
        <v>0</v>
      </c>
      <c r="F1704" s="84">
        <f>[1]Federal!$F$42</f>
        <v>0</v>
      </c>
      <c r="G1704" s="85">
        <f t="shared" si="544"/>
        <v>2</v>
      </c>
      <c r="H1704" s="84">
        <f>[1]Federal!$H$42</f>
        <v>4144</v>
      </c>
      <c r="I1704" s="84">
        <f>[1]Federal!$I$42</f>
        <v>4716.8</v>
      </c>
      <c r="J1704" s="85">
        <f t="shared" si="545"/>
        <v>8860.7999999999993</v>
      </c>
      <c r="K1704" s="85">
        <f t="shared" si="546"/>
        <v>4430.3999999999996</v>
      </c>
      <c r="L1704" s="87">
        <f t="shared" si="547"/>
        <v>113.82239382239383</v>
      </c>
    </row>
    <row r="1705" spans="1:12" x14ac:dyDescent="0.2">
      <c r="A1705" s="9">
        <v>18</v>
      </c>
      <c r="B1705" s="10" t="s">
        <v>34</v>
      </c>
      <c r="C1705" s="84">
        <f>[1]HDFC!$C$42</f>
        <v>0</v>
      </c>
      <c r="D1705" s="84">
        <f>[1]HDFC!$D$42</f>
        <v>5</v>
      </c>
      <c r="E1705" s="84">
        <f>[1]HDFC!$E$42</f>
        <v>0</v>
      </c>
      <c r="F1705" s="84">
        <f>[1]HDFC!$F$42</f>
        <v>0</v>
      </c>
      <c r="G1705" s="85">
        <f t="shared" si="544"/>
        <v>5</v>
      </c>
      <c r="H1705" s="84">
        <f>[1]HDFC!$H$42</f>
        <v>11041.1</v>
      </c>
      <c r="I1705" s="84">
        <f>[1]HDFC!$I$42</f>
        <v>11384.51</v>
      </c>
      <c r="J1705" s="85">
        <f t="shared" si="545"/>
        <v>22425.61</v>
      </c>
      <c r="K1705" s="85">
        <f t="shared" si="546"/>
        <v>4485.1220000000003</v>
      </c>
      <c r="L1705" s="87">
        <f t="shared" si="547"/>
        <v>103.11028792421044</v>
      </c>
    </row>
    <row r="1706" spans="1:12" x14ac:dyDescent="0.2">
      <c r="A1706" s="9">
        <v>19</v>
      </c>
      <c r="B1706" s="10" t="s">
        <v>35</v>
      </c>
      <c r="C1706" s="84">
        <f>[1]ICICI!$C$42</f>
        <v>0</v>
      </c>
      <c r="D1706" s="84">
        <f>[1]ICICI!$D$42</f>
        <v>3</v>
      </c>
      <c r="E1706" s="84">
        <f>[1]ICICI!$E$42</f>
        <v>0</v>
      </c>
      <c r="F1706" s="84">
        <f>[1]ICICI!$F$42</f>
        <v>0</v>
      </c>
      <c r="G1706" s="85">
        <f t="shared" si="544"/>
        <v>3</v>
      </c>
      <c r="H1706" s="84">
        <f>[1]ICICI!$H$42</f>
        <v>9600</v>
      </c>
      <c r="I1706" s="84">
        <f>[1]ICICI!$I$42</f>
        <v>6800</v>
      </c>
      <c r="J1706" s="85">
        <f t="shared" si="545"/>
        <v>16400</v>
      </c>
      <c r="K1706" s="85">
        <f t="shared" si="546"/>
        <v>5466.666666666667</v>
      </c>
      <c r="L1706" s="87">
        <f t="shared" si="547"/>
        <v>70.833333333333343</v>
      </c>
    </row>
    <row r="1707" spans="1:12" x14ac:dyDescent="0.2">
      <c r="A1707" s="9">
        <v>20</v>
      </c>
      <c r="B1707" s="10" t="s">
        <v>36</v>
      </c>
      <c r="C1707" s="84">
        <f>[1]IDBI!$C$42</f>
        <v>2</v>
      </c>
      <c r="D1707" s="84">
        <f>[1]IDBI!$D$42</f>
        <v>1</v>
      </c>
      <c r="E1707" s="84">
        <f>[1]IDBI!$E$42</f>
        <v>0</v>
      </c>
      <c r="F1707" s="84">
        <f>[1]IDBI!$F$42</f>
        <v>0</v>
      </c>
      <c r="G1707" s="85">
        <f t="shared" si="544"/>
        <v>3</v>
      </c>
      <c r="H1707" s="84">
        <f>[1]IDBI!$H$42</f>
        <v>3591</v>
      </c>
      <c r="I1707" s="84">
        <f>[1]IDBI!$I$42</f>
        <v>1380</v>
      </c>
      <c r="J1707" s="86">
        <f t="shared" si="545"/>
        <v>4971</v>
      </c>
      <c r="K1707" s="86">
        <f t="shared" si="546"/>
        <v>1657</v>
      </c>
      <c r="L1707" s="87">
        <f t="shared" si="547"/>
        <v>38.429406850459479</v>
      </c>
    </row>
    <row r="1708" spans="1:12" x14ac:dyDescent="0.2">
      <c r="A1708" s="9">
        <v>21</v>
      </c>
      <c r="B1708" s="10" t="s">
        <v>37</v>
      </c>
      <c r="C1708" s="84">
        <f>[1]IDFC!$C$42</f>
        <v>0</v>
      </c>
      <c r="D1708" s="84">
        <f>[1]IDFC!$D$42</f>
        <v>0</v>
      </c>
      <c r="E1708" s="84">
        <f>[1]IDFC!$E$42</f>
        <v>0</v>
      </c>
      <c r="F1708" s="84">
        <f>[1]IDFC!$F$42</f>
        <v>0</v>
      </c>
      <c r="G1708" s="85">
        <f t="shared" si="544"/>
        <v>0</v>
      </c>
      <c r="H1708" s="84">
        <f>[1]IDFC!$H$42</f>
        <v>0</v>
      </c>
      <c r="I1708" s="84">
        <f>[1]IDFC!$I$42</f>
        <v>0</v>
      </c>
      <c r="J1708" s="86">
        <f t="shared" si="545"/>
        <v>0</v>
      </c>
      <c r="K1708" s="86" t="e">
        <f t="shared" si="546"/>
        <v>#DIV/0!</v>
      </c>
      <c r="L1708" s="87" t="e">
        <f t="shared" si="547"/>
        <v>#DIV/0!</v>
      </c>
    </row>
    <row r="1709" spans="1:12" x14ac:dyDescent="0.2">
      <c r="A1709" s="9">
        <v>22</v>
      </c>
      <c r="B1709" s="10" t="s">
        <v>38</v>
      </c>
      <c r="C1709" s="84">
        <f>[1]IndusInd!$C$42</f>
        <v>1</v>
      </c>
      <c r="D1709" s="84">
        <f>[1]IndusInd!$D$42</f>
        <v>2</v>
      </c>
      <c r="E1709" s="84">
        <f>[1]IndusInd!$E$42</f>
        <v>0</v>
      </c>
      <c r="F1709" s="84">
        <f>[1]IndusInd!$F$42</f>
        <v>0</v>
      </c>
      <c r="G1709" s="85">
        <f t="shared" si="544"/>
        <v>3</v>
      </c>
      <c r="H1709" s="84">
        <f>[1]IndusInd!$H$42</f>
        <v>2204</v>
      </c>
      <c r="I1709" s="84">
        <f>[1]IndusInd!$I$42</f>
        <v>19</v>
      </c>
      <c r="J1709" s="85">
        <f t="shared" si="545"/>
        <v>2223</v>
      </c>
      <c r="K1709" s="85">
        <f t="shared" si="546"/>
        <v>741</v>
      </c>
      <c r="L1709" s="87">
        <f t="shared" si="547"/>
        <v>0.86206896551724133</v>
      </c>
    </row>
    <row r="1710" spans="1:12" x14ac:dyDescent="0.2">
      <c r="A1710" s="9">
        <v>23</v>
      </c>
      <c r="B1710" s="10" t="s">
        <v>39</v>
      </c>
      <c r="C1710" s="84">
        <f>[1]Karnatak!$C$42</f>
        <v>0</v>
      </c>
      <c r="D1710" s="84">
        <f>[1]Karnatak!$D$42</f>
        <v>0</v>
      </c>
      <c r="E1710" s="84">
        <f>[1]Karnatak!$E$42</f>
        <v>0</v>
      </c>
      <c r="F1710" s="84">
        <f>[1]Karnatak!$F$42</f>
        <v>0</v>
      </c>
      <c r="G1710" s="85">
        <f t="shared" si="544"/>
        <v>0</v>
      </c>
      <c r="H1710" s="84">
        <f>[1]Karnatak!$H$42</f>
        <v>0</v>
      </c>
      <c r="I1710" s="84">
        <f>[1]Karnatak!$I$42</f>
        <v>0</v>
      </c>
      <c r="J1710" s="85">
        <f t="shared" si="545"/>
        <v>0</v>
      </c>
      <c r="K1710" s="85" t="e">
        <f t="shared" si="546"/>
        <v>#DIV/0!</v>
      </c>
      <c r="L1710" s="87" t="e">
        <f t="shared" si="547"/>
        <v>#DIV/0!</v>
      </c>
    </row>
    <row r="1711" spans="1:12" x14ac:dyDescent="0.2">
      <c r="A1711" s="9">
        <v>24</v>
      </c>
      <c r="B1711" s="10" t="s">
        <v>40</v>
      </c>
      <c r="C1711" s="84">
        <f>[1]Kotak!$C$42</f>
        <v>4</v>
      </c>
      <c r="D1711" s="84">
        <f>[1]Kotak!$D$42</f>
        <v>1</v>
      </c>
      <c r="E1711" s="84">
        <f>[1]Kotak!$E$42</f>
        <v>0</v>
      </c>
      <c r="F1711" s="84">
        <f>[1]Kotak!$F$42</f>
        <v>0</v>
      </c>
      <c r="G1711" s="85">
        <f t="shared" si="544"/>
        <v>5</v>
      </c>
      <c r="H1711" s="84">
        <f>[1]Kotak!$H$42</f>
        <v>2228</v>
      </c>
      <c r="I1711" s="84">
        <f>[1]Kotak!$I$42</f>
        <v>0</v>
      </c>
      <c r="J1711" s="85">
        <f t="shared" si="545"/>
        <v>2228</v>
      </c>
      <c r="K1711" s="85">
        <f t="shared" si="546"/>
        <v>445.6</v>
      </c>
      <c r="L1711" s="87">
        <f t="shared" si="547"/>
        <v>0</v>
      </c>
    </row>
    <row r="1712" spans="1:12" x14ac:dyDescent="0.2">
      <c r="A1712" s="9">
        <v>25</v>
      </c>
      <c r="B1712" s="10" t="s">
        <v>41</v>
      </c>
      <c r="C1712" s="84">
        <f>[1]Ratnakar!$C$42</f>
        <v>0</v>
      </c>
      <c r="D1712" s="84">
        <f>[1]Ratnakar!$D$42</f>
        <v>0</v>
      </c>
      <c r="E1712" s="84">
        <f>[1]Ratnakar!$E$42</f>
        <v>0</v>
      </c>
      <c r="F1712" s="84">
        <f>[1]Ratnakar!$F$42</f>
        <v>0</v>
      </c>
      <c r="G1712" s="85">
        <f t="shared" si="544"/>
        <v>0</v>
      </c>
      <c r="H1712" s="84">
        <f>[1]Ratnakar!$H$42</f>
        <v>0</v>
      </c>
      <c r="I1712" s="84">
        <f>[1]Ratnakar!$I$42</f>
        <v>0</v>
      </c>
      <c r="J1712" s="85">
        <f t="shared" si="545"/>
        <v>0</v>
      </c>
      <c r="K1712" s="85" t="e">
        <f t="shared" si="546"/>
        <v>#DIV/0!</v>
      </c>
      <c r="L1712" s="87" t="e">
        <f t="shared" si="547"/>
        <v>#DIV/0!</v>
      </c>
    </row>
    <row r="1713" spans="1:12" x14ac:dyDescent="0.2">
      <c r="A1713" s="9">
        <v>26</v>
      </c>
      <c r="B1713" s="10" t="s">
        <v>42</v>
      </c>
      <c r="C1713" s="84">
        <f>[1]Yes!$C$42</f>
        <v>0</v>
      </c>
      <c r="D1713" s="84">
        <f>[1]Yes!$D$42</f>
        <v>1</v>
      </c>
      <c r="E1713" s="84">
        <f>[1]Yes!$E$42</f>
        <v>0</v>
      </c>
      <c r="F1713" s="84">
        <f>[1]Yes!$F$42</f>
        <v>0</v>
      </c>
      <c r="G1713" s="85">
        <f t="shared" si="544"/>
        <v>1</v>
      </c>
      <c r="H1713" s="84">
        <f>[1]Yes!$H$42</f>
        <v>200</v>
      </c>
      <c r="I1713" s="84">
        <f>[1]Yes!$I$42</f>
        <v>0</v>
      </c>
      <c r="J1713" s="85">
        <f t="shared" si="545"/>
        <v>200</v>
      </c>
      <c r="K1713" s="85">
        <f t="shared" si="546"/>
        <v>200</v>
      </c>
      <c r="L1713" s="87">
        <f t="shared" si="547"/>
        <v>0</v>
      </c>
    </row>
    <row r="1714" spans="1:12" x14ac:dyDescent="0.2">
      <c r="A1714" s="16"/>
      <c r="B1714" s="17" t="s">
        <v>43</v>
      </c>
      <c r="C1714" s="89">
        <f>SUM(C1700:C1713)</f>
        <v>7</v>
      </c>
      <c r="D1714" s="89">
        <f t="shared" ref="D1714:J1714" si="548">SUM(D1700:D1713)</f>
        <v>19</v>
      </c>
      <c r="E1714" s="89">
        <f t="shared" si="548"/>
        <v>0</v>
      </c>
      <c r="F1714" s="89">
        <f t="shared" si="548"/>
        <v>0</v>
      </c>
      <c r="G1714" s="89">
        <f t="shared" si="548"/>
        <v>26</v>
      </c>
      <c r="H1714" s="89">
        <f t="shared" si="548"/>
        <v>35963.1</v>
      </c>
      <c r="I1714" s="89">
        <f t="shared" si="548"/>
        <v>28476.090000000004</v>
      </c>
      <c r="J1714" s="89">
        <f t="shared" si="548"/>
        <v>64439.19</v>
      </c>
      <c r="K1714" s="89">
        <f t="shared" si="546"/>
        <v>2478.4303846153848</v>
      </c>
      <c r="L1714" s="90">
        <f t="shared" si="547"/>
        <v>79.181410946219884</v>
      </c>
    </row>
    <row r="1715" spans="1:12" x14ac:dyDescent="0.2">
      <c r="A1715" s="20">
        <v>27</v>
      </c>
      <c r="B1715" s="21" t="s">
        <v>44</v>
      </c>
      <c r="C1715" s="84">
        <f>[1]AU!$C$42</f>
        <v>0</v>
      </c>
      <c r="D1715" s="84">
        <f>[1]AU!$D$42</f>
        <v>1</v>
      </c>
      <c r="E1715" s="84">
        <f>[1]AU!$E$42</f>
        <v>0</v>
      </c>
      <c r="F1715" s="84">
        <f>[1]AU!$F$42</f>
        <v>0</v>
      </c>
      <c r="G1715" s="85">
        <f>SUM(C1715:F1715)</f>
        <v>1</v>
      </c>
      <c r="H1715" s="84">
        <f>[1]AU!$H$42</f>
        <v>213</v>
      </c>
      <c r="I1715" s="84">
        <f>[1]AU!$I$42</f>
        <v>270</v>
      </c>
      <c r="J1715" s="85">
        <f>H1715+I1715</f>
        <v>483</v>
      </c>
      <c r="K1715" s="85">
        <f t="shared" si="546"/>
        <v>483</v>
      </c>
      <c r="L1715" s="87">
        <f t="shared" si="547"/>
        <v>126.7605633802817</v>
      </c>
    </row>
    <row r="1716" spans="1:12" x14ac:dyDescent="0.2">
      <c r="A1716" s="20">
        <v>28</v>
      </c>
      <c r="B1716" s="21" t="s">
        <v>45</v>
      </c>
      <c r="C1716" s="84">
        <f>[1]Capital!$C$42</f>
        <v>0</v>
      </c>
      <c r="D1716" s="84">
        <f>[1]Capital!$D$42</f>
        <v>0</v>
      </c>
      <c r="E1716" s="84">
        <f>[1]Capital!$E$42</f>
        <v>0</v>
      </c>
      <c r="F1716" s="84">
        <f>[1]Capital!$F$42</f>
        <v>0</v>
      </c>
      <c r="G1716" s="85">
        <f t="shared" ref="G1716:G1723" si="549">SUM(C1716:F1716)</f>
        <v>0</v>
      </c>
      <c r="H1716" s="84">
        <f>[1]Capital!$H$42</f>
        <v>0</v>
      </c>
      <c r="I1716" s="84">
        <f>[1]Capital!$I$42</f>
        <v>0</v>
      </c>
      <c r="J1716" s="85">
        <f t="shared" ref="J1716:J1723" si="550">H1716+I1716</f>
        <v>0</v>
      </c>
      <c r="K1716" s="85" t="e">
        <f t="shared" si="546"/>
        <v>#DIV/0!</v>
      </c>
      <c r="L1716" s="87" t="e">
        <f t="shared" si="547"/>
        <v>#DIV/0!</v>
      </c>
    </row>
    <row r="1717" spans="1:12" x14ac:dyDescent="0.2">
      <c r="A1717" s="20">
        <v>29</v>
      </c>
      <c r="B1717" s="21" t="s">
        <v>46</v>
      </c>
      <c r="C1717" s="84">
        <f>[1]Equitas!$C$42</f>
        <v>0</v>
      </c>
      <c r="D1717" s="84">
        <f>[1]Equitas!$D$42</f>
        <v>0</v>
      </c>
      <c r="E1717" s="84">
        <f>[1]Equitas!$E$42</f>
        <v>0</v>
      </c>
      <c r="F1717" s="84">
        <f>[1]Equitas!$F$42</f>
        <v>0</v>
      </c>
      <c r="G1717" s="85">
        <f t="shared" si="549"/>
        <v>0</v>
      </c>
      <c r="H1717" s="84">
        <f>[1]Equitas!$H$42</f>
        <v>0</v>
      </c>
      <c r="I1717" s="84">
        <f>[1]Equitas!$I$42</f>
        <v>0</v>
      </c>
      <c r="J1717" s="85">
        <f t="shared" si="550"/>
        <v>0</v>
      </c>
      <c r="K1717" s="85" t="e">
        <f t="shared" si="546"/>
        <v>#DIV/0!</v>
      </c>
      <c r="L1717" s="87" t="e">
        <f t="shared" si="547"/>
        <v>#DIV/0!</v>
      </c>
    </row>
    <row r="1718" spans="1:12" x14ac:dyDescent="0.2">
      <c r="A1718" s="20">
        <v>30</v>
      </c>
      <c r="B1718" s="21" t="s">
        <v>47</v>
      </c>
      <c r="C1718" s="84">
        <f>[1]ESAF!$C$42</f>
        <v>0</v>
      </c>
      <c r="D1718" s="84">
        <f>[1]ESAF!$D$42</f>
        <v>0</v>
      </c>
      <c r="E1718" s="84">
        <f>[1]ESAF!$E$42</f>
        <v>0</v>
      </c>
      <c r="F1718" s="84">
        <f>[1]ESAF!$F$42</f>
        <v>0</v>
      </c>
      <c r="G1718" s="85">
        <f t="shared" si="549"/>
        <v>0</v>
      </c>
      <c r="H1718" s="84">
        <f>[1]ESAF!$H$42</f>
        <v>0</v>
      </c>
      <c r="I1718" s="84">
        <f>[1]ESAF!$I$42</f>
        <v>0</v>
      </c>
      <c r="J1718" s="85">
        <f t="shared" si="550"/>
        <v>0</v>
      </c>
      <c r="K1718" s="85" t="e">
        <f t="shared" si="546"/>
        <v>#DIV/0!</v>
      </c>
      <c r="L1718" s="87" t="e">
        <f t="shared" si="547"/>
        <v>#DIV/0!</v>
      </c>
    </row>
    <row r="1719" spans="1:12" x14ac:dyDescent="0.2">
      <c r="A1719" s="20">
        <v>31</v>
      </c>
      <c r="B1719" s="21" t="s">
        <v>48</v>
      </c>
      <c r="C1719" s="84">
        <f>[1]Fincare!$C$42</f>
        <v>0</v>
      </c>
      <c r="D1719" s="84">
        <f>[1]Fincare!$D$42</f>
        <v>0</v>
      </c>
      <c r="E1719" s="84">
        <f>[1]Fincare!$E$42</f>
        <v>0</v>
      </c>
      <c r="F1719" s="84">
        <f>[1]Fincare!$F$42</f>
        <v>0</v>
      </c>
      <c r="G1719" s="85">
        <f t="shared" si="549"/>
        <v>0</v>
      </c>
      <c r="H1719" s="84">
        <f>[1]Fincare!$H$42</f>
        <v>0</v>
      </c>
      <c r="I1719" s="84">
        <f>[1]Fincare!$I$42</f>
        <v>0</v>
      </c>
      <c r="J1719" s="85">
        <f t="shared" si="550"/>
        <v>0</v>
      </c>
      <c r="K1719" s="85" t="e">
        <f t="shared" si="546"/>
        <v>#DIV/0!</v>
      </c>
      <c r="L1719" s="87" t="e">
        <f t="shared" si="547"/>
        <v>#DIV/0!</v>
      </c>
    </row>
    <row r="1720" spans="1:12" x14ac:dyDescent="0.2">
      <c r="A1720" s="20">
        <v>32</v>
      </c>
      <c r="B1720" s="21" t="s">
        <v>49</v>
      </c>
      <c r="C1720" s="84">
        <f>[1]Jana!$C$42</f>
        <v>0</v>
      </c>
      <c r="D1720" s="84">
        <f>[1]Jana!$D$42</f>
        <v>0</v>
      </c>
      <c r="E1720" s="84">
        <f>[1]Jana!$E$42</f>
        <v>0</v>
      </c>
      <c r="F1720" s="84">
        <f>[1]Jana!$F$42</f>
        <v>0</v>
      </c>
      <c r="G1720" s="85">
        <f t="shared" si="549"/>
        <v>0</v>
      </c>
      <c r="H1720" s="84">
        <f>[1]Jana!$H$42</f>
        <v>0</v>
      </c>
      <c r="I1720" s="84">
        <f>[1]Jana!$I$42</f>
        <v>0</v>
      </c>
      <c r="J1720" s="85">
        <f t="shared" si="550"/>
        <v>0</v>
      </c>
      <c r="K1720" s="85" t="e">
        <f t="shared" si="546"/>
        <v>#DIV/0!</v>
      </c>
      <c r="L1720" s="87" t="e">
        <f t="shared" si="547"/>
        <v>#DIV/0!</v>
      </c>
    </row>
    <row r="1721" spans="1:12" x14ac:dyDescent="0.2">
      <c r="A1721" s="20">
        <v>33</v>
      </c>
      <c r="B1721" s="21" t="s">
        <v>50</v>
      </c>
      <c r="C1721" s="84">
        <f>[1]Suryoday!$C$42</f>
        <v>0</v>
      </c>
      <c r="D1721" s="84">
        <f>[1]Suryoday!$D$42</f>
        <v>0</v>
      </c>
      <c r="E1721" s="84">
        <f>[1]Suryoday!$E$42</f>
        <v>0</v>
      </c>
      <c r="F1721" s="84">
        <f>[1]Suryoday!$F$42</f>
        <v>0</v>
      </c>
      <c r="G1721" s="85">
        <f t="shared" si="549"/>
        <v>0</v>
      </c>
      <c r="H1721" s="84">
        <f>[1]Suryoday!$H$42</f>
        <v>0</v>
      </c>
      <c r="I1721" s="84">
        <f>[1]Suryoday!$I$42</f>
        <v>0</v>
      </c>
      <c r="J1721" s="85">
        <f t="shared" si="550"/>
        <v>0</v>
      </c>
      <c r="K1721" s="85" t="e">
        <f t="shared" si="546"/>
        <v>#DIV/0!</v>
      </c>
      <c r="L1721" s="87" t="e">
        <f t="shared" si="547"/>
        <v>#DIV/0!</v>
      </c>
    </row>
    <row r="1722" spans="1:12" x14ac:dyDescent="0.2">
      <c r="A1722" s="20">
        <v>34</v>
      </c>
      <c r="B1722" s="21" t="s">
        <v>51</v>
      </c>
      <c r="C1722" s="84">
        <f>[1]Ujjivan!$C$42</f>
        <v>0</v>
      </c>
      <c r="D1722" s="84">
        <f>[1]Ujjivan!$D$42</f>
        <v>0</v>
      </c>
      <c r="E1722" s="84">
        <f>[1]Ujjivan!$E$42</f>
        <v>0</v>
      </c>
      <c r="F1722" s="84">
        <f>[1]Ujjivan!$F$42</f>
        <v>0</v>
      </c>
      <c r="G1722" s="85">
        <f t="shared" si="549"/>
        <v>0</v>
      </c>
      <c r="H1722" s="84">
        <f>[1]Ujjivan!$H$42</f>
        <v>0</v>
      </c>
      <c r="I1722" s="84">
        <f>[1]Ujjivan!$I$42</f>
        <v>0</v>
      </c>
      <c r="J1722" s="85">
        <f t="shared" si="550"/>
        <v>0</v>
      </c>
      <c r="K1722" s="85" t="e">
        <f t="shared" si="546"/>
        <v>#DIV/0!</v>
      </c>
      <c r="L1722" s="87" t="e">
        <f t="shared" si="547"/>
        <v>#DIV/0!</v>
      </c>
    </row>
    <row r="1723" spans="1:12" x14ac:dyDescent="0.2">
      <c r="A1723" s="20">
        <v>35</v>
      </c>
      <c r="B1723" s="21" t="s">
        <v>52</v>
      </c>
      <c r="C1723" s="84">
        <f>[1]Utkarsh!$C$42</f>
        <v>0</v>
      </c>
      <c r="D1723" s="84">
        <f>[1]Utkarsh!$D$42</f>
        <v>0</v>
      </c>
      <c r="E1723" s="84">
        <f>[1]Utkarsh!$E$42</f>
        <v>0</v>
      </c>
      <c r="F1723" s="84">
        <f>[1]Utkarsh!$F$42</f>
        <v>0</v>
      </c>
      <c r="G1723" s="85">
        <f t="shared" si="549"/>
        <v>0</v>
      </c>
      <c r="H1723" s="84">
        <f>[1]Utkarsh!$H$42</f>
        <v>0</v>
      </c>
      <c r="I1723" s="84">
        <f>[1]Utkarsh!$I$42</f>
        <v>0</v>
      </c>
      <c r="J1723" s="85">
        <f t="shared" si="550"/>
        <v>0</v>
      </c>
      <c r="K1723" s="85" t="e">
        <f t="shared" si="546"/>
        <v>#DIV/0!</v>
      </c>
      <c r="L1723" s="87" t="e">
        <f t="shared" si="547"/>
        <v>#DIV/0!</v>
      </c>
    </row>
    <row r="1724" spans="1:12" x14ac:dyDescent="0.2">
      <c r="A1724" s="16"/>
      <c r="B1724" s="22" t="s">
        <v>53</v>
      </c>
      <c r="C1724" s="89">
        <f>SUM(C1715:C1723)</f>
        <v>0</v>
      </c>
      <c r="D1724" s="89">
        <f t="shared" ref="D1724:J1724" si="551">SUM(D1715:D1723)</f>
        <v>1</v>
      </c>
      <c r="E1724" s="89">
        <f t="shared" si="551"/>
        <v>0</v>
      </c>
      <c r="F1724" s="89">
        <f t="shared" si="551"/>
        <v>0</v>
      </c>
      <c r="G1724" s="89">
        <f t="shared" si="551"/>
        <v>1</v>
      </c>
      <c r="H1724" s="89">
        <f t="shared" si="551"/>
        <v>213</v>
      </c>
      <c r="I1724" s="89">
        <f t="shared" si="551"/>
        <v>270</v>
      </c>
      <c r="J1724" s="89">
        <f t="shared" si="551"/>
        <v>483</v>
      </c>
      <c r="K1724" s="89">
        <f t="shared" si="546"/>
        <v>483</v>
      </c>
      <c r="L1724" s="90">
        <f t="shared" si="547"/>
        <v>126.7605633802817</v>
      </c>
    </row>
    <row r="1725" spans="1:12" x14ac:dyDescent="0.2">
      <c r="A1725" s="23">
        <v>36</v>
      </c>
      <c r="B1725" s="24" t="s">
        <v>54</v>
      </c>
      <c r="C1725" s="84">
        <f>[1]DBS!$C$42</f>
        <v>0</v>
      </c>
      <c r="D1725" s="84">
        <f>[1]DBS!$D$42</f>
        <v>0</v>
      </c>
      <c r="E1725" s="84">
        <f>[1]DBS!$E$42</f>
        <v>0</v>
      </c>
      <c r="F1725" s="84">
        <f>[1]DBS!$F$42</f>
        <v>0</v>
      </c>
      <c r="G1725" s="85">
        <f>SUM(C1725:F1725)</f>
        <v>0</v>
      </c>
      <c r="H1725" s="84">
        <f>[1]DBS!$H$42</f>
        <v>0</v>
      </c>
      <c r="I1725" s="84">
        <f>[1]DBS!$I$42</f>
        <v>0</v>
      </c>
      <c r="J1725" s="85">
        <f>H1725+I1725</f>
        <v>0</v>
      </c>
      <c r="K1725" s="85" t="e">
        <f t="shared" si="546"/>
        <v>#DIV/0!</v>
      </c>
      <c r="L1725" s="87" t="e">
        <f t="shared" si="547"/>
        <v>#DIV/0!</v>
      </c>
    </row>
    <row r="1726" spans="1:12" x14ac:dyDescent="0.2">
      <c r="A1726" s="16"/>
      <c r="B1726" s="22" t="s">
        <v>55</v>
      </c>
      <c r="C1726" s="89">
        <f t="shared" ref="C1726:J1726" si="552">C1725</f>
        <v>0</v>
      </c>
      <c r="D1726" s="89">
        <f t="shared" si="552"/>
        <v>0</v>
      </c>
      <c r="E1726" s="89">
        <f t="shared" si="552"/>
        <v>0</v>
      </c>
      <c r="F1726" s="89">
        <f t="shared" si="552"/>
        <v>0</v>
      </c>
      <c r="G1726" s="89">
        <f t="shared" si="552"/>
        <v>0</v>
      </c>
      <c r="H1726" s="89">
        <f t="shared" si="552"/>
        <v>0</v>
      </c>
      <c r="I1726" s="89">
        <f t="shared" si="552"/>
        <v>0</v>
      </c>
      <c r="J1726" s="89">
        <f t="shared" si="552"/>
        <v>0</v>
      </c>
      <c r="K1726" s="89" t="e">
        <f t="shared" si="546"/>
        <v>#DIV/0!</v>
      </c>
      <c r="L1726" s="90" t="e">
        <f t="shared" si="547"/>
        <v>#DIV/0!</v>
      </c>
    </row>
    <row r="1727" spans="1:12" x14ac:dyDescent="0.2">
      <c r="A1727" s="23">
        <v>37</v>
      </c>
      <c r="B1727" s="24" t="s">
        <v>56</v>
      </c>
      <c r="C1727" s="84">
        <f>[1]IPPB!$C$42</f>
        <v>0</v>
      </c>
      <c r="D1727" s="84">
        <f>[1]IPPB!$D$42</f>
        <v>1</v>
      </c>
      <c r="E1727" s="84">
        <f>[1]IPPB!$E$42</f>
        <v>0</v>
      </c>
      <c r="F1727" s="84">
        <f>[1]IPPB!$F$42</f>
        <v>0</v>
      </c>
      <c r="G1727" s="85">
        <f>SUM(C1727:F1727)</f>
        <v>1</v>
      </c>
      <c r="H1727" s="84">
        <f>[1]IPPB!$H$42</f>
        <v>456.97078260000001</v>
      </c>
      <c r="I1727" s="84">
        <f>[1]IPPB!$I$42</f>
        <v>0</v>
      </c>
      <c r="J1727" s="85">
        <f>H1727+I1727</f>
        <v>456.97078260000001</v>
      </c>
      <c r="K1727" s="85">
        <f t="shared" si="546"/>
        <v>456.97078260000001</v>
      </c>
      <c r="L1727" s="87">
        <f t="shared" si="547"/>
        <v>0</v>
      </c>
    </row>
    <row r="1728" spans="1:12" x14ac:dyDescent="0.2">
      <c r="A1728" s="16"/>
      <c r="B1728" s="22" t="s">
        <v>117</v>
      </c>
      <c r="C1728" s="89">
        <f t="shared" ref="C1728:J1728" si="553">C1727</f>
        <v>0</v>
      </c>
      <c r="D1728" s="89">
        <f t="shared" si="553"/>
        <v>1</v>
      </c>
      <c r="E1728" s="89">
        <f t="shared" si="553"/>
        <v>0</v>
      </c>
      <c r="F1728" s="89">
        <f t="shared" si="553"/>
        <v>0</v>
      </c>
      <c r="G1728" s="89">
        <f t="shared" si="553"/>
        <v>1</v>
      </c>
      <c r="H1728" s="89">
        <f t="shared" si="553"/>
        <v>456.97078260000001</v>
      </c>
      <c r="I1728" s="89">
        <f t="shared" si="553"/>
        <v>0</v>
      </c>
      <c r="J1728" s="89">
        <f t="shared" si="553"/>
        <v>456.97078260000001</v>
      </c>
      <c r="K1728" s="89">
        <f t="shared" si="546"/>
        <v>456.97078260000001</v>
      </c>
      <c r="L1728" s="90">
        <f t="shared" si="547"/>
        <v>0</v>
      </c>
    </row>
    <row r="1729" spans="1:12" x14ac:dyDescent="0.2">
      <c r="A1729" s="25">
        <v>38</v>
      </c>
      <c r="B1729" s="26" t="s">
        <v>58</v>
      </c>
      <c r="C1729" s="11">
        <f>[1]MGB!$C$42</f>
        <v>0</v>
      </c>
      <c r="D1729" s="11">
        <f>[1]MGB!$D$42</f>
        <v>0</v>
      </c>
      <c r="E1729" s="11">
        <f>[1]MGB!$E$42</f>
        <v>0</v>
      </c>
      <c r="F1729" s="11">
        <f>[1]MGB!$F$42</f>
        <v>0</v>
      </c>
      <c r="G1729" s="12">
        <f>SUM(C1729:F1729)</f>
        <v>0</v>
      </c>
      <c r="H1729" s="11">
        <f>[1]MGB!$H$42</f>
        <v>0</v>
      </c>
      <c r="I1729" s="11">
        <f>[1]MGB!$I$42</f>
        <v>0</v>
      </c>
      <c r="J1729" s="12">
        <f>H1729+I1729</f>
        <v>0</v>
      </c>
      <c r="K1729" s="12" t="e">
        <f t="shared" si="546"/>
        <v>#DIV/0!</v>
      </c>
      <c r="L1729" s="15" t="e">
        <f t="shared" si="547"/>
        <v>#DIV/0!</v>
      </c>
    </row>
    <row r="1730" spans="1:12" x14ac:dyDescent="0.2">
      <c r="A1730" s="25">
        <v>39</v>
      </c>
      <c r="B1730" s="26" t="s">
        <v>59</v>
      </c>
      <c r="C1730" s="11">
        <f>[1]VKGB!$C$42</f>
        <v>13</v>
      </c>
      <c r="D1730" s="11">
        <f>[1]VKGB!$D$42</f>
        <v>0</v>
      </c>
      <c r="E1730" s="11">
        <f>[1]VKGB!$E$42</f>
        <v>0</v>
      </c>
      <c r="F1730" s="11">
        <f>[1]VKGB!$F$42</f>
        <v>0</v>
      </c>
      <c r="G1730" s="12">
        <f>SUM(C1730:F1730)</f>
        <v>13</v>
      </c>
      <c r="H1730" s="11">
        <f>[1]VKGB!$H$42</f>
        <v>22850</v>
      </c>
      <c r="I1730" s="11">
        <f>[1]VKGB!$I$42</f>
        <v>11555</v>
      </c>
      <c r="J1730" s="12">
        <f>H1730+I1730</f>
        <v>34405</v>
      </c>
      <c r="K1730" s="12">
        <f t="shared" si="546"/>
        <v>2646.5384615384614</v>
      </c>
      <c r="L1730" s="15">
        <f t="shared" si="547"/>
        <v>50.568927789934357</v>
      </c>
    </row>
    <row r="1731" spans="1:12" x14ac:dyDescent="0.2">
      <c r="A1731" s="27" t="s">
        <v>118</v>
      </c>
      <c r="B1731" s="91" t="s">
        <v>60</v>
      </c>
      <c r="C1731" s="89">
        <f t="shared" ref="C1731:J1731" si="554">SUM(C1729:C1730)</f>
        <v>13</v>
      </c>
      <c r="D1731" s="89">
        <f t="shared" si="554"/>
        <v>0</v>
      </c>
      <c r="E1731" s="89">
        <f t="shared" si="554"/>
        <v>0</v>
      </c>
      <c r="F1731" s="89">
        <f t="shared" si="554"/>
        <v>0</v>
      </c>
      <c r="G1731" s="89">
        <f t="shared" si="554"/>
        <v>13</v>
      </c>
      <c r="H1731" s="89">
        <f t="shared" si="554"/>
        <v>22850</v>
      </c>
      <c r="I1731" s="89">
        <f t="shared" si="554"/>
        <v>11555</v>
      </c>
      <c r="J1731" s="89">
        <f t="shared" si="554"/>
        <v>34405</v>
      </c>
      <c r="K1731" s="89">
        <f t="shared" si="546"/>
        <v>2646.5384615384614</v>
      </c>
      <c r="L1731" s="90">
        <f t="shared" si="547"/>
        <v>50.568927789934357</v>
      </c>
    </row>
    <row r="1732" spans="1:12" x14ac:dyDescent="0.2">
      <c r="A1732" s="27"/>
      <c r="B1732" s="91" t="s">
        <v>21</v>
      </c>
      <c r="C1732" s="89">
        <f>SUM(C1699,C1714,C1724,C1726,C1728,C1731,)</f>
        <v>97</v>
      </c>
      <c r="D1732" s="89">
        <f t="shared" ref="D1732:I1732" si="555">SUM(D1699,D1714,D1724,D1726,D1728,D1731,)</f>
        <v>58</v>
      </c>
      <c r="E1732" s="89">
        <f t="shared" si="555"/>
        <v>0</v>
      </c>
      <c r="F1732" s="89">
        <f t="shared" si="555"/>
        <v>0</v>
      </c>
      <c r="G1732" s="89">
        <f t="shared" si="555"/>
        <v>155</v>
      </c>
      <c r="H1732" s="89">
        <f t="shared" si="555"/>
        <v>715988.61078260001</v>
      </c>
      <c r="I1732" s="89">
        <f t="shared" si="555"/>
        <v>250770.09</v>
      </c>
      <c r="J1732" s="89">
        <f>SUM(J1699,J1714,J1724,J1726,J1728,J1731,)</f>
        <v>966758.70078259998</v>
      </c>
      <c r="K1732" s="89">
        <f t="shared" si="546"/>
        <v>6237.1529082748384</v>
      </c>
      <c r="L1732" s="90">
        <f t="shared" si="547"/>
        <v>35.024312708815259</v>
      </c>
    </row>
    <row r="1733" spans="1:12" x14ac:dyDescent="0.2">
      <c r="A1733" s="29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</row>
    <row r="1734" spans="1:12" x14ac:dyDescent="0.2">
      <c r="A1734" s="25">
        <v>40</v>
      </c>
      <c r="B1734" s="26" t="s">
        <v>61</v>
      </c>
      <c r="C1734" s="11">
        <f>[1]MSCOOP!$C$42</f>
        <v>91</v>
      </c>
      <c r="D1734" s="11">
        <f>[1]MSCOOP!$D$42</f>
        <v>8</v>
      </c>
      <c r="E1734" s="11">
        <f>[1]MSCOOP!$E$42</f>
        <v>0</v>
      </c>
      <c r="F1734" s="11">
        <f>[1]MSCOOP!$F$42</f>
        <v>0</v>
      </c>
      <c r="G1734" s="12">
        <f>SUM(C1734:F1734)</f>
        <v>99</v>
      </c>
      <c r="H1734" s="11">
        <f>[1]MSCOOP!$H$42</f>
        <v>232457.00000000003</v>
      </c>
      <c r="I1734" s="11">
        <f>[1]MSCOOP!$I$42</f>
        <v>188753</v>
      </c>
      <c r="J1734" s="12">
        <f>H1734+I1734</f>
        <v>421210</v>
      </c>
      <c r="K1734" s="12">
        <f>J1734/G1734</f>
        <v>4254.6464646464647</v>
      </c>
      <c r="L1734" s="15">
        <f>I1734/H1734*100</f>
        <v>81.199103490107831</v>
      </c>
    </row>
    <row r="1735" spans="1:12" x14ac:dyDescent="0.2">
      <c r="A1735" s="29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</row>
    <row r="1736" spans="1:12" x14ac:dyDescent="0.2">
      <c r="A1736" s="27"/>
      <c r="B1736" s="91" t="s">
        <v>62</v>
      </c>
      <c r="C1736" s="89">
        <f>C1732+C1734</f>
        <v>188</v>
      </c>
      <c r="D1736" s="89">
        <f t="shared" ref="D1736:I1736" si="556">D1732+D1734</f>
        <v>66</v>
      </c>
      <c r="E1736" s="89">
        <f t="shared" si="556"/>
        <v>0</v>
      </c>
      <c r="F1736" s="89">
        <f t="shared" si="556"/>
        <v>0</v>
      </c>
      <c r="G1736" s="89">
        <f t="shared" si="556"/>
        <v>254</v>
      </c>
      <c r="H1736" s="89">
        <f t="shared" si="556"/>
        <v>948445.61078260001</v>
      </c>
      <c r="I1736" s="89">
        <f t="shared" si="556"/>
        <v>439523.08999999997</v>
      </c>
      <c r="J1736" s="89">
        <f>J1732+J1734</f>
        <v>1387968.7007825999</v>
      </c>
      <c r="K1736" s="89">
        <f>J1736/G1736</f>
        <v>5464.4437038685037</v>
      </c>
      <c r="L1736" s="90">
        <f>I1736/H1736*100</f>
        <v>46.341412201521187</v>
      </c>
    </row>
    <row r="1737" spans="1:12" ht="18" x14ac:dyDescent="0.2">
      <c r="A1737" s="106" t="s">
        <v>150</v>
      </c>
      <c r="B1737" s="106"/>
      <c r="C1737" s="106"/>
      <c r="D1737" s="106"/>
      <c r="E1737" s="106"/>
      <c r="F1737" s="106"/>
      <c r="G1737" s="106"/>
      <c r="H1737" s="106"/>
      <c r="I1737" s="106"/>
      <c r="J1737" s="106"/>
      <c r="K1737" s="106"/>
      <c r="L1737" s="106"/>
    </row>
    <row r="1738" spans="1:12" ht="15" x14ac:dyDescent="0.2">
      <c r="A1738" s="98" t="s">
        <v>0</v>
      </c>
      <c r="B1738" s="98"/>
      <c r="C1738" s="98"/>
      <c r="D1738" s="98"/>
      <c r="E1738" s="98"/>
      <c r="F1738" s="98"/>
      <c r="G1738" s="98"/>
      <c r="H1738" s="98"/>
      <c r="I1738" s="98"/>
      <c r="J1738" s="98"/>
      <c r="K1738" s="98"/>
      <c r="L1738" s="98"/>
    </row>
    <row r="1739" spans="1:12" x14ac:dyDescent="0.2">
      <c r="A1739" s="99" t="str">
        <f>$A$3</f>
        <v>Position as of 30.09.2021</v>
      </c>
      <c r="B1739" s="99"/>
      <c r="C1739" s="99"/>
      <c r="D1739" s="99"/>
      <c r="E1739" s="99"/>
      <c r="F1739" s="99"/>
      <c r="G1739" s="99"/>
      <c r="H1739" s="99"/>
      <c r="I1739" s="99"/>
      <c r="J1739" s="99"/>
      <c r="K1739" s="99"/>
      <c r="L1739" s="99"/>
    </row>
    <row r="1740" spans="1:12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3" t="s">
        <v>116</v>
      </c>
    </row>
    <row r="1741" spans="1:12" ht="38.25" x14ac:dyDescent="0.2">
      <c r="A1741" s="4" t="s">
        <v>3</v>
      </c>
      <c r="B1741" s="4" t="s">
        <v>4</v>
      </c>
      <c r="C1741" s="4" t="s">
        <v>5</v>
      </c>
      <c r="D1741" s="4" t="s">
        <v>6</v>
      </c>
      <c r="E1741" s="4" t="s">
        <v>7</v>
      </c>
      <c r="F1741" s="4" t="s">
        <v>8</v>
      </c>
      <c r="G1741" s="4" t="s">
        <v>9</v>
      </c>
      <c r="H1741" s="4" t="s">
        <v>10</v>
      </c>
      <c r="I1741" s="5" t="s">
        <v>11</v>
      </c>
      <c r="J1741" s="4" t="s">
        <v>12</v>
      </c>
      <c r="K1741" s="4" t="s">
        <v>13</v>
      </c>
      <c r="L1741" s="4" t="s">
        <v>14</v>
      </c>
    </row>
    <row r="1742" spans="1:12" x14ac:dyDescent="0.2">
      <c r="A1742" s="7">
        <v>1</v>
      </c>
      <c r="B1742" s="8">
        <v>2</v>
      </c>
      <c r="C1742" s="8">
        <v>3</v>
      </c>
      <c r="D1742" s="8">
        <v>4</v>
      </c>
      <c r="E1742" s="8">
        <v>7</v>
      </c>
      <c r="F1742" s="8">
        <v>8</v>
      </c>
      <c r="G1742" s="8">
        <v>9</v>
      </c>
      <c r="H1742" s="8">
        <v>10</v>
      </c>
      <c r="I1742" s="8">
        <v>11</v>
      </c>
      <c r="J1742" s="8">
        <v>12</v>
      </c>
      <c r="K1742" s="8">
        <v>13</v>
      </c>
      <c r="L1742" s="8">
        <v>14</v>
      </c>
    </row>
    <row r="1743" spans="1:12" x14ac:dyDescent="0.2">
      <c r="A1743" s="9">
        <v>3</v>
      </c>
      <c r="B1743" s="10" t="s">
        <v>15</v>
      </c>
      <c r="C1743" s="84">
        <f>[1]BoB!$C$43</f>
        <v>8</v>
      </c>
      <c r="D1743" s="84">
        <f>[1]BoB!$D$43</f>
        <v>6</v>
      </c>
      <c r="E1743" s="84">
        <f>[1]BoB!$E$43</f>
        <v>6</v>
      </c>
      <c r="F1743" s="84">
        <f>[1]BoB!$F$43</f>
        <v>0</v>
      </c>
      <c r="G1743" s="85">
        <f t="shared" ref="G1743:G1754" si="557">SUM(C1743:F1743)</f>
        <v>20</v>
      </c>
      <c r="H1743" s="84">
        <f>[1]BoB!$H$43</f>
        <v>135700</v>
      </c>
      <c r="I1743" s="84">
        <f>[1]BoB!$I$43</f>
        <v>136800</v>
      </c>
      <c r="J1743" s="86">
        <f t="shared" ref="J1743:J1754" si="558">H1743+I1743</f>
        <v>272500</v>
      </c>
      <c r="K1743" s="86">
        <f t="shared" ref="K1743:K1754" si="559">J1743/G1743</f>
        <v>13625</v>
      </c>
      <c r="L1743" s="87">
        <f t="shared" ref="L1743:L1754" si="560">I1743/H1743*100</f>
        <v>100.81061164333087</v>
      </c>
    </row>
    <row r="1744" spans="1:12" x14ac:dyDescent="0.2">
      <c r="A1744" s="9">
        <v>4</v>
      </c>
      <c r="B1744" s="10" t="s">
        <v>16</v>
      </c>
      <c r="C1744" s="84">
        <f>[1]BoI!$C$43</f>
        <v>34</v>
      </c>
      <c r="D1744" s="84">
        <f>[1]BoI!$D$43</f>
        <v>13</v>
      </c>
      <c r="E1744" s="84">
        <f>[1]BoI!$E$43</f>
        <v>10</v>
      </c>
      <c r="F1744" s="84">
        <f>[1]BoI!$F$43</f>
        <v>0</v>
      </c>
      <c r="G1744" s="85">
        <f t="shared" si="557"/>
        <v>57</v>
      </c>
      <c r="H1744" s="84">
        <f>[1]BoI!$H$43</f>
        <v>463103</v>
      </c>
      <c r="I1744" s="84">
        <f>[1]BoI!$I$43</f>
        <v>335407</v>
      </c>
      <c r="J1744" s="85">
        <f t="shared" si="558"/>
        <v>798510</v>
      </c>
      <c r="K1744" s="85">
        <f t="shared" si="559"/>
        <v>14008.947368421053</v>
      </c>
      <c r="L1744" s="87">
        <f t="shared" si="560"/>
        <v>72.426004582133999</v>
      </c>
    </row>
    <row r="1745" spans="1:12" x14ac:dyDescent="0.2">
      <c r="A1745" s="9">
        <v>5</v>
      </c>
      <c r="B1745" s="10" t="s">
        <v>17</v>
      </c>
      <c r="C1745" s="84">
        <f>[1]BoM!$C$43</f>
        <v>16</v>
      </c>
      <c r="D1745" s="84">
        <f>[1]BoM!$D$43</f>
        <v>13</v>
      </c>
      <c r="E1745" s="84">
        <f>[1]BoM!$E$43</f>
        <v>12</v>
      </c>
      <c r="F1745" s="84">
        <f>[1]BoM!$F$43</f>
        <v>0</v>
      </c>
      <c r="G1745" s="85">
        <f t="shared" si="557"/>
        <v>41</v>
      </c>
      <c r="H1745" s="84">
        <f>[1]BoM!$H$43</f>
        <v>310585.40000000002</v>
      </c>
      <c r="I1745" s="84">
        <f>[1]BoM!$I$43</f>
        <v>167262.04999999999</v>
      </c>
      <c r="J1745" s="85">
        <f t="shared" si="558"/>
        <v>477847.45</v>
      </c>
      <c r="K1745" s="85">
        <f t="shared" si="559"/>
        <v>11654.815853658536</v>
      </c>
      <c r="L1745" s="87">
        <f t="shared" si="560"/>
        <v>53.853803172975923</v>
      </c>
    </row>
    <row r="1746" spans="1:12" x14ac:dyDescent="0.2">
      <c r="A1746" s="9">
        <v>6</v>
      </c>
      <c r="B1746" s="10" t="s">
        <v>18</v>
      </c>
      <c r="C1746" s="84">
        <f>[1]Canara!$C$43</f>
        <v>1</v>
      </c>
      <c r="D1746" s="84">
        <f>[1]Canara!$D$43</f>
        <v>3</v>
      </c>
      <c r="E1746" s="84">
        <f>[1]Canara!$E$43</f>
        <v>8</v>
      </c>
      <c r="F1746" s="84">
        <f>[1]Canara!$F$43</f>
        <v>0</v>
      </c>
      <c r="G1746" s="85">
        <f t="shared" si="557"/>
        <v>12</v>
      </c>
      <c r="H1746" s="84">
        <f>[1]Canara!$H$43</f>
        <v>91507.93</v>
      </c>
      <c r="I1746" s="84">
        <f>[1]Canara!$I$43</f>
        <v>57277.48</v>
      </c>
      <c r="J1746" s="85">
        <f t="shared" si="558"/>
        <v>148785.41</v>
      </c>
      <c r="K1746" s="85">
        <f t="shared" si="559"/>
        <v>12398.784166666666</v>
      </c>
      <c r="L1746" s="87">
        <f t="shared" si="560"/>
        <v>62.592914078594077</v>
      </c>
    </row>
    <row r="1747" spans="1:12" x14ac:dyDescent="0.2">
      <c r="A1747" s="9">
        <v>7</v>
      </c>
      <c r="B1747" s="10" t="s">
        <v>19</v>
      </c>
      <c r="C1747" s="84">
        <f>[1]CBI!$C$43</f>
        <v>4</v>
      </c>
      <c r="D1747" s="84">
        <f>[1]CBI!$D$43</f>
        <v>6</v>
      </c>
      <c r="E1747" s="84">
        <f>[1]CBI!$E$43</f>
        <v>4</v>
      </c>
      <c r="F1747" s="84">
        <f>[1]CBI!$F$43</f>
        <v>0</v>
      </c>
      <c r="G1747" s="85">
        <f t="shared" si="557"/>
        <v>14</v>
      </c>
      <c r="H1747" s="84">
        <f>[1]CBI!$H$43</f>
        <v>66719</v>
      </c>
      <c r="I1747" s="84">
        <f>[1]CBI!$I$43</f>
        <v>30645</v>
      </c>
      <c r="J1747" s="85">
        <f t="shared" si="558"/>
        <v>97364</v>
      </c>
      <c r="K1747" s="85">
        <f t="shared" si="559"/>
        <v>6954.5714285714284</v>
      </c>
      <c r="L1747" s="87">
        <f t="shared" si="560"/>
        <v>45.931443816603966</v>
      </c>
    </row>
    <row r="1748" spans="1:12" x14ac:dyDescent="0.2">
      <c r="A1748" s="9">
        <v>9</v>
      </c>
      <c r="B1748" s="10" t="s">
        <v>20</v>
      </c>
      <c r="C1748" s="84">
        <f>[1]Indian!$C$43</f>
        <v>0</v>
      </c>
      <c r="D1748" s="84">
        <f>[1]Indian!$D$43</f>
        <v>1</v>
      </c>
      <c r="E1748" s="84">
        <f>[1]Indian!$E$43</f>
        <v>2</v>
      </c>
      <c r="F1748" s="84">
        <f>[1]Indian!$F$43</f>
        <v>0</v>
      </c>
      <c r="G1748" s="85">
        <f t="shared" si="557"/>
        <v>3</v>
      </c>
      <c r="H1748" s="84">
        <f>[1]Indian!$H$43</f>
        <v>17053</v>
      </c>
      <c r="I1748" s="84">
        <f>[1]Indian!$I$43</f>
        <v>11100</v>
      </c>
      <c r="J1748" s="86">
        <f t="shared" si="558"/>
        <v>28153</v>
      </c>
      <c r="K1748" s="86">
        <f t="shared" si="559"/>
        <v>9384.3333333333339</v>
      </c>
      <c r="L1748" s="87">
        <f t="shared" si="560"/>
        <v>65.091186301530527</v>
      </c>
    </row>
    <row r="1749" spans="1:12" x14ac:dyDescent="0.2">
      <c r="A1749" s="9">
        <v>10</v>
      </c>
      <c r="B1749" s="10" t="s">
        <v>22</v>
      </c>
      <c r="C1749" s="84">
        <f>[1]IOB!$C$43</f>
        <v>1</v>
      </c>
      <c r="D1749" s="84">
        <f>[1]IOB!$D$43</f>
        <v>2</v>
      </c>
      <c r="E1749" s="84">
        <f>[1]IOB!$E$43</f>
        <v>1</v>
      </c>
      <c r="F1749" s="84">
        <f>[1]IOB!$F$43</f>
        <v>0</v>
      </c>
      <c r="G1749" s="85">
        <f t="shared" si="557"/>
        <v>4</v>
      </c>
      <c r="H1749" s="84">
        <f>[1]IOB!$H$43</f>
        <v>10226</v>
      </c>
      <c r="I1749" s="84">
        <f>[1]IOB!$I$43</f>
        <v>28027</v>
      </c>
      <c r="J1749" s="85">
        <f t="shared" si="558"/>
        <v>38253</v>
      </c>
      <c r="K1749" s="85">
        <f t="shared" si="559"/>
        <v>9563.25</v>
      </c>
      <c r="L1749" s="87">
        <f t="shared" si="560"/>
        <v>274.07588499902209</v>
      </c>
    </row>
    <row r="1750" spans="1:12" x14ac:dyDescent="0.2">
      <c r="A1750" s="9">
        <v>12</v>
      </c>
      <c r="B1750" s="10" t="s">
        <v>23</v>
      </c>
      <c r="C1750" s="84">
        <f>[1]PSB!$C$43</f>
        <v>0</v>
      </c>
      <c r="D1750" s="84">
        <f>[1]PSB!$D$43</f>
        <v>0</v>
      </c>
      <c r="E1750" s="84">
        <f>[1]PSB!$E$43</f>
        <v>0</v>
      </c>
      <c r="F1750" s="84">
        <f>[1]PSB!$F$43</f>
        <v>0</v>
      </c>
      <c r="G1750" s="85">
        <f t="shared" si="557"/>
        <v>0</v>
      </c>
      <c r="H1750" s="84">
        <f>[1]PSB!$H$43</f>
        <v>0</v>
      </c>
      <c r="I1750" s="84">
        <f>[1]PSB!$I$43</f>
        <v>0</v>
      </c>
      <c r="J1750" s="85">
        <f t="shared" si="558"/>
        <v>0</v>
      </c>
      <c r="K1750" s="85" t="e">
        <f t="shared" si="559"/>
        <v>#DIV/0!</v>
      </c>
      <c r="L1750" s="87" t="e">
        <f t="shared" si="560"/>
        <v>#DIV/0!</v>
      </c>
    </row>
    <row r="1751" spans="1:12" x14ac:dyDescent="0.2">
      <c r="A1751" s="9">
        <v>13</v>
      </c>
      <c r="B1751" s="10" t="s">
        <v>24</v>
      </c>
      <c r="C1751" s="84">
        <f>[1]PNB!$C$43</f>
        <v>0</v>
      </c>
      <c r="D1751" s="84">
        <f>[1]PNB!$D$43</f>
        <v>0</v>
      </c>
      <c r="E1751" s="84">
        <f>[1]PNB!$E$43</f>
        <v>4</v>
      </c>
      <c r="F1751" s="84">
        <f>[1]PNB!$F$43</f>
        <v>0</v>
      </c>
      <c r="G1751" s="85">
        <f t="shared" si="557"/>
        <v>4</v>
      </c>
      <c r="H1751" s="84">
        <f>[1]PNB!$H$43</f>
        <v>51479.75</v>
      </c>
      <c r="I1751" s="84">
        <f>[1]PNB!$I$43</f>
        <v>40443.870000000003</v>
      </c>
      <c r="J1751" s="85">
        <f t="shared" si="558"/>
        <v>91923.62</v>
      </c>
      <c r="K1751" s="85">
        <f t="shared" si="559"/>
        <v>22980.904999999999</v>
      </c>
      <c r="L1751" s="87">
        <f t="shared" si="560"/>
        <v>78.562677557680445</v>
      </c>
    </row>
    <row r="1752" spans="1:12" x14ac:dyDescent="0.2">
      <c r="A1752" s="9">
        <v>14</v>
      </c>
      <c r="B1752" s="10" t="s">
        <v>25</v>
      </c>
      <c r="C1752" s="84">
        <f>[1]SBI!$C$43</f>
        <v>17</v>
      </c>
      <c r="D1752" s="84">
        <f>[1]SBI!$D$43</f>
        <v>16</v>
      </c>
      <c r="E1752" s="84">
        <f>[1]SBI!$E$43</f>
        <v>12</v>
      </c>
      <c r="F1752" s="84">
        <f>[1]SBI!$F$43</f>
        <v>0</v>
      </c>
      <c r="G1752" s="85">
        <f t="shared" si="557"/>
        <v>45</v>
      </c>
      <c r="H1752" s="84">
        <f>[1]SBI!$H$43</f>
        <v>541020</v>
      </c>
      <c r="I1752" s="84">
        <f>[1]SBI!$I$43</f>
        <v>247975</v>
      </c>
      <c r="J1752" s="85">
        <f t="shared" si="558"/>
        <v>788995</v>
      </c>
      <c r="K1752" s="85">
        <f t="shared" si="559"/>
        <v>17533.222222222223</v>
      </c>
      <c r="L1752" s="87">
        <f t="shared" si="560"/>
        <v>45.834719603711513</v>
      </c>
    </row>
    <row r="1753" spans="1:12" x14ac:dyDescent="0.2">
      <c r="A1753" s="9">
        <v>16</v>
      </c>
      <c r="B1753" s="10" t="s">
        <v>26</v>
      </c>
      <c r="C1753" s="84">
        <f>[1]UCO!$C$43</f>
        <v>0</v>
      </c>
      <c r="D1753" s="84">
        <f>[1]UCO!$D$43</f>
        <v>0</v>
      </c>
      <c r="E1753" s="84">
        <f>[1]UCO!$E$43</f>
        <v>2</v>
      </c>
      <c r="F1753" s="84">
        <f>[1]UCO!$F$43</f>
        <v>0</v>
      </c>
      <c r="G1753" s="85">
        <f t="shared" si="557"/>
        <v>2</v>
      </c>
      <c r="H1753" s="84">
        <f>[1]UCO!$H$43</f>
        <v>6349</v>
      </c>
      <c r="I1753" s="84">
        <f>[1]UCO!$I$43</f>
        <v>6633</v>
      </c>
      <c r="J1753" s="85">
        <f t="shared" si="558"/>
        <v>12982</v>
      </c>
      <c r="K1753" s="85">
        <f t="shared" si="559"/>
        <v>6491</v>
      </c>
      <c r="L1753" s="87">
        <f t="shared" si="560"/>
        <v>104.47314537722477</v>
      </c>
    </row>
    <row r="1754" spans="1:12" x14ac:dyDescent="0.2">
      <c r="A1754" s="9">
        <v>17</v>
      </c>
      <c r="B1754" s="10" t="s">
        <v>27</v>
      </c>
      <c r="C1754" s="84">
        <f>[1]Union!$C$43</f>
        <v>3</v>
      </c>
      <c r="D1754" s="84">
        <f>[1]Union!$D$43</f>
        <v>10</v>
      </c>
      <c r="E1754" s="84">
        <f>[1]Union!$E$43</f>
        <v>6</v>
      </c>
      <c r="F1754" s="84">
        <f>[1]Union!$F$43</f>
        <v>0</v>
      </c>
      <c r="G1754" s="85">
        <f t="shared" si="557"/>
        <v>19</v>
      </c>
      <c r="H1754" s="84">
        <f>[1]Union!$H$43</f>
        <v>124500</v>
      </c>
      <c r="I1754" s="84">
        <f>[1]Union!$I$43</f>
        <v>118400</v>
      </c>
      <c r="J1754" s="85">
        <f t="shared" si="558"/>
        <v>242900</v>
      </c>
      <c r="K1754" s="85">
        <f t="shared" si="559"/>
        <v>12784.21052631579</v>
      </c>
      <c r="L1754" s="87">
        <f t="shared" si="560"/>
        <v>95.100401606425706</v>
      </c>
    </row>
    <row r="1755" spans="1:12" x14ac:dyDescent="0.2">
      <c r="A1755" s="16"/>
      <c r="B1755" s="17" t="s">
        <v>28</v>
      </c>
      <c r="C1755" s="88">
        <f t="shared" ref="C1755:J1755" si="561">SUM(C1743:C1754)</f>
        <v>84</v>
      </c>
      <c r="D1755" s="88">
        <f t="shared" si="561"/>
        <v>70</v>
      </c>
      <c r="E1755" s="88">
        <f t="shared" si="561"/>
        <v>67</v>
      </c>
      <c r="F1755" s="88">
        <f t="shared" si="561"/>
        <v>0</v>
      </c>
      <c r="G1755" s="88">
        <f t="shared" si="561"/>
        <v>221</v>
      </c>
      <c r="H1755" s="89">
        <f t="shared" si="561"/>
        <v>1818243.08</v>
      </c>
      <c r="I1755" s="89">
        <f t="shared" si="561"/>
        <v>1179970.3999999999</v>
      </c>
      <c r="J1755" s="89">
        <f t="shared" si="561"/>
        <v>2998213.48</v>
      </c>
      <c r="K1755" s="89">
        <f>J1755/G1755</f>
        <v>13566.576832579185</v>
      </c>
      <c r="L1755" s="90">
        <f>I1755/H1755*100</f>
        <v>64.896185387929535</v>
      </c>
    </row>
    <row r="1756" spans="1:12" x14ac:dyDescent="0.2">
      <c r="A1756" s="9">
        <v>19</v>
      </c>
      <c r="B1756" s="10" t="s">
        <v>29</v>
      </c>
      <c r="C1756" s="84">
        <f>[1]AXIS!$C$43</f>
        <v>2</v>
      </c>
      <c r="D1756" s="84">
        <f>[1]AXIS!$D$43</f>
        <v>4</v>
      </c>
      <c r="E1756" s="84">
        <f>[1]AXIS!$E$43</f>
        <v>5</v>
      </c>
      <c r="F1756" s="84">
        <f>[1]AXIS!$F$43</f>
        <v>0</v>
      </c>
      <c r="G1756" s="85">
        <f t="shared" ref="G1756:G1769" si="562">SUM(C1756:F1756)</f>
        <v>11</v>
      </c>
      <c r="H1756" s="84">
        <f>[1]AXIS!$H$43</f>
        <v>52279</v>
      </c>
      <c r="I1756" s="84">
        <f>[1]AXIS!$I$43</f>
        <v>121433</v>
      </c>
      <c r="J1756" s="85">
        <f t="shared" ref="J1756:J1769" si="563">H1756+I1756</f>
        <v>173712</v>
      </c>
      <c r="K1756" s="85">
        <f t="shared" ref="K1756:K1788" si="564">J1756/G1756</f>
        <v>15792</v>
      </c>
      <c r="L1756" s="87">
        <f t="shared" ref="L1756:L1788" si="565">I1756/H1756*100</f>
        <v>232.27873524742247</v>
      </c>
    </row>
    <row r="1757" spans="1:12" x14ac:dyDescent="0.2">
      <c r="A1757" s="9">
        <v>20</v>
      </c>
      <c r="B1757" s="10" t="s">
        <v>30</v>
      </c>
      <c r="C1757" s="84">
        <f>[1]Bandhan!$C$43</f>
        <v>0</v>
      </c>
      <c r="D1757" s="84">
        <f>[1]Bandhan!$D$43</f>
        <v>10</v>
      </c>
      <c r="E1757" s="84">
        <f>[1]Bandhan!$E$43</f>
        <v>3</v>
      </c>
      <c r="F1757" s="84">
        <f>[1]Bandhan!$F$43</f>
        <v>0</v>
      </c>
      <c r="G1757" s="85">
        <f t="shared" si="562"/>
        <v>13</v>
      </c>
      <c r="H1757" s="84">
        <f>[1]Bandhan!$H$43</f>
        <v>3086.04</v>
      </c>
      <c r="I1757" s="84">
        <f>[1]Bandhan!$I$43</f>
        <v>28472.660000000003</v>
      </c>
      <c r="J1757" s="85">
        <f t="shared" si="563"/>
        <v>31558.700000000004</v>
      </c>
      <c r="K1757" s="85">
        <f t="shared" si="564"/>
        <v>2427.5923076923082</v>
      </c>
      <c r="L1757" s="87">
        <f t="shared" si="565"/>
        <v>922.62770411271424</v>
      </c>
    </row>
    <row r="1758" spans="1:12" x14ac:dyDescent="0.2">
      <c r="A1758" s="9">
        <v>21</v>
      </c>
      <c r="B1758" s="10" t="s">
        <v>31</v>
      </c>
      <c r="C1758" s="84">
        <f>[1]CSB!$C$43</f>
        <v>0</v>
      </c>
      <c r="D1758" s="84">
        <f>[1]CSB!$D$43</f>
        <v>0</v>
      </c>
      <c r="E1758" s="84">
        <f>[1]CSB!$E$43</f>
        <v>0</v>
      </c>
      <c r="F1758" s="84">
        <f>[1]CSB!$F$43</f>
        <v>0</v>
      </c>
      <c r="G1758" s="85">
        <f t="shared" si="562"/>
        <v>0</v>
      </c>
      <c r="H1758" s="84">
        <f>[1]CSB!$H$43</f>
        <v>0</v>
      </c>
      <c r="I1758" s="84">
        <f>[1]CSB!$I$43</f>
        <v>0</v>
      </c>
      <c r="J1758" s="85">
        <f t="shared" si="563"/>
        <v>0</v>
      </c>
      <c r="K1758" s="85" t="e">
        <f t="shared" si="564"/>
        <v>#DIV/0!</v>
      </c>
      <c r="L1758" s="87" t="e">
        <f t="shared" si="565"/>
        <v>#DIV/0!</v>
      </c>
    </row>
    <row r="1759" spans="1:12" x14ac:dyDescent="0.2">
      <c r="A1759" s="9">
        <v>22</v>
      </c>
      <c r="B1759" s="10" t="s">
        <v>120</v>
      </c>
      <c r="C1759" s="84">
        <f>[1]DCB!$C$43</f>
        <v>0</v>
      </c>
      <c r="D1759" s="84">
        <f>[1]DCB!$D$43</f>
        <v>0</v>
      </c>
      <c r="E1759" s="84">
        <f>[1]DCB!$E$43</f>
        <v>1</v>
      </c>
      <c r="F1759" s="84">
        <f>[1]DCB!$F$43</f>
        <v>0</v>
      </c>
      <c r="G1759" s="85">
        <f t="shared" si="562"/>
        <v>1</v>
      </c>
      <c r="H1759" s="84">
        <f>[1]DCB!$H$43</f>
        <v>1120.9100000000001</v>
      </c>
      <c r="I1759" s="84">
        <f>[1]DCB!$I$43</f>
        <v>5120.99</v>
      </c>
      <c r="J1759" s="85">
        <f t="shared" si="563"/>
        <v>6241.9</v>
      </c>
      <c r="K1759" s="85">
        <f t="shared" si="564"/>
        <v>6241.9</v>
      </c>
      <c r="L1759" s="87">
        <f t="shared" si="565"/>
        <v>456.86005120839314</v>
      </c>
    </row>
    <row r="1760" spans="1:12" x14ac:dyDescent="0.2">
      <c r="A1760" s="9">
        <v>23</v>
      </c>
      <c r="B1760" s="10" t="s">
        <v>33</v>
      </c>
      <c r="C1760" s="84">
        <f>[1]Federal!$C$43</f>
        <v>2</v>
      </c>
      <c r="D1760" s="84">
        <f>[1]Federal!$D$43</f>
        <v>0</v>
      </c>
      <c r="E1760" s="84">
        <f>[1]Federal!$E$43</f>
        <v>2</v>
      </c>
      <c r="F1760" s="84">
        <f>[1]Federal!$F$43</f>
        <v>0</v>
      </c>
      <c r="G1760" s="85">
        <f t="shared" si="562"/>
        <v>4</v>
      </c>
      <c r="H1760" s="84">
        <f>[1]Federal!$H$43</f>
        <v>9877.15</v>
      </c>
      <c r="I1760" s="84">
        <f>[1]Federal!$I$43</f>
        <v>14084.13</v>
      </c>
      <c r="J1760" s="85">
        <f t="shared" si="563"/>
        <v>23961.279999999999</v>
      </c>
      <c r="K1760" s="85">
        <f t="shared" si="564"/>
        <v>5990.32</v>
      </c>
      <c r="L1760" s="87">
        <f t="shared" si="565"/>
        <v>142.5930556891411</v>
      </c>
    </row>
    <row r="1761" spans="1:12" x14ac:dyDescent="0.2">
      <c r="A1761" s="9">
        <v>24</v>
      </c>
      <c r="B1761" s="10" t="s">
        <v>34</v>
      </c>
      <c r="C1761" s="84">
        <f>[1]HDFC!$C$43</f>
        <v>0</v>
      </c>
      <c r="D1761" s="84">
        <f>[1]HDFC!$D$43</f>
        <v>5</v>
      </c>
      <c r="E1761" s="84">
        <f>[1]HDFC!$E$43</f>
        <v>4</v>
      </c>
      <c r="F1761" s="84">
        <f>[1]HDFC!$F$43</f>
        <v>0</v>
      </c>
      <c r="G1761" s="85">
        <f t="shared" si="562"/>
        <v>9</v>
      </c>
      <c r="H1761" s="84">
        <f>[1]HDFC!$H$43</f>
        <v>69510.259999999995</v>
      </c>
      <c r="I1761" s="84">
        <f>[1]HDFC!$I$43</f>
        <v>163912.82999999999</v>
      </c>
      <c r="J1761" s="85">
        <f t="shared" si="563"/>
        <v>233423.08999999997</v>
      </c>
      <c r="K1761" s="85">
        <f t="shared" si="564"/>
        <v>25935.898888888885</v>
      </c>
      <c r="L1761" s="87">
        <f t="shared" si="565"/>
        <v>235.81098675217157</v>
      </c>
    </row>
    <row r="1762" spans="1:12" x14ac:dyDescent="0.2">
      <c r="A1762" s="9">
        <v>25</v>
      </c>
      <c r="B1762" s="10" t="s">
        <v>35</v>
      </c>
      <c r="C1762" s="84">
        <f>[1]ICICI!$C$43</f>
        <v>16</v>
      </c>
      <c r="D1762" s="84">
        <f>[1]ICICI!$D$43</f>
        <v>9</v>
      </c>
      <c r="E1762" s="84">
        <f>[1]ICICI!$E$43</f>
        <v>5</v>
      </c>
      <c r="F1762" s="84">
        <f>[1]ICICI!$F$43</f>
        <v>0</v>
      </c>
      <c r="G1762" s="85">
        <f t="shared" si="562"/>
        <v>30</v>
      </c>
      <c r="H1762" s="84">
        <f>[1]ICICI!$H$43</f>
        <v>96200</v>
      </c>
      <c r="I1762" s="84">
        <f>[1]ICICI!$I$43</f>
        <v>125800</v>
      </c>
      <c r="J1762" s="85">
        <f t="shared" si="563"/>
        <v>222000</v>
      </c>
      <c r="K1762" s="85">
        <f t="shared" si="564"/>
        <v>7400</v>
      </c>
      <c r="L1762" s="87">
        <f t="shared" si="565"/>
        <v>130.76923076923077</v>
      </c>
    </row>
    <row r="1763" spans="1:12" x14ac:dyDescent="0.2">
      <c r="A1763" s="9">
        <v>26</v>
      </c>
      <c r="B1763" s="10" t="s">
        <v>36</v>
      </c>
      <c r="C1763" s="84">
        <f>[1]IDBI!$C$43</f>
        <v>3</v>
      </c>
      <c r="D1763" s="84">
        <f>[1]IDBI!$D$43</f>
        <v>7</v>
      </c>
      <c r="E1763" s="84">
        <f>[1]IDBI!$E$43</f>
        <v>3</v>
      </c>
      <c r="F1763" s="84">
        <f>[1]IDBI!$F$43</f>
        <v>0</v>
      </c>
      <c r="G1763" s="85">
        <f t="shared" si="562"/>
        <v>13</v>
      </c>
      <c r="H1763" s="84">
        <f>[1]IDBI!$H$43</f>
        <v>111235</v>
      </c>
      <c r="I1763" s="84">
        <f>[1]IDBI!$I$43</f>
        <v>62190</v>
      </c>
      <c r="J1763" s="86">
        <f t="shared" si="563"/>
        <v>173425</v>
      </c>
      <c r="K1763" s="86">
        <f t="shared" si="564"/>
        <v>13340.384615384615</v>
      </c>
      <c r="L1763" s="87">
        <f t="shared" si="565"/>
        <v>55.908661842046115</v>
      </c>
    </row>
    <row r="1764" spans="1:12" x14ac:dyDescent="0.2">
      <c r="A1764" s="9">
        <v>27</v>
      </c>
      <c r="B1764" s="10" t="s">
        <v>37</v>
      </c>
      <c r="C1764" s="84">
        <f>[1]IDFC!$C$43</f>
        <v>0</v>
      </c>
      <c r="D1764" s="84">
        <f>[1]IDFC!$D$43</f>
        <v>0</v>
      </c>
      <c r="E1764" s="84">
        <f>[1]IDFC!$E$43</f>
        <v>1</v>
      </c>
      <c r="F1764" s="84">
        <f>[1]IDFC!$F$43</f>
        <v>0</v>
      </c>
      <c r="G1764" s="85">
        <f t="shared" si="562"/>
        <v>1</v>
      </c>
      <c r="H1764" s="84">
        <f>[1]IDFC!$H$43</f>
        <v>1400</v>
      </c>
      <c r="I1764" s="84">
        <f>[1]IDFC!$I$43</f>
        <v>2300</v>
      </c>
      <c r="J1764" s="86">
        <f t="shared" si="563"/>
        <v>3700</v>
      </c>
      <c r="K1764" s="86">
        <f t="shared" si="564"/>
        <v>3700</v>
      </c>
      <c r="L1764" s="87">
        <f t="shared" si="565"/>
        <v>164.28571428571428</v>
      </c>
    </row>
    <row r="1765" spans="1:12" x14ac:dyDescent="0.2">
      <c r="A1765" s="9">
        <v>28</v>
      </c>
      <c r="B1765" s="10" t="s">
        <v>38</v>
      </c>
      <c r="C1765" s="84">
        <f>[1]IndusInd!$C$43</f>
        <v>5</v>
      </c>
      <c r="D1765" s="84">
        <f>[1]IndusInd!$D$43</f>
        <v>5</v>
      </c>
      <c r="E1765" s="84">
        <f>[1]IndusInd!$E$43</f>
        <v>1</v>
      </c>
      <c r="F1765" s="84">
        <f>[1]IndusInd!$F$43</f>
        <v>0</v>
      </c>
      <c r="G1765" s="85">
        <f t="shared" si="562"/>
        <v>11</v>
      </c>
      <c r="H1765" s="84">
        <f>[1]IndusInd!$H$43</f>
        <v>22623</v>
      </c>
      <c r="I1765" s="84">
        <f>[1]IndusInd!$I$43</f>
        <v>80138</v>
      </c>
      <c r="J1765" s="85">
        <f t="shared" si="563"/>
        <v>102761</v>
      </c>
      <c r="K1765" s="85">
        <f t="shared" si="564"/>
        <v>9341.9090909090901</v>
      </c>
      <c r="L1765" s="87">
        <f t="shared" si="565"/>
        <v>354.23241833532245</v>
      </c>
    </row>
    <row r="1766" spans="1:12" x14ac:dyDescent="0.2">
      <c r="A1766" s="9">
        <v>29</v>
      </c>
      <c r="B1766" s="10" t="s">
        <v>39</v>
      </c>
      <c r="C1766" s="84">
        <f>[1]Karnatak!$C$43</f>
        <v>0</v>
      </c>
      <c r="D1766" s="84">
        <f>[1]Karnatak!$D$43</f>
        <v>0</v>
      </c>
      <c r="E1766" s="84">
        <f>[1]Karnatak!$E$43</f>
        <v>1</v>
      </c>
      <c r="F1766" s="84">
        <f>[1]Karnatak!$F$43</f>
        <v>0</v>
      </c>
      <c r="G1766" s="85">
        <f t="shared" si="562"/>
        <v>1</v>
      </c>
      <c r="H1766" s="84">
        <f>[1]Karnatak!$H$43</f>
        <v>4453</v>
      </c>
      <c r="I1766" s="84">
        <f>[1]Karnatak!$I$43</f>
        <v>8681</v>
      </c>
      <c r="J1766" s="85">
        <f t="shared" si="563"/>
        <v>13134</v>
      </c>
      <c r="K1766" s="85">
        <f t="shared" si="564"/>
        <v>13134</v>
      </c>
      <c r="L1766" s="87">
        <f t="shared" si="565"/>
        <v>194.94722658881653</v>
      </c>
    </row>
    <row r="1767" spans="1:12" x14ac:dyDescent="0.2">
      <c r="A1767" s="9">
        <v>30</v>
      </c>
      <c r="B1767" s="10" t="s">
        <v>40</v>
      </c>
      <c r="C1767" s="84">
        <f>[1]Kotak!$C$43</f>
        <v>4</v>
      </c>
      <c r="D1767" s="84">
        <f>[1]Kotak!$D$43</f>
        <v>1</v>
      </c>
      <c r="E1767" s="84">
        <f>[1]Kotak!$E$43</f>
        <v>2</v>
      </c>
      <c r="F1767" s="84">
        <f>[1]Kotak!$F$43</f>
        <v>0</v>
      </c>
      <c r="G1767" s="85">
        <f t="shared" si="562"/>
        <v>7</v>
      </c>
      <c r="H1767" s="84">
        <f>[1]Kotak!$H$43</f>
        <v>12634</v>
      </c>
      <c r="I1767" s="84">
        <f>[1]Kotak!$I$43</f>
        <v>37847</v>
      </c>
      <c r="J1767" s="85">
        <f t="shared" si="563"/>
        <v>50481</v>
      </c>
      <c r="K1767" s="85">
        <f t="shared" si="564"/>
        <v>7211.5714285714284</v>
      </c>
      <c r="L1767" s="87">
        <f t="shared" si="565"/>
        <v>299.56466677220203</v>
      </c>
    </row>
    <row r="1768" spans="1:12" x14ac:dyDescent="0.2">
      <c r="A1768" s="9">
        <v>31</v>
      </c>
      <c r="B1768" s="10" t="s">
        <v>41</v>
      </c>
      <c r="C1768" s="84">
        <f>[1]Ratnakar!$C$43</f>
        <v>0</v>
      </c>
      <c r="D1768" s="84">
        <f>[1]Ratnakar!$D$43</f>
        <v>1</v>
      </c>
      <c r="E1768" s="84">
        <f>[1]Ratnakar!$E$43</f>
        <v>1</v>
      </c>
      <c r="F1768" s="84">
        <f>[1]Ratnakar!$F$43</f>
        <v>0</v>
      </c>
      <c r="G1768" s="85">
        <f t="shared" si="562"/>
        <v>2</v>
      </c>
      <c r="H1768" s="84">
        <f>[1]Ratnakar!$H$43</f>
        <v>27645.999999999996</v>
      </c>
      <c r="I1768" s="84">
        <f>[1]Ratnakar!$I$43</f>
        <v>8255</v>
      </c>
      <c r="J1768" s="85">
        <f t="shared" si="563"/>
        <v>35901</v>
      </c>
      <c r="K1768" s="85">
        <f t="shared" si="564"/>
        <v>17950.5</v>
      </c>
      <c r="L1768" s="87">
        <f t="shared" si="565"/>
        <v>29.859654199522538</v>
      </c>
    </row>
    <row r="1769" spans="1:12" x14ac:dyDescent="0.2">
      <c r="A1769" s="9">
        <v>32</v>
      </c>
      <c r="B1769" s="10" t="s">
        <v>42</v>
      </c>
      <c r="C1769" s="84">
        <f>[1]Yes!$C$43</f>
        <v>0</v>
      </c>
      <c r="D1769" s="84">
        <f>[1]Yes!$D$43</f>
        <v>0</v>
      </c>
      <c r="E1769" s="84">
        <f>[1]Yes!$E$43</f>
        <v>0</v>
      </c>
      <c r="F1769" s="84">
        <f>[1]Yes!$F$43</f>
        <v>0</v>
      </c>
      <c r="G1769" s="85">
        <f t="shared" si="562"/>
        <v>0</v>
      </c>
      <c r="H1769" s="84">
        <f>[1]Yes!$H$43</f>
        <v>0</v>
      </c>
      <c r="I1769" s="84">
        <f>[1]Yes!$I$43</f>
        <v>0</v>
      </c>
      <c r="J1769" s="85">
        <f t="shared" si="563"/>
        <v>0</v>
      </c>
      <c r="K1769" s="85" t="e">
        <f t="shared" si="564"/>
        <v>#DIV/0!</v>
      </c>
      <c r="L1769" s="87" t="e">
        <f t="shared" si="565"/>
        <v>#DIV/0!</v>
      </c>
    </row>
    <row r="1770" spans="1:12" x14ac:dyDescent="0.2">
      <c r="A1770" s="16"/>
      <c r="B1770" s="17" t="s">
        <v>43</v>
      </c>
      <c r="C1770" s="89">
        <f>SUM(C1756:C1769)</f>
        <v>32</v>
      </c>
      <c r="D1770" s="89">
        <f t="shared" ref="D1770:J1770" si="566">SUM(D1756:D1769)</f>
        <v>42</v>
      </c>
      <c r="E1770" s="89">
        <f t="shared" si="566"/>
        <v>29</v>
      </c>
      <c r="F1770" s="89">
        <f t="shared" si="566"/>
        <v>0</v>
      </c>
      <c r="G1770" s="89">
        <f t="shared" si="566"/>
        <v>103</v>
      </c>
      <c r="H1770" s="89">
        <f t="shared" si="566"/>
        <v>412064.36</v>
      </c>
      <c r="I1770" s="89">
        <f t="shared" si="566"/>
        <v>658234.61</v>
      </c>
      <c r="J1770" s="89">
        <f t="shared" si="566"/>
        <v>1070298.97</v>
      </c>
      <c r="K1770" s="89">
        <f t="shared" si="564"/>
        <v>10391.25213592233</v>
      </c>
      <c r="L1770" s="90">
        <f t="shared" si="565"/>
        <v>159.74072836583102</v>
      </c>
    </row>
    <row r="1771" spans="1:12" x14ac:dyDescent="0.2">
      <c r="A1771" s="20">
        <v>33</v>
      </c>
      <c r="B1771" s="21" t="s">
        <v>44</v>
      </c>
      <c r="C1771" s="84">
        <f>[1]AU!$C$43</f>
        <v>0</v>
      </c>
      <c r="D1771" s="84">
        <f>[1]AU!$D$43</f>
        <v>1</v>
      </c>
      <c r="E1771" s="84">
        <f>[1]AU!$E$43</f>
        <v>2</v>
      </c>
      <c r="F1771" s="84">
        <f>[1]AU!$F$43</f>
        <v>0</v>
      </c>
      <c r="G1771" s="85">
        <f>SUM(C1771:F1771)</f>
        <v>3</v>
      </c>
      <c r="H1771" s="84">
        <f>[1]AU!$H$43</f>
        <v>7795.9999999999991</v>
      </c>
      <c r="I1771" s="84">
        <f>[1]AU!$I$43</f>
        <v>8836</v>
      </c>
      <c r="J1771" s="85">
        <f>H1771+I1771</f>
        <v>16632</v>
      </c>
      <c r="K1771" s="85">
        <f t="shared" si="564"/>
        <v>5544</v>
      </c>
      <c r="L1771" s="87">
        <f t="shared" si="565"/>
        <v>113.34017444843512</v>
      </c>
    </row>
    <row r="1772" spans="1:12" x14ac:dyDescent="0.2">
      <c r="A1772" s="20">
        <v>34</v>
      </c>
      <c r="B1772" s="21" t="s">
        <v>45</v>
      </c>
      <c r="C1772" s="84">
        <f>[1]Capital!$C$43</f>
        <v>0</v>
      </c>
      <c r="D1772" s="84">
        <f>[1]Capital!$D$43</f>
        <v>0</v>
      </c>
      <c r="E1772" s="84">
        <f>[1]Capital!$E$43</f>
        <v>0</v>
      </c>
      <c r="F1772" s="84">
        <f>[1]Capital!$F$43</f>
        <v>0</v>
      </c>
      <c r="G1772" s="85">
        <f t="shared" ref="G1772:G1779" si="567">SUM(C1772:F1772)</f>
        <v>0</v>
      </c>
      <c r="H1772" s="84">
        <f>[1]Capital!$H$43</f>
        <v>0</v>
      </c>
      <c r="I1772" s="84">
        <f>[1]Capital!$I$43</f>
        <v>0</v>
      </c>
      <c r="J1772" s="85">
        <f t="shared" ref="J1772:J1779" si="568">H1772+I1772</f>
        <v>0</v>
      </c>
      <c r="K1772" s="85" t="e">
        <f t="shared" si="564"/>
        <v>#DIV/0!</v>
      </c>
      <c r="L1772" s="87" t="e">
        <f t="shared" si="565"/>
        <v>#DIV/0!</v>
      </c>
    </row>
    <row r="1773" spans="1:12" x14ac:dyDescent="0.2">
      <c r="A1773" s="20">
        <v>35</v>
      </c>
      <c r="B1773" s="21" t="s">
        <v>46</v>
      </c>
      <c r="C1773" s="84">
        <f>[1]Equitas!$C$43</f>
        <v>0</v>
      </c>
      <c r="D1773" s="84">
        <f>[1]Equitas!$D$43</f>
        <v>4</v>
      </c>
      <c r="E1773" s="84">
        <f>[1]Equitas!$E$43</f>
        <v>4</v>
      </c>
      <c r="F1773" s="84">
        <f>[1]Equitas!$F$43</f>
        <v>0</v>
      </c>
      <c r="G1773" s="85">
        <f t="shared" si="567"/>
        <v>8</v>
      </c>
      <c r="H1773" s="84">
        <f>[1]Equitas!$H$43</f>
        <v>12300</v>
      </c>
      <c r="I1773" s="84">
        <f>[1]Equitas!$I$43</f>
        <v>16800</v>
      </c>
      <c r="J1773" s="85">
        <f t="shared" si="568"/>
        <v>29100</v>
      </c>
      <c r="K1773" s="85">
        <f t="shared" si="564"/>
        <v>3637.5</v>
      </c>
      <c r="L1773" s="87">
        <f t="shared" si="565"/>
        <v>136.58536585365854</v>
      </c>
    </row>
    <row r="1774" spans="1:12" x14ac:dyDescent="0.2">
      <c r="A1774" s="20">
        <v>36</v>
      </c>
      <c r="B1774" s="21" t="s">
        <v>47</v>
      </c>
      <c r="C1774" s="84">
        <f>[1]ESAF!$C$43</f>
        <v>0</v>
      </c>
      <c r="D1774" s="84">
        <f>[1]ESAF!$D$43</f>
        <v>0</v>
      </c>
      <c r="E1774" s="84">
        <f>[1]ESAF!$E$43</f>
        <v>0</v>
      </c>
      <c r="F1774" s="84">
        <f>[1]ESAF!$F$43</f>
        <v>0</v>
      </c>
      <c r="G1774" s="85">
        <f t="shared" si="567"/>
        <v>0</v>
      </c>
      <c r="H1774" s="84">
        <f>[1]ESAF!$H$43</f>
        <v>0</v>
      </c>
      <c r="I1774" s="84">
        <f>[1]ESAF!$I$43</f>
        <v>0</v>
      </c>
      <c r="J1774" s="85">
        <f t="shared" si="568"/>
        <v>0</v>
      </c>
      <c r="K1774" s="85" t="e">
        <f t="shared" si="564"/>
        <v>#DIV/0!</v>
      </c>
      <c r="L1774" s="87" t="e">
        <f t="shared" si="565"/>
        <v>#DIV/0!</v>
      </c>
    </row>
    <row r="1775" spans="1:12" x14ac:dyDescent="0.2">
      <c r="A1775" s="20">
        <v>37</v>
      </c>
      <c r="B1775" s="21" t="s">
        <v>48</v>
      </c>
      <c r="C1775" s="84">
        <f>[1]Fincare!$C$43</f>
        <v>0</v>
      </c>
      <c r="D1775" s="84">
        <f>[1]Fincare!$D$43</f>
        <v>0</v>
      </c>
      <c r="E1775" s="84">
        <f>[1]Fincare!$E$43</f>
        <v>0</v>
      </c>
      <c r="F1775" s="84">
        <f>[1]Fincare!$F$43</f>
        <v>0</v>
      </c>
      <c r="G1775" s="85">
        <f t="shared" si="567"/>
        <v>0</v>
      </c>
      <c r="H1775" s="84">
        <f>[1]Fincare!$H$43</f>
        <v>0</v>
      </c>
      <c r="I1775" s="84">
        <f>[1]Fincare!$I$43</f>
        <v>0</v>
      </c>
      <c r="J1775" s="85">
        <f t="shared" si="568"/>
        <v>0</v>
      </c>
      <c r="K1775" s="85" t="e">
        <f t="shared" si="564"/>
        <v>#DIV/0!</v>
      </c>
      <c r="L1775" s="87" t="e">
        <f t="shared" si="565"/>
        <v>#DIV/0!</v>
      </c>
    </row>
    <row r="1776" spans="1:12" x14ac:dyDescent="0.2">
      <c r="A1776" s="20">
        <v>38</v>
      </c>
      <c r="B1776" s="21" t="s">
        <v>49</v>
      </c>
      <c r="C1776" s="84">
        <f>[1]Jana!$C$43</f>
        <v>2</v>
      </c>
      <c r="D1776" s="84">
        <f>[1]Jana!$D$43</f>
        <v>0</v>
      </c>
      <c r="E1776" s="84">
        <f>[1]Jana!$E$43</f>
        <v>4</v>
      </c>
      <c r="F1776" s="84">
        <f>[1]Jana!$F$43</f>
        <v>0</v>
      </c>
      <c r="G1776" s="85">
        <f t="shared" si="567"/>
        <v>6</v>
      </c>
      <c r="H1776" s="84">
        <f>[1]Jana!$H$43</f>
        <v>5957</v>
      </c>
      <c r="I1776" s="84">
        <f>[1]Jana!$I$43</f>
        <v>14669</v>
      </c>
      <c r="J1776" s="85">
        <f t="shared" si="568"/>
        <v>20626</v>
      </c>
      <c r="K1776" s="85">
        <f t="shared" si="564"/>
        <v>3437.6666666666665</v>
      </c>
      <c r="L1776" s="87">
        <f t="shared" si="565"/>
        <v>246.24811146550277</v>
      </c>
    </row>
    <row r="1777" spans="1:12" x14ac:dyDescent="0.2">
      <c r="A1777" s="20">
        <v>39</v>
      </c>
      <c r="B1777" s="21" t="s">
        <v>50</v>
      </c>
      <c r="C1777" s="84">
        <f>[1]Suryoday!$C$43</f>
        <v>7</v>
      </c>
      <c r="D1777" s="84">
        <f>[1]Suryoday!$D$43</f>
        <v>3</v>
      </c>
      <c r="E1777" s="84">
        <f>[1]Suryoday!$E$43</f>
        <v>7</v>
      </c>
      <c r="F1777" s="84">
        <f>[1]Suryoday!$F$43</f>
        <v>0</v>
      </c>
      <c r="G1777" s="85">
        <f t="shared" si="567"/>
        <v>17</v>
      </c>
      <c r="H1777" s="84">
        <f>[1]Suryoday!$H$43</f>
        <v>3872.9999999999995</v>
      </c>
      <c r="I1777" s="84">
        <f>[1]Suryoday!$I$43</f>
        <v>14091</v>
      </c>
      <c r="J1777" s="85">
        <f t="shared" si="568"/>
        <v>17964</v>
      </c>
      <c r="K1777" s="85">
        <f t="shared" si="564"/>
        <v>1056.7058823529412</v>
      </c>
      <c r="L1777" s="87">
        <f t="shared" si="565"/>
        <v>363.82649109217664</v>
      </c>
    </row>
    <row r="1778" spans="1:12" x14ac:dyDescent="0.2">
      <c r="A1778" s="20">
        <v>40</v>
      </c>
      <c r="B1778" s="21" t="s">
        <v>51</v>
      </c>
      <c r="C1778" s="84">
        <f>[1]Ujjivan!$C$43</f>
        <v>0</v>
      </c>
      <c r="D1778" s="84">
        <f>[1]Ujjivan!$D$43</f>
        <v>0</v>
      </c>
      <c r="E1778" s="84">
        <f>[1]Ujjivan!$E$43</f>
        <v>1</v>
      </c>
      <c r="F1778" s="84">
        <f>[1]Ujjivan!$F$43</f>
        <v>0</v>
      </c>
      <c r="G1778" s="85">
        <f t="shared" si="567"/>
        <v>1</v>
      </c>
      <c r="H1778" s="84">
        <f>[1]Ujjivan!$H$43</f>
        <v>1170</v>
      </c>
      <c r="I1778" s="84">
        <f>[1]Ujjivan!$I$43</f>
        <v>5682</v>
      </c>
      <c r="J1778" s="85">
        <f t="shared" si="568"/>
        <v>6852</v>
      </c>
      <c r="K1778" s="85">
        <f t="shared" si="564"/>
        <v>6852</v>
      </c>
      <c r="L1778" s="87">
        <f t="shared" si="565"/>
        <v>485.64102564102558</v>
      </c>
    </row>
    <row r="1779" spans="1:12" x14ac:dyDescent="0.2">
      <c r="A1779" s="20">
        <v>41</v>
      </c>
      <c r="B1779" s="21" t="s">
        <v>52</v>
      </c>
      <c r="C1779" s="84">
        <f>[1]Utkarsh!$C$43</f>
        <v>0</v>
      </c>
      <c r="D1779" s="84">
        <f>[1]Utkarsh!$D$43</f>
        <v>0</v>
      </c>
      <c r="E1779" s="84">
        <f>[1]Utkarsh!$E$43</f>
        <v>0</v>
      </c>
      <c r="F1779" s="84">
        <f>[1]Utkarsh!$F$43</f>
        <v>0</v>
      </c>
      <c r="G1779" s="85">
        <f t="shared" si="567"/>
        <v>0</v>
      </c>
      <c r="H1779" s="84">
        <f>[1]Utkarsh!$H$43</f>
        <v>0</v>
      </c>
      <c r="I1779" s="84">
        <f>[1]Utkarsh!$I$43</f>
        <v>0</v>
      </c>
      <c r="J1779" s="85">
        <f t="shared" si="568"/>
        <v>0</v>
      </c>
      <c r="K1779" s="85" t="e">
        <f t="shared" si="564"/>
        <v>#DIV/0!</v>
      </c>
      <c r="L1779" s="87" t="e">
        <f t="shared" si="565"/>
        <v>#DIV/0!</v>
      </c>
    </row>
    <row r="1780" spans="1:12" x14ac:dyDescent="0.2">
      <c r="A1780" s="16"/>
      <c r="B1780" s="22" t="s">
        <v>53</v>
      </c>
      <c r="C1780" s="89">
        <f>SUM(C1771:C1779)</f>
        <v>9</v>
      </c>
      <c r="D1780" s="89">
        <f t="shared" ref="D1780:J1780" si="569">SUM(D1771:D1779)</f>
        <v>8</v>
      </c>
      <c r="E1780" s="89">
        <f t="shared" si="569"/>
        <v>18</v>
      </c>
      <c r="F1780" s="89">
        <f t="shared" si="569"/>
        <v>0</v>
      </c>
      <c r="G1780" s="89">
        <f t="shared" si="569"/>
        <v>35</v>
      </c>
      <c r="H1780" s="89">
        <f t="shared" si="569"/>
        <v>31096</v>
      </c>
      <c r="I1780" s="89">
        <f t="shared" si="569"/>
        <v>60078</v>
      </c>
      <c r="J1780" s="89">
        <f t="shared" si="569"/>
        <v>91174</v>
      </c>
      <c r="K1780" s="89">
        <f t="shared" si="564"/>
        <v>2604.9714285714285</v>
      </c>
      <c r="L1780" s="90">
        <f t="shared" si="565"/>
        <v>193.20169796758427</v>
      </c>
    </row>
    <row r="1781" spans="1:12" x14ac:dyDescent="0.2">
      <c r="A1781" s="23">
        <v>42</v>
      </c>
      <c r="B1781" s="24" t="s">
        <v>54</v>
      </c>
      <c r="C1781" s="84">
        <f>[1]DBS!$C$43</f>
        <v>0</v>
      </c>
      <c r="D1781" s="84">
        <f>[1]DBS!$D$43</f>
        <v>0</v>
      </c>
      <c r="E1781" s="84">
        <f>[1]DBS!$E$43</f>
        <v>0</v>
      </c>
      <c r="F1781" s="84">
        <f>[1]DBS!$F$43</f>
        <v>0</v>
      </c>
      <c r="G1781" s="85">
        <f>SUM(C1781:F1781)</f>
        <v>0</v>
      </c>
      <c r="H1781" s="84">
        <f>[1]DBS!$H$43</f>
        <v>0</v>
      </c>
      <c r="I1781" s="84">
        <f>[1]DBS!$I$43</f>
        <v>0</v>
      </c>
      <c r="J1781" s="85">
        <f>H1781+I1781</f>
        <v>0</v>
      </c>
      <c r="K1781" s="85" t="e">
        <f t="shared" si="564"/>
        <v>#DIV/0!</v>
      </c>
      <c r="L1781" s="87" t="e">
        <f t="shared" si="565"/>
        <v>#DIV/0!</v>
      </c>
    </row>
    <row r="1782" spans="1:12" x14ac:dyDescent="0.2">
      <c r="A1782" s="16"/>
      <c r="B1782" s="22" t="s">
        <v>55</v>
      </c>
      <c r="C1782" s="89">
        <f t="shared" ref="C1782:J1782" si="570">C1781</f>
        <v>0</v>
      </c>
      <c r="D1782" s="89">
        <f t="shared" si="570"/>
        <v>0</v>
      </c>
      <c r="E1782" s="89">
        <f t="shared" si="570"/>
        <v>0</v>
      </c>
      <c r="F1782" s="89">
        <f t="shared" si="570"/>
        <v>0</v>
      </c>
      <c r="G1782" s="89">
        <f t="shared" si="570"/>
        <v>0</v>
      </c>
      <c r="H1782" s="89">
        <f t="shared" si="570"/>
        <v>0</v>
      </c>
      <c r="I1782" s="89">
        <f t="shared" si="570"/>
        <v>0</v>
      </c>
      <c r="J1782" s="89">
        <f t="shared" si="570"/>
        <v>0</v>
      </c>
      <c r="K1782" s="89" t="e">
        <f t="shared" si="564"/>
        <v>#DIV/0!</v>
      </c>
      <c r="L1782" s="90" t="e">
        <f t="shared" si="565"/>
        <v>#DIV/0!</v>
      </c>
    </row>
    <row r="1783" spans="1:12" x14ac:dyDescent="0.2">
      <c r="A1783" s="23">
        <v>43</v>
      </c>
      <c r="B1783" s="24" t="s">
        <v>56</v>
      </c>
      <c r="C1783" s="84">
        <f>[1]IPPB!$C$43</f>
        <v>0</v>
      </c>
      <c r="D1783" s="84">
        <f>[1]IPPB!$D$43</f>
        <v>0</v>
      </c>
      <c r="E1783" s="84">
        <f>[1]IPPB!$E$43</f>
        <v>1</v>
      </c>
      <c r="F1783" s="84">
        <f>[1]IPPB!$F$43</f>
        <v>0</v>
      </c>
      <c r="G1783" s="85">
        <f>SUM(C1783:F1783)</f>
        <v>1</v>
      </c>
      <c r="H1783" s="84">
        <f>[1]IPPB!$H$43</f>
        <v>656.21883430000003</v>
      </c>
      <c r="I1783" s="84">
        <f>[1]IPPB!$I$43</f>
        <v>0</v>
      </c>
      <c r="J1783" s="85">
        <f>H1783+I1783</f>
        <v>656.21883430000003</v>
      </c>
      <c r="K1783" s="85">
        <f t="shared" si="564"/>
        <v>656.21883430000003</v>
      </c>
      <c r="L1783" s="87">
        <f t="shared" si="565"/>
        <v>0</v>
      </c>
    </row>
    <row r="1784" spans="1:12" x14ac:dyDescent="0.2">
      <c r="A1784" s="16"/>
      <c r="B1784" s="22" t="s">
        <v>117</v>
      </c>
      <c r="C1784" s="89">
        <f t="shared" ref="C1784:J1784" si="571">C1783</f>
        <v>0</v>
      </c>
      <c r="D1784" s="89">
        <f t="shared" si="571"/>
        <v>0</v>
      </c>
      <c r="E1784" s="89">
        <f t="shared" si="571"/>
        <v>1</v>
      </c>
      <c r="F1784" s="89">
        <f t="shared" si="571"/>
        <v>0</v>
      </c>
      <c r="G1784" s="89">
        <f t="shared" si="571"/>
        <v>1</v>
      </c>
      <c r="H1784" s="89">
        <f t="shared" si="571"/>
        <v>656.21883430000003</v>
      </c>
      <c r="I1784" s="89">
        <f t="shared" si="571"/>
        <v>0</v>
      </c>
      <c r="J1784" s="89">
        <f t="shared" si="571"/>
        <v>656.21883430000003</v>
      </c>
      <c r="K1784" s="89">
        <f t="shared" si="564"/>
        <v>656.21883430000003</v>
      </c>
      <c r="L1784" s="90">
        <f t="shared" si="565"/>
        <v>0</v>
      </c>
    </row>
    <row r="1785" spans="1:12" x14ac:dyDescent="0.2">
      <c r="A1785" s="25">
        <v>44</v>
      </c>
      <c r="B1785" s="26" t="s">
        <v>58</v>
      </c>
      <c r="C1785" s="11">
        <f>[1]MGB!$C$43</f>
        <v>0</v>
      </c>
      <c r="D1785" s="11">
        <f>[1]MGB!$D$43</f>
        <v>0</v>
      </c>
      <c r="E1785" s="11">
        <f>[1]MGB!$E$43</f>
        <v>0</v>
      </c>
      <c r="F1785" s="11">
        <f>[1]MGB!$F$43</f>
        <v>0</v>
      </c>
      <c r="G1785" s="12">
        <f>SUM(C1785:F1785)</f>
        <v>0</v>
      </c>
      <c r="H1785" s="11">
        <f>[1]MGB!$H$43</f>
        <v>0</v>
      </c>
      <c r="I1785" s="11">
        <f>[1]MGB!$I$43</f>
        <v>0</v>
      </c>
      <c r="J1785" s="12">
        <f>H1785+I1785</f>
        <v>0</v>
      </c>
      <c r="K1785" s="12" t="e">
        <f t="shared" si="564"/>
        <v>#DIV/0!</v>
      </c>
      <c r="L1785" s="15" t="e">
        <f t="shared" si="565"/>
        <v>#DIV/0!</v>
      </c>
    </row>
    <row r="1786" spans="1:12" x14ac:dyDescent="0.2">
      <c r="A1786" s="25">
        <v>45</v>
      </c>
      <c r="B1786" s="26" t="s">
        <v>59</v>
      </c>
      <c r="C1786" s="11">
        <f>[1]VKGB!$C$43</f>
        <v>21</v>
      </c>
      <c r="D1786" s="11">
        <f>[1]VKGB!$D$43</f>
        <v>11</v>
      </c>
      <c r="E1786" s="11">
        <f>[1]VKGB!$E$43</f>
        <v>3</v>
      </c>
      <c r="F1786" s="11">
        <f>[1]VKGB!$F$43</f>
        <v>0</v>
      </c>
      <c r="G1786" s="12">
        <f>SUM(C1786:F1786)</f>
        <v>35</v>
      </c>
      <c r="H1786" s="11">
        <f>[1]VKGB!$H$43</f>
        <v>47963</v>
      </c>
      <c r="I1786" s="11">
        <f>[1]VKGB!$I$43</f>
        <v>48107</v>
      </c>
      <c r="J1786" s="12">
        <f>H1786+I1786</f>
        <v>96070</v>
      </c>
      <c r="K1786" s="12">
        <f t="shared" si="564"/>
        <v>2744.8571428571427</v>
      </c>
      <c r="L1786" s="15">
        <f t="shared" si="565"/>
        <v>100.30023142839272</v>
      </c>
    </row>
    <row r="1787" spans="1:12" x14ac:dyDescent="0.2">
      <c r="A1787" s="27" t="s">
        <v>118</v>
      </c>
      <c r="B1787" s="91" t="s">
        <v>60</v>
      </c>
      <c r="C1787" s="89">
        <f t="shared" ref="C1787:J1787" si="572">SUM(C1785:C1786)</f>
        <v>21</v>
      </c>
      <c r="D1787" s="89">
        <f t="shared" si="572"/>
        <v>11</v>
      </c>
      <c r="E1787" s="89">
        <f t="shared" si="572"/>
        <v>3</v>
      </c>
      <c r="F1787" s="89">
        <f t="shared" si="572"/>
        <v>0</v>
      </c>
      <c r="G1787" s="89">
        <f t="shared" si="572"/>
        <v>35</v>
      </c>
      <c r="H1787" s="89">
        <f t="shared" si="572"/>
        <v>47963</v>
      </c>
      <c r="I1787" s="89">
        <f t="shared" si="572"/>
        <v>48107</v>
      </c>
      <c r="J1787" s="89">
        <f t="shared" si="572"/>
        <v>96070</v>
      </c>
      <c r="K1787" s="89">
        <f t="shared" si="564"/>
        <v>2744.8571428571427</v>
      </c>
      <c r="L1787" s="90">
        <f t="shared" si="565"/>
        <v>100.30023142839272</v>
      </c>
    </row>
    <row r="1788" spans="1:12" x14ac:dyDescent="0.2">
      <c r="A1788" s="27"/>
      <c r="B1788" s="91" t="s">
        <v>21</v>
      </c>
      <c r="C1788" s="89">
        <f>SUM(C1755,C1770,C1780,C1782,C1784,C1787,)</f>
        <v>146</v>
      </c>
      <c r="D1788" s="89">
        <f t="shared" ref="D1788:I1788" si="573">SUM(D1755,D1770,D1780,D1782,D1784,D1787,)</f>
        <v>131</v>
      </c>
      <c r="E1788" s="89">
        <f t="shared" si="573"/>
        <v>118</v>
      </c>
      <c r="F1788" s="89">
        <f t="shared" si="573"/>
        <v>0</v>
      </c>
      <c r="G1788" s="89">
        <f t="shared" si="573"/>
        <v>395</v>
      </c>
      <c r="H1788" s="89">
        <f t="shared" si="573"/>
        <v>2310022.6588343</v>
      </c>
      <c r="I1788" s="89">
        <f t="shared" si="573"/>
        <v>1946390.0099999998</v>
      </c>
      <c r="J1788" s="89">
        <f>SUM(J1755,J1770,J1780,J1782,J1784,J1787,)</f>
        <v>4256412.6688343007</v>
      </c>
      <c r="K1788" s="89">
        <f t="shared" si="564"/>
        <v>10775.728275529875</v>
      </c>
      <c r="L1788" s="90">
        <f t="shared" si="565"/>
        <v>84.258481299148855</v>
      </c>
    </row>
    <row r="1789" spans="1:12" x14ac:dyDescent="0.2">
      <c r="A1789" s="29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</row>
    <row r="1790" spans="1:12" x14ac:dyDescent="0.2">
      <c r="A1790" s="25">
        <v>47</v>
      </c>
      <c r="B1790" s="26" t="s">
        <v>61</v>
      </c>
      <c r="C1790" s="11">
        <f>[1]MSCOOP!$C$43</f>
        <v>194</v>
      </c>
      <c r="D1790" s="11">
        <f>[1]MSCOOP!$D$43</f>
        <v>22</v>
      </c>
      <c r="E1790" s="11">
        <f>[1]MSCOOP!$E$43</f>
        <v>0</v>
      </c>
      <c r="F1790" s="11">
        <f>[1]MSCOOP!$F$43</f>
        <v>0</v>
      </c>
      <c r="G1790" s="12">
        <f>SUM(C1790:F1790)</f>
        <v>216</v>
      </c>
      <c r="H1790" s="11">
        <f>[1]MSCOOP!$H$43</f>
        <v>229203.00000000003</v>
      </c>
      <c r="I1790" s="11">
        <f>[1]MSCOOP!$I$43</f>
        <v>280841</v>
      </c>
      <c r="J1790" s="12">
        <f>H1790+I1790</f>
        <v>510044</v>
      </c>
      <c r="K1790" s="12">
        <f>J1790/G1790</f>
        <v>2361.3148148148148</v>
      </c>
      <c r="L1790" s="15">
        <f>I1790/H1790*100</f>
        <v>122.52937352477933</v>
      </c>
    </row>
    <row r="1791" spans="1:12" x14ac:dyDescent="0.2">
      <c r="A1791" s="29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</row>
    <row r="1792" spans="1:12" x14ac:dyDescent="0.2">
      <c r="A1792" s="27"/>
      <c r="B1792" s="91" t="s">
        <v>62</v>
      </c>
      <c r="C1792" s="89">
        <f>C1788+C1790</f>
        <v>340</v>
      </c>
      <c r="D1792" s="89">
        <f t="shared" ref="D1792:J1792" si="574">D1788+D1790</f>
        <v>153</v>
      </c>
      <c r="E1792" s="89">
        <f t="shared" si="574"/>
        <v>118</v>
      </c>
      <c r="F1792" s="89">
        <f t="shared" si="574"/>
        <v>0</v>
      </c>
      <c r="G1792" s="89">
        <f t="shared" si="574"/>
        <v>611</v>
      </c>
      <c r="H1792" s="89">
        <f t="shared" si="574"/>
        <v>2539225.6588343</v>
      </c>
      <c r="I1792" s="89">
        <f t="shared" si="574"/>
        <v>2227231.0099999998</v>
      </c>
      <c r="J1792" s="89">
        <f t="shared" si="574"/>
        <v>4766456.6688343007</v>
      </c>
      <c r="K1792" s="89">
        <f>J1792/G1792</f>
        <v>7801.0747444096578</v>
      </c>
      <c r="L1792" s="90">
        <f>I1792/H1792*100</f>
        <v>87.713000309805878</v>
      </c>
    </row>
    <row r="1793" spans="1:12" ht="18" x14ac:dyDescent="0.2">
      <c r="A1793" s="106" t="s">
        <v>151</v>
      </c>
      <c r="B1793" s="106"/>
      <c r="C1793" s="106"/>
      <c r="D1793" s="106"/>
      <c r="E1793" s="106"/>
      <c r="F1793" s="106"/>
      <c r="G1793" s="106"/>
      <c r="H1793" s="106"/>
      <c r="I1793" s="106"/>
      <c r="J1793" s="106"/>
      <c r="K1793" s="106"/>
      <c r="L1793" s="106"/>
    </row>
    <row r="1794" spans="1:12" ht="15" x14ac:dyDescent="0.2">
      <c r="A1794" s="98" t="s">
        <v>0</v>
      </c>
      <c r="B1794" s="98"/>
      <c r="C1794" s="98"/>
      <c r="D1794" s="98"/>
      <c r="E1794" s="98"/>
      <c r="F1794" s="98"/>
      <c r="G1794" s="98"/>
      <c r="H1794" s="98"/>
      <c r="I1794" s="98"/>
      <c r="J1794" s="98"/>
      <c r="K1794" s="98"/>
      <c r="L1794" s="98"/>
    </row>
    <row r="1795" spans="1:12" x14ac:dyDescent="0.2">
      <c r="A1795" s="99" t="str">
        <f>$A$3</f>
        <v>Position as of 30.09.2021</v>
      </c>
      <c r="B1795" s="99"/>
      <c r="C1795" s="99"/>
      <c r="D1795" s="99"/>
      <c r="E1795" s="99"/>
      <c r="F1795" s="99"/>
      <c r="G1795" s="99"/>
      <c r="H1795" s="99"/>
      <c r="I1795" s="99"/>
      <c r="J1795" s="99"/>
      <c r="K1795" s="99"/>
      <c r="L1795" s="99"/>
    </row>
    <row r="1796" spans="1:12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3" t="s">
        <v>116</v>
      </c>
    </row>
    <row r="1797" spans="1:12" ht="38.25" x14ac:dyDescent="0.2">
      <c r="A1797" s="4" t="s">
        <v>3</v>
      </c>
      <c r="B1797" s="4" t="s">
        <v>4</v>
      </c>
      <c r="C1797" s="4" t="s">
        <v>5</v>
      </c>
      <c r="D1797" s="4" t="s">
        <v>6</v>
      </c>
      <c r="E1797" s="4" t="s">
        <v>7</v>
      </c>
      <c r="F1797" s="4" t="s">
        <v>8</v>
      </c>
      <c r="G1797" s="4" t="s">
        <v>9</v>
      </c>
      <c r="H1797" s="4" t="s">
        <v>10</v>
      </c>
      <c r="I1797" s="5" t="s">
        <v>11</v>
      </c>
      <c r="J1797" s="4" t="s">
        <v>12</v>
      </c>
      <c r="K1797" s="4" t="s">
        <v>13</v>
      </c>
      <c r="L1797" s="4" t="s">
        <v>14</v>
      </c>
    </row>
    <row r="1798" spans="1:12" x14ac:dyDescent="0.2">
      <c r="A1798" s="7">
        <v>1</v>
      </c>
      <c r="B1798" s="8">
        <v>2</v>
      </c>
      <c r="C1798" s="8">
        <v>3</v>
      </c>
      <c r="D1798" s="8">
        <v>4</v>
      </c>
      <c r="E1798" s="8">
        <v>7</v>
      </c>
      <c r="F1798" s="8">
        <v>8</v>
      </c>
      <c r="G1798" s="8">
        <v>9</v>
      </c>
      <c r="H1798" s="8">
        <v>10</v>
      </c>
      <c r="I1798" s="8">
        <v>11</v>
      </c>
      <c r="J1798" s="8">
        <v>12</v>
      </c>
      <c r="K1798" s="8">
        <v>13</v>
      </c>
      <c r="L1798" s="8">
        <v>14</v>
      </c>
    </row>
    <row r="1799" spans="1:12" x14ac:dyDescent="0.2">
      <c r="A1799" s="9">
        <v>1</v>
      </c>
      <c r="B1799" s="10" t="s">
        <v>15</v>
      </c>
      <c r="C1799" s="84">
        <f>[1]BoB!$C$44</f>
        <v>11</v>
      </c>
      <c r="D1799" s="84">
        <f>[1]BoB!$D$44</f>
        <v>5</v>
      </c>
      <c r="E1799" s="84">
        <f>[1]BoB!$E$44</f>
        <v>17</v>
      </c>
      <c r="F1799" s="84">
        <f>[1]BoB!$F$44</f>
        <v>50</v>
      </c>
      <c r="G1799" s="85">
        <f t="shared" ref="G1799:G1810" si="575">SUM(C1799:F1799)</f>
        <v>83</v>
      </c>
      <c r="H1799" s="84">
        <f>[1]BoB!$H$44</f>
        <v>1722800</v>
      </c>
      <c r="I1799" s="84">
        <f>[1]BoB!$I$44</f>
        <v>327600</v>
      </c>
      <c r="J1799" s="86">
        <f t="shared" ref="J1799:J1810" si="576">H1799+I1799</f>
        <v>2050400</v>
      </c>
      <c r="K1799" s="86">
        <f t="shared" ref="K1799:K1810" si="577">J1799/G1799</f>
        <v>24703.614457831325</v>
      </c>
      <c r="L1799" s="87">
        <f t="shared" ref="L1799:L1810" si="578">I1799/H1799*100</f>
        <v>19.015556071511494</v>
      </c>
    </row>
    <row r="1800" spans="1:12" x14ac:dyDescent="0.2">
      <c r="A1800" s="9">
        <v>2</v>
      </c>
      <c r="B1800" s="10" t="s">
        <v>16</v>
      </c>
      <c r="C1800" s="84">
        <f>[1]BoI!$C$44</f>
        <v>3</v>
      </c>
      <c r="D1800" s="84">
        <f>[1]BoI!$D$44</f>
        <v>3</v>
      </c>
      <c r="E1800" s="84">
        <f>[1]BoI!$E$44</f>
        <v>12</v>
      </c>
      <c r="F1800" s="84">
        <f>[1]BoI!$F$44</f>
        <v>34</v>
      </c>
      <c r="G1800" s="85">
        <f t="shared" si="575"/>
        <v>52</v>
      </c>
      <c r="H1800" s="84">
        <f>[1]BoI!$H$44</f>
        <v>1213649</v>
      </c>
      <c r="I1800" s="84">
        <f>[1]BoI!$I$44</f>
        <v>328529</v>
      </c>
      <c r="J1800" s="85">
        <f t="shared" si="576"/>
        <v>1542178</v>
      </c>
      <c r="K1800" s="85">
        <f t="shared" si="577"/>
        <v>29657.26923076923</v>
      </c>
      <c r="L1800" s="87">
        <f t="shared" si="578"/>
        <v>27.069523395973633</v>
      </c>
    </row>
    <row r="1801" spans="1:12" x14ac:dyDescent="0.2">
      <c r="A1801" s="9">
        <v>3</v>
      </c>
      <c r="B1801" s="10" t="s">
        <v>17</v>
      </c>
      <c r="C1801" s="84">
        <f>[1]BoM!$C$44</f>
        <v>8</v>
      </c>
      <c r="D1801" s="84">
        <f>[1]BoM!$D$44</f>
        <v>4</v>
      </c>
      <c r="E1801" s="84">
        <f>[1]BoM!$E$44</f>
        <v>7</v>
      </c>
      <c r="F1801" s="84">
        <f>[1]BoM!$F$44</f>
        <v>34</v>
      </c>
      <c r="G1801" s="85">
        <f t="shared" si="575"/>
        <v>53</v>
      </c>
      <c r="H1801" s="84">
        <f>[1]BoM!$H$44</f>
        <v>931734.05</v>
      </c>
      <c r="I1801" s="84">
        <f>[1]BoM!$I$44</f>
        <v>224168.8</v>
      </c>
      <c r="J1801" s="85">
        <f t="shared" si="576"/>
        <v>1155902.8500000001</v>
      </c>
      <c r="K1801" s="85">
        <f t="shared" si="577"/>
        <v>21809.487735849059</v>
      </c>
      <c r="L1801" s="87">
        <f t="shared" si="578"/>
        <v>24.059311774642129</v>
      </c>
    </row>
    <row r="1802" spans="1:12" x14ac:dyDescent="0.2">
      <c r="A1802" s="9">
        <v>4</v>
      </c>
      <c r="B1802" s="10" t="s">
        <v>18</v>
      </c>
      <c r="C1802" s="84">
        <f>[1]Canara!$C$44</f>
        <v>5</v>
      </c>
      <c r="D1802" s="84">
        <f>[1]Canara!$D$44</f>
        <v>3</v>
      </c>
      <c r="E1802" s="84">
        <f>[1]Canara!$E$44</f>
        <v>18</v>
      </c>
      <c r="F1802" s="84">
        <f>[1]Canara!$F$44</f>
        <v>41</v>
      </c>
      <c r="G1802" s="85">
        <f t="shared" si="575"/>
        <v>67</v>
      </c>
      <c r="H1802" s="84">
        <f>[1]Canara!$H$44</f>
        <v>1749396.01</v>
      </c>
      <c r="I1802" s="84">
        <f>[1]Canara!$I$44</f>
        <v>192284.86</v>
      </c>
      <c r="J1802" s="85">
        <f t="shared" si="576"/>
        <v>1941680.87</v>
      </c>
      <c r="K1802" s="85">
        <f t="shared" si="577"/>
        <v>28980.311492537316</v>
      </c>
      <c r="L1802" s="87">
        <f t="shared" si="578"/>
        <v>10.991499860571876</v>
      </c>
    </row>
    <row r="1803" spans="1:12" x14ac:dyDescent="0.2">
      <c r="A1803" s="9">
        <v>5</v>
      </c>
      <c r="B1803" s="10" t="s">
        <v>19</v>
      </c>
      <c r="C1803" s="84">
        <f>[1]CBI!$C$44</f>
        <v>4</v>
      </c>
      <c r="D1803" s="84">
        <f>[1]CBI!$D$44</f>
        <v>4</v>
      </c>
      <c r="E1803" s="84">
        <f>[1]CBI!$E$44</f>
        <v>6</v>
      </c>
      <c r="F1803" s="84">
        <f>[1]CBI!$F$44</f>
        <v>15</v>
      </c>
      <c r="G1803" s="85">
        <f t="shared" si="575"/>
        <v>29</v>
      </c>
      <c r="H1803" s="84">
        <f>[1]CBI!$H$44</f>
        <v>377490</v>
      </c>
      <c r="I1803" s="84">
        <f>[1]CBI!$I$44</f>
        <v>111603</v>
      </c>
      <c r="J1803" s="85">
        <f t="shared" si="576"/>
        <v>489093</v>
      </c>
      <c r="K1803" s="85">
        <f t="shared" si="577"/>
        <v>16865.275862068964</v>
      </c>
      <c r="L1803" s="87">
        <f t="shared" si="578"/>
        <v>29.564491774616545</v>
      </c>
    </row>
    <row r="1804" spans="1:12" x14ac:dyDescent="0.2">
      <c r="A1804" s="9">
        <v>6</v>
      </c>
      <c r="B1804" s="10" t="s">
        <v>20</v>
      </c>
      <c r="C1804" s="84">
        <f>[1]Indian!$C$44</f>
        <v>0</v>
      </c>
      <c r="D1804" s="84">
        <f>[1]Indian!$D$44</f>
        <v>0</v>
      </c>
      <c r="E1804" s="84">
        <f>[1]Indian!$E$44</f>
        <v>6</v>
      </c>
      <c r="F1804" s="84">
        <f>[1]Indian!$F$44</f>
        <v>32</v>
      </c>
      <c r="G1804" s="85">
        <f t="shared" si="575"/>
        <v>38</v>
      </c>
      <c r="H1804" s="84">
        <f>[1]Indian!$H$44</f>
        <v>535721</v>
      </c>
      <c r="I1804" s="84">
        <f>[1]Indian!$I$44</f>
        <v>89000</v>
      </c>
      <c r="J1804" s="86">
        <f t="shared" si="576"/>
        <v>624721</v>
      </c>
      <c r="K1804" s="86">
        <f t="shared" si="577"/>
        <v>16440.026315789473</v>
      </c>
      <c r="L1804" s="87">
        <f t="shared" si="578"/>
        <v>16.613125115498555</v>
      </c>
    </row>
    <row r="1805" spans="1:12" x14ac:dyDescent="0.2">
      <c r="A1805" s="9">
        <v>7</v>
      </c>
      <c r="B1805" s="10" t="s">
        <v>22</v>
      </c>
      <c r="C1805" s="84">
        <f>[1]IOB!$C$44</f>
        <v>0</v>
      </c>
      <c r="D1805" s="84">
        <f>[1]IOB!$D$44</f>
        <v>1</v>
      </c>
      <c r="E1805" s="84">
        <f>[1]IOB!$E$44</f>
        <v>16</v>
      </c>
      <c r="F1805" s="84">
        <f>[1]IOB!$F$44</f>
        <v>0</v>
      </c>
      <c r="G1805" s="85">
        <f t="shared" si="575"/>
        <v>17</v>
      </c>
      <c r="H1805" s="84">
        <f>[1]IOB!$H$44</f>
        <v>162033</v>
      </c>
      <c r="I1805" s="84">
        <f>[1]IOB!$I$44</f>
        <v>50850</v>
      </c>
      <c r="J1805" s="85">
        <f t="shared" si="576"/>
        <v>212883</v>
      </c>
      <c r="K1805" s="85">
        <f t="shared" si="577"/>
        <v>12522.529411764706</v>
      </c>
      <c r="L1805" s="87">
        <f t="shared" si="578"/>
        <v>31.382496158189998</v>
      </c>
    </row>
    <row r="1806" spans="1:12" x14ac:dyDescent="0.2">
      <c r="A1806" s="9">
        <v>8</v>
      </c>
      <c r="B1806" s="10" t="s">
        <v>23</v>
      </c>
      <c r="C1806" s="84">
        <f>[1]PSB!$C$44</f>
        <v>0</v>
      </c>
      <c r="D1806" s="84">
        <f>[1]PSB!$D$44</f>
        <v>0</v>
      </c>
      <c r="E1806" s="84">
        <f>[1]PSB!$E$44</f>
        <v>0</v>
      </c>
      <c r="F1806" s="84">
        <f>[1]PSB!$F$44</f>
        <v>3</v>
      </c>
      <c r="G1806" s="85">
        <f t="shared" si="575"/>
        <v>3</v>
      </c>
      <c r="H1806" s="84">
        <f>[1]PSB!$H$44</f>
        <v>37236</v>
      </c>
      <c r="I1806" s="84">
        <f>[1]PSB!$I$44</f>
        <v>10178</v>
      </c>
      <c r="J1806" s="85">
        <f t="shared" si="576"/>
        <v>47414</v>
      </c>
      <c r="K1806" s="85">
        <f t="shared" si="577"/>
        <v>15804.666666666666</v>
      </c>
      <c r="L1806" s="87">
        <f t="shared" si="578"/>
        <v>27.33376302502954</v>
      </c>
    </row>
    <row r="1807" spans="1:12" x14ac:dyDescent="0.2">
      <c r="A1807" s="9">
        <v>9</v>
      </c>
      <c r="B1807" s="10" t="s">
        <v>24</v>
      </c>
      <c r="C1807" s="84">
        <f>[1]PNB!$C$44</f>
        <v>1</v>
      </c>
      <c r="D1807" s="84">
        <f>[1]PNB!$D$44</f>
        <v>0</v>
      </c>
      <c r="E1807" s="84">
        <f>[1]PNB!$E$44</f>
        <v>9</v>
      </c>
      <c r="F1807" s="84">
        <f>[1]PNB!$F$44</f>
        <v>36</v>
      </c>
      <c r="G1807" s="85">
        <f t="shared" si="575"/>
        <v>46</v>
      </c>
      <c r="H1807" s="84">
        <f>[1]PNB!$H$44</f>
        <v>782828.26</v>
      </c>
      <c r="I1807" s="84">
        <f>[1]PNB!$I$44</f>
        <v>369314.21</v>
      </c>
      <c r="J1807" s="85">
        <f t="shared" si="576"/>
        <v>1152142.47</v>
      </c>
      <c r="K1807" s="85">
        <f t="shared" si="577"/>
        <v>25046.575434782608</v>
      </c>
      <c r="L1807" s="87">
        <f t="shared" si="578"/>
        <v>47.176913362836444</v>
      </c>
    </row>
    <row r="1808" spans="1:12" x14ac:dyDescent="0.2">
      <c r="A1808" s="9">
        <v>10</v>
      </c>
      <c r="B1808" s="10" t="s">
        <v>25</v>
      </c>
      <c r="C1808" s="84">
        <f>[1]SBI!$C$44</f>
        <v>1</v>
      </c>
      <c r="D1808" s="84">
        <f>[1]SBI!$D$44</f>
        <v>7</v>
      </c>
      <c r="E1808" s="84">
        <f>[1]SBI!$E$44</f>
        <v>16</v>
      </c>
      <c r="F1808" s="84">
        <f>[1]SBI!$F$44</f>
        <v>74</v>
      </c>
      <c r="G1808" s="85">
        <f t="shared" si="575"/>
        <v>98</v>
      </c>
      <c r="H1808" s="84">
        <f>[1]SBI!$H$44</f>
        <v>2992372</v>
      </c>
      <c r="I1808" s="84">
        <f>[1]SBI!$I$44</f>
        <v>1224116</v>
      </c>
      <c r="J1808" s="85">
        <f t="shared" si="576"/>
        <v>4216488</v>
      </c>
      <c r="K1808" s="85">
        <f t="shared" si="577"/>
        <v>43025.387755102041</v>
      </c>
      <c r="L1808" s="87">
        <f t="shared" si="578"/>
        <v>40.9078817740575</v>
      </c>
    </row>
    <row r="1809" spans="1:12" x14ac:dyDescent="0.2">
      <c r="A1809" s="9">
        <v>11</v>
      </c>
      <c r="B1809" s="10" t="s">
        <v>26</v>
      </c>
      <c r="C1809" s="84">
        <f>[1]UCO!$C$44</f>
        <v>1</v>
      </c>
      <c r="D1809" s="84">
        <f>[1]UCO!$D$44</f>
        <v>1</v>
      </c>
      <c r="E1809" s="84">
        <f>[1]UCO!$E$44</f>
        <v>5</v>
      </c>
      <c r="F1809" s="84">
        <f>[1]UCO!$F$44</f>
        <v>8</v>
      </c>
      <c r="G1809" s="85">
        <f t="shared" si="575"/>
        <v>15</v>
      </c>
      <c r="H1809" s="84">
        <f>[1]UCO!$H$44</f>
        <v>91094</v>
      </c>
      <c r="I1809" s="84">
        <f>[1]UCO!$I$44</f>
        <v>27045.999999999996</v>
      </c>
      <c r="J1809" s="85">
        <f t="shared" si="576"/>
        <v>118140</v>
      </c>
      <c r="K1809" s="85">
        <f t="shared" si="577"/>
        <v>7876</v>
      </c>
      <c r="L1809" s="87">
        <f t="shared" si="578"/>
        <v>29.690210112630904</v>
      </c>
    </row>
    <row r="1810" spans="1:12" x14ac:dyDescent="0.2">
      <c r="A1810" s="9">
        <v>12</v>
      </c>
      <c r="B1810" s="10" t="s">
        <v>27</v>
      </c>
      <c r="C1810" s="84">
        <f>[1]Union!$C$44</f>
        <v>5</v>
      </c>
      <c r="D1810" s="84">
        <f>[1]Union!$D$44</f>
        <v>3</v>
      </c>
      <c r="E1810" s="84">
        <f>[1]Union!$E$44</f>
        <v>21</v>
      </c>
      <c r="F1810" s="84">
        <f>[1]Union!$F$44</f>
        <v>56</v>
      </c>
      <c r="G1810" s="85">
        <f t="shared" si="575"/>
        <v>85</v>
      </c>
      <c r="H1810" s="84">
        <f>[1]Union!$H$44</f>
        <v>1471600</v>
      </c>
      <c r="I1810" s="84">
        <f>[1]Union!$I$44</f>
        <v>359600</v>
      </c>
      <c r="J1810" s="85">
        <f t="shared" si="576"/>
        <v>1831200</v>
      </c>
      <c r="K1810" s="85">
        <f t="shared" si="577"/>
        <v>21543.529411764706</v>
      </c>
      <c r="L1810" s="87">
        <f t="shared" si="578"/>
        <v>24.435988040228324</v>
      </c>
    </row>
    <row r="1811" spans="1:12" x14ac:dyDescent="0.2">
      <c r="A1811" s="16"/>
      <c r="B1811" s="17" t="s">
        <v>28</v>
      </c>
      <c r="C1811" s="88">
        <f t="shared" ref="C1811:J1811" si="579">SUM(C1799:C1810)</f>
        <v>39</v>
      </c>
      <c r="D1811" s="88">
        <f t="shared" si="579"/>
        <v>31</v>
      </c>
      <c r="E1811" s="88">
        <f t="shared" si="579"/>
        <v>133</v>
      </c>
      <c r="F1811" s="88">
        <f t="shared" si="579"/>
        <v>383</v>
      </c>
      <c r="G1811" s="88">
        <f t="shared" si="579"/>
        <v>586</v>
      </c>
      <c r="H1811" s="89">
        <f t="shared" si="579"/>
        <v>12067953.32</v>
      </c>
      <c r="I1811" s="89">
        <f t="shared" si="579"/>
        <v>3314289.87</v>
      </c>
      <c r="J1811" s="89">
        <f t="shared" si="579"/>
        <v>15382243.189999999</v>
      </c>
      <c r="K1811" s="89">
        <f>J1811/G1811</f>
        <v>26249.561757679181</v>
      </c>
      <c r="L1811" s="90">
        <f>I1811/H1811*100</f>
        <v>27.463562230616915</v>
      </c>
    </row>
    <row r="1812" spans="1:12" x14ac:dyDescent="0.2">
      <c r="A1812" s="9">
        <v>13</v>
      </c>
      <c r="B1812" s="10" t="s">
        <v>29</v>
      </c>
      <c r="C1812" s="84">
        <f>[1]AXIS!$C$44</f>
        <v>0</v>
      </c>
      <c r="D1812" s="84">
        <f>[1]AXIS!$D$44</f>
        <v>2</v>
      </c>
      <c r="E1812" s="84">
        <f>[1]AXIS!$E$44</f>
        <v>9</v>
      </c>
      <c r="F1812" s="84">
        <f>[1]AXIS!$F$44</f>
        <v>53</v>
      </c>
      <c r="G1812" s="85">
        <f t="shared" ref="G1812:G1825" si="580">SUM(C1812:F1812)</f>
        <v>64</v>
      </c>
      <c r="H1812" s="84">
        <f>[1]AXIS!$H$44</f>
        <v>1093079</v>
      </c>
      <c r="I1812" s="84">
        <f>[1]AXIS!$I$44</f>
        <v>3156592</v>
      </c>
      <c r="J1812" s="85">
        <f t="shared" ref="J1812:J1825" si="581">H1812+I1812</f>
        <v>4249671</v>
      </c>
      <c r="K1812" s="85">
        <f t="shared" ref="K1812:K1844" si="582">J1812/G1812</f>
        <v>66401.109375</v>
      </c>
      <c r="L1812" s="87">
        <f t="shared" ref="L1812:L1844" si="583">I1812/H1812*100</f>
        <v>288.77985946121004</v>
      </c>
    </row>
    <row r="1813" spans="1:12" x14ac:dyDescent="0.2">
      <c r="A1813" s="9">
        <v>14</v>
      </c>
      <c r="B1813" s="10" t="s">
        <v>30</v>
      </c>
      <c r="C1813" s="84">
        <f>[1]Bandhan!$C$44</f>
        <v>1</v>
      </c>
      <c r="D1813" s="84">
        <f>[1]Bandhan!$D$44</f>
        <v>3</v>
      </c>
      <c r="E1813" s="84">
        <f>[1]Bandhan!$E$44</f>
        <v>10</v>
      </c>
      <c r="F1813" s="84">
        <f>[1]Bandhan!$F$44</f>
        <v>13</v>
      </c>
      <c r="G1813" s="85">
        <f t="shared" si="580"/>
        <v>27</v>
      </c>
      <c r="H1813" s="84">
        <f>[1]Bandhan!$H$44</f>
        <v>135867.84</v>
      </c>
      <c r="I1813" s="84">
        <f>[1]Bandhan!$I$44</f>
        <v>133868.55000000002</v>
      </c>
      <c r="J1813" s="85">
        <f t="shared" si="581"/>
        <v>269736.39</v>
      </c>
      <c r="K1813" s="85">
        <f t="shared" si="582"/>
        <v>9990.2366666666676</v>
      </c>
      <c r="L1813" s="87">
        <f t="shared" si="583"/>
        <v>98.528503875530831</v>
      </c>
    </row>
    <row r="1814" spans="1:12" x14ac:dyDescent="0.2">
      <c r="A1814" s="9">
        <v>15</v>
      </c>
      <c r="B1814" s="10" t="s">
        <v>31</v>
      </c>
      <c r="C1814" s="84">
        <f>[1]CSB!$C$44</f>
        <v>0</v>
      </c>
      <c r="D1814" s="84">
        <f>[1]CSB!$D$44</f>
        <v>0</v>
      </c>
      <c r="E1814" s="84">
        <f>[1]CSB!$E$44</f>
        <v>2</v>
      </c>
      <c r="F1814" s="84">
        <f>[1]CSB!$F$44</f>
        <v>5</v>
      </c>
      <c r="G1814" s="85">
        <f t="shared" si="580"/>
        <v>7</v>
      </c>
      <c r="H1814" s="84">
        <f>[1]CSB!$H$44</f>
        <v>41247</v>
      </c>
      <c r="I1814" s="84">
        <f>[1]CSB!$I$44</f>
        <v>27474</v>
      </c>
      <c r="J1814" s="85">
        <f t="shared" si="581"/>
        <v>68721</v>
      </c>
      <c r="K1814" s="85">
        <f t="shared" si="582"/>
        <v>9817.2857142857138</v>
      </c>
      <c r="L1814" s="87">
        <f t="shared" si="583"/>
        <v>66.608480616772127</v>
      </c>
    </row>
    <row r="1815" spans="1:12" x14ac:dyDescent="0.2">
      <c r="A1815" s="9">
        <v>16</v>
      </c>
      <c r="B1815" s="10" t="s">
        <v>120</v>
      </c>
      <c r="C1815" s="84">
        <f>[1]DCB!$C$44</f>
        <v>0</v>
      </c>
      <c r="D1815" s="84">
        <f>[1]DCB!$D$44</f>
        <v>0</v>
      </c>
      <c r="E1815" s="84">
        <f>[1]DCB!$E$44</f>
        <v>2</v>
      </c>
      <c r="F1815" s="84">
        <f>[1]DCB!$F$44</f>
        <v>6</v>
      </c>
      <c r="G1815" s="85">
        <f t="shared" si="580"/>
        <v>8</v>
      </c>
      <c r="H1815" s="84">
        <f>[1]DCB!$H$44</f>
        <v>119823.87</v>
      </c>
      <c r="I1815" s="84">
        <f>[1]DCB!$I$44</f>
        <v>68772.429999999993</v>
      </c>
      <c r="J1815" s="85">
        <f t="shared" si="581"/>
        <v>188596.3</v>
      </c>
      <c r="K1815" s="85">
        <f t="shared" si="582"/>
        <v>23574.537499999999</v>
      </c>
      <c r="L1815" s="87">
        <f t="shared" si="583"/>
        <v>57.394599256391899</v>
      </c>
    </row>
    <row r="1816" spans="1:12" x14ac:dyDescent="0.2">
      <c r="A1816" s="9">
        <v>17</v>
      </c>
      <c r="B1816" s="10" t="s">
        <v>33</v>
      </c>
      <c r="C1816" s="84">
        <f>[1]Federal!$C$44</f>
        <v>1</v>
      </c>
      <c r="D1816" s="84">
        <f>[1]Federal!$D$44</f>
        <v>1</v>
      </c>
      <c r="E1816" s="84">
        <f>[1]Federal!$E$44</f>
        <v>3</v>
      </c>
      <c r="F1816" s="84">
        <f>[1]Federal!$F$44</f>
        <v>8</v>
      </c>
      <c r="G1816" s="85">
        <f t="shared" si="580"/>
        <v>13</v>
      </c>
      <c r="H1816" s="84">
        <f>[1]Federal!$H$44</f>
        <v>176042.57</v>
      </c>
      <c r="I1816" s="84">
        <f>[1]Federal!$I$44</f>
        <v>379599.53</v>
      </c>
      <c r="J1816" s="85">
        <f t="shared" si="581"/>
        <v>555642.10000000009</v>
      </c>
      <c r="K1816" s="85">
        <f t="shared" si="582"/>
        <v>42741.700000000004</v>
      </c>
      <c r="L1816" s="87">
        <f t="shared" si="583"/>
        <v>215.62939577626028</v>
      </c>
    </row>
    <row r="1817" spans="1:12" x14ac:dyDescent="0.2">
      <c r="A1817" s="9">
        <v>18</v>
      </c>
      <c r="B1817" s="10" t="s">
        <v>34</v>
      </c>
      <c r="C1817" s="84">
        <f>[1]HDFC!$C$44</f>
        <v>5</v>
      </c>
      <c r="D1817" s="84">
        <f>[1]HDFC!$D$44</f>
        <v>2</v>
      </c>
      <c r="E1817" s="84">
        <f>[1]HDFC!$E$44</f>
        <v>12</v>
      </c>
      <c r="F1817" s="84">
        <f>[1]HDFC!$F$44</f>
        <v>41</v>
      </c>
      <c r="G1817" s="85">
        <f t="shared" si="580"/>
        <v>60</v>
      </c>
      <c r="H1817" s="84">
        <f>[1]HDFC!$H$44</f>
        <v>2267101.41</v>
      </c>
      <c r="I1817" s="84">
        <f>[1]HDFC!$I$44</f>
        <v>1660229.93</v>
      </c>
      <c r="J1817" s="85">
        <f t="shared" si="581"/>
        <v>3927331.34</v>
      </c>
      <c r="K1817" s="85">
        <f t="shared" si="582"/>
        <v>65455.522333333334</v>
      </c>
      <c r="L1817" s="87">
        <f t="shared" si="583"/>
        <v>73.231392414863336</v>
      </c>
    </row>
    <row r="1818" spans="1:12" x14ac:dyDescent="0.2">
      <c r="A1818" s="9">
        <v>19</v>
      </c>
      <c r="B1818" s="10" t="s">
        <v>35</v>
      </c>
      <c r="C1818" s="84">
        <f>[1]ICICI!$C$44</f>
        <v>3</v>
      </c>
      <c r="D1818" s="84">
        <f>[1]ICICI!$D$44</f>
        <v>3</v>
      </c>
      <c r="E1818" s="84">
        <f>[1]ICICI!$E$44</f>
        <v>10</v>
      </c>
      <c r="F1818" s="84">
        <f>[1]ICICI!$F$44</f>
        <v>54</v>
      </c>
      <c r="G1818" s="85">
        <f t="shared" si="580"/>
        <v>70</v>
      </c>
      <c r="H1818" s="84">
        <f>[1]ICICI!$H$44</f>
        <v>2127800</v>
      </c>
      <c r="I1818" s="84">
        <f>[1]ICICI!$I$44</f>
        <v>2337900</v>
      </c>
      <c r="J1818" s="85">
        <f t="shared" si="581"/>
        <v>4465700</v>
      </c>
      <c r="K1818" s="85">
        <f t="shared" si="582"/>
        <v>63795.714285714283</v>
      </c>
      <c r="L1818" s="87">
        <f t="shared" si="583"/>
        <v>109.87404831281135</v>
      </c>
    </row>
    <row r="1819" spans="1:12" x14ac:dyDescent="0.2">
      <c r="A1819" s="9">
        <v>20</v>
      </c>
      <c r="B1819" s="10" t="s">
        <v>36</v>
      </c>
      <c r="C1819" s="84">
        <f>[1]IDBI!$C$44</f>
        <v>1</v>
      </c>
      <c r="D1819" s="84">
        <f>[1]IDBI!$D$44</f>
        <v>1</v>
      </c>
      <c r="E1819" s="84">
        <f>[1]IDBI!$E$44</f>
        <v>7</v>
      </c>
      <c r="F1819" s="84">
        <f>[1]IDBI!$F$44</f>
        <v>22</v>
      </c>
      <c r="G1819" s="85">
        <f t="shared" si="580"/>
        <v>31</v>
      </c>
      <c r="H1819" s="84">
        <f>[1]IDBI!$H$44</f>
        <v>800599</v>
      </c>
      <c r="I1819" s="84">
        <f>[1]IDBI!$I$44</f>
        <v>594079</v>
      </c>
      <c r="J1819" s="86">
        <f t="shared" si="581"/>
        <v>1394678</v>
      </c>
      <c r="K1819" s="86">
        <f t="shared" si="582"/>
        <v>44989.612903225803</v>
      </c>
      <c r="L1819" s="87">
        <f t="shared" si="583"/>
        <v>74.204314519503527</v>
      </c>
    </row>
    <row r="1820" spans="1:12" x14ac:dyDescent="0.2">
      <c r="A1820" s="9">
        <v>21</v>
      </c>
      <c r="B1820" s="10" t="s">
        <v>37</v>
      </c>
      <c r="C1820" s="84">
        <f>[1]IDFC!$C$44</f>
        <v>0</v>
      </c>
      <c r="D1820" s="84">
        <f>[1]IDFC!$D$44</f>
        <v>0</v>
      </c>
      <c r="E1820" s="84">
        <f>[1]IDFC!$E$44</f>
        <v>0</v>
      </c>
      <c r="F1820" s="84">
        <f>[1]IDFC!$F$44</f>
        <v>16</v>
      </c>
      <c r="G1820" s="85">
        <f t="shared" si="580"/>
        <v>16</v>
      </c>
      <c r="H1820" s="84">
        <f>[1]IDFC!$H$44</f>
        <v>179000</v>
      </c>
      <c r="I1820" s="84">
        <f>[1]IDFC!$I$44</f>
        <v>214500</v>
      </c>
      <c r="J1820" s="86">
        <f t="shared" si="581"/>
        <v>393500</v>
      </c>
      <c r="K1820" s="86">
        <f t="shared" si="582"/>
        <v>24593.75</v>
      </c>
      <c r="L1820" s="87">
        <f t="shared" si="583"/>
        <v>119.83240223463687</v>
      </c>
    </row>
    <row r="1821" spans="1:12" x14ac:dyDescent="0.2">
      <c r="A1821" s="9">
        <v>22</v>
      </c>
      <c r="B1821" s="10" t="s">
        <v>38</v>
      </c>
      <c r="C1821" s="84">
        <f>[1]IndusInd!$C$44</f>
        <v>0</v>
      </c>
      <c r="D1821" s="84">
        <f>[1]IndusInd!$D$44</f>
        <v>0</v>
      </c>
      <c r="E1821" s="84">
        <f>[1]IndusInd!$E$44</f>
        <v>8</v>
      </c>
      <c r="F1821" s="84">
        <f>[1]IndusInd!$F$44</f>
        <v>19</v>
      </c>
      <c r="G1821" s="85">
        <f t="shared" si="580"/>
        <v>27</v>
      </c>
      <c r="H1821" s="84">
        <f>[1]IndusInd!$H$44</f>
        <v>238030.00000000003</v>
      </c>
      <c r="I1821" s="84">
        <f>[1]IndusInd!$I$44</f>
        <v>124766.00000000001</v>
      </c>
      <c r="J1821" s="85">
        <f t="shared" si="581"/>
        <v>362796.00000000006</v>
      </c>
      <c r="K1821" s="85">
        <f t="shared" si="582"/>
        <v>13436.888888888891</v>
      </c>
      <c r="L1821" s="87">
        <f t="shared" si="583"/>
        <v>52.416082006469779</v>
      </c>
    </row>
    <row r="1822" spans="1:12" x14ac:dyDescent="0.2">
      <c r="A1822" s="9">
        <v>23</v>
      </c>
      <c r="B1822" s="10" t="s">
        <v>39</v>
      </c>
      <c r="C1822" s="84">
        <f>[1]Karnatak!$C$44</f>
        <v>0</v>
      </c>
      <c r="D1822" s="84">
        <f>[1]Karnatak!$D$44</f>
        <v>0</v>
      </c>
      <c r="E1822" s="84">
        <f>[1]Karnatak!$E$44</f>
        <v>9</v>
      </c>
      <c r="F1822" s="84">
        <f>[1]Karnatak!$F$44</f>
        <v>3</v>
      </c>
      <c r="G1822" s="85">
        <f t="shared" si="580"/>
        <v>12</v>
      </c>
      <c r="H1822" s="84">
        <f>[1]Karnatak!$H$44</f>
        <v>86814</v>
      </c>
      <c r="I1822" s="84">
        <f>[1]Karnatak!$I$44</f>
        <v>64380.999999999993</v>
      </c>
      <c r="J1822" s="85">
        <f t="shared" si="581"/>
        <v>151195</v>
      </c>
      <c r="K1822" s="85">
        <f t="shared" si="582"/>
        <v>12599.583333333334</v>
      </c>
      <c r="L1822" s="87">
        <f t="shared" si="583"/>
        <v>74.159697744603392</v>
      </c>
    </row>
    <row r="1823" spans="1:12" x14ac:dyDescent="0.2">
      <c r="A1823" s="9">
        <v>24</v>
      </c>
      <c r="B1823" s="10" t="s">
        <v>40</v>
      </c>
      <c r="C1823" s="84">
        <f>[1]Kotak!$C$44</f>
        <v>0</v>
      </c>
      <c r="D1823" s="84">
        <f>[1]Kotak!$D$44</f>
        <v>1</v>
      </c>
      <c r="E1823" s="84">
        <f>[1]Kotak!$E$44</f>
        <v>9</v>
      </c>
      <c r="F1823" s="84">
        <f>[1]Kotak!$F$44</f>
        <v>22</v>
      </c>
      <c r="G1823" s="85">
        <f t="shared" si="580"/>
        <v>32</v>
      </c>
      <c r="H1823" s="84">
        <f>[1]Kotak!$H$44</f>
        <v>624047</v>
      </c>
      <c r="I1823" s="84">
        <f>[1]Kotak!$I$44</f>
        <v>296119</v>
      </c>
      <c r="J1823" s="85">
        <f t="shared" si="581"/>
        <v>920166</v>
      </c>
      <c r="K1823" s="85">
        <f t="shared" si="582"/>
        <v>28755.1875</v>
      </c>
      <c r="L1823" s="87">
        <f t="shared" si="583"/>
        <v>47.451393885396456</v>
      </c>
    </row>
    <row r="1824" spans="1:12" x14ac:dyDescent="0.2">
      <c r="A1824" s="9">
        <v>25</v>
      </c>
      <c r="B1824" s="10" t="s">
        <v>41</v>
      </c>
      <c r="C1824" s="84">
        <f>[1]Ratnakar!$C$44</f>
        <v>0</v>
      </c>
      <c r="D1824" s="84">
        <f>[1]Ratnakar!$D$44</f>
        <v>0</v>
      </c>
      <c r="E1824" s="84">
        <f>[1]Ratnakar!$E$44</f>
        <v>2</v>
      </c>
      <c r="F1824" s="84">
        <f>[1]Ratnakar!$F$44</f>
        <v>7</v>
      </c>
      <c r="G1824" s="85">
        <f t="shared" si="580"/>
        <v>9</v>
      </c>
      <c r="H1824" s="84">
        <f>[1]Ratnakar!$H$44</f>
        <v>106342</v>
      </c>
      <c r="I1824" s="84">
        <f>[1]Ratnakar!$I$44</f>
        <v>23834</v>
      </c>
      <c r="J1824" s="85">
        <f t="shared" si="581"/>
        <v>130176</v>
      </c>
      <c r="K1824" s="85">
        <f t="shared" si="582"/>
        <v>14464</v>
      </c>
      <c r="L1824" s="87">
        <f t="shared" si="583"/>
        <v>22.412593330951083</v>
      </c>
    </row>
    <row r="1825" spans="1:12" x14ac:dyDescent="0.2">
      <c r="A1825" s="9">
        <v>26</v>
      </c>
      <c r="B1825" s="10" t="s">
        <v>42</v>
      </c>
      <c r="C1825" s="84">
        <f>[1]Yes!$C$44</f>
        <v>0</v>
      </c>
      <c r="D1825" s="84">
        <f>[1]Yes!$D$44</f>
        <v>0</v>
      </c>
      <c r="E1825" s="84">
        <f>[1]Yes!$E$44</f>
        <v>4</v>
      </c>
      <c r="F1825" s="84">
        <f>[1]Yes!$F$44</f>
        <v>13</v>
      </c>
      <c r="G1825" s="85">
        <f t="shared" si="580"/>
        <v>17</v>
      </c>
      <c r="H1825" s="84">
        <f>[1]Yes!$H$44</f>
        <v>216100</v>
      </c>
      <c r="I1825" s="84">
        <f>[1]Yes!$I$44</f>
        <v>86400</v>
      </c>
      <c r="J1825" s="85">
        <f t="shared" si="581"/>
        <v>302500</v>
      </c>
      <c r="K1825" s="85">
        <f t="shared" si="582"/>
        <v>17794.117647058825</v>
      </c>
      <c r="L1825" s="87">
        <f t="shared" si="583"/>
        <v>39.981490050902359</v>
      </c>
    </row>
    <row r="1826" spans="1:12" x14ac:dyDescent="0.2">
      <c r="A1826" s="16"/>
      <c r="B1826" s="17" t="s">
        <v>43</v>
      </c>
      <c r="C1826" s="89">
        <f>SUM(C1812:C1825)</f>
        <v>11</v>
      </c>
      <c r="D1826" s="89">
        <f t="shared" ref="D1826:J1826" si="584">SUM(D1812:D1825)</f>
        <v>13</v>
      </c>
      <c r="E1826" s="89">
        <f t="shared" si="584"/>
        <v>87</v>
      </c>
      <c r="F1826" s="89">
        <f t="shared" si="584"/>
        <v>282</v>
      </c>
      <c r="G1826" s="89">
        <f t="shared" si="584"/>
        <v>393</v>
      </c>
      <c r="H1826" s="89">
        <f t="shared" si="584"/>
        <v>8211893.6900000004</v>
      </c>
      <c r="I1826" s="89">
        <f t="shared" si="584"/>
        <v>9168515.4399999995</v>
      </c>
      <c r="J1826" s="89">
        <f t="shared" si="584"/>
        <v>17380409.129999999</v>
      </c>
      <c r="K1826" s="89">
        <f t="shared" si="582"/>
        <v>44224.959618320609</v>
      </c>
      <c r="L1826" s="90">
        <f t="shared" si="583"/>
        <v>111.64922228797143</v>
      </c>
    </row>
    <row r="1827" spans="1:12" x14ac:dyDescent="0.2">
      <c r="A1827" s="20">
        <v>27</v>
      </c>
      <c r="B1827" s="21" t="s">
        <v>44</v>
      </c>
      <c r="C1827" s="84">
        <f>[1]AU!$C$44</f>
        <v>1</v>
      </c>
      <c r="D1827" s="84">
        <f>[1]AU!$D$44</f>
        <v>0</v>
      </c>
      <c r="E1827" s="84">
        <f>[1]AU!$E$44</f>
        <v>2</v>
      </c>
      <c r="F1827" s="84">
        <f>[1]AU!$F$44</f>
        <v>6</v>
      </c>
      <c r="G1827" s="85">
        <f>SUM(C1827:F1827)</f>
        <v>9</v>
      </c>
      <c r="H1827" s="84">
        <f>[1]AU!$H$44</f>
        <v>30483.999999999996</v>
      </c>
      <c r="I1827" s="84">
        <f>[1]AU!$I$44</f>
        <v>64376</v>
      </c>
      <c r="J1827" s="85">
        <f>H1827+I1827</f>
        <v>94860</v>
      </c>
      <c r="K1827" s="85">
        <f t="shared" si="582"/>
        <v>10540</v>
      </c>
      <c r="L1827" s="87">
        <f t="shared" si="583"/>
        <v>211.17963521847528</v>
      </c>
    </row>
    <row r="1828" spans="1:12" x14ac:dyDescent="0.2">
      <c r="A1828" s="20">
        <v>28</v>
      </c>
      <c r="B1828" s="21" t="s">
        <v>45</v>
      </c>
      <c r="C1828" s="84">
        <f>[1]Capital!$C$44</f>
        <v>0</v>
      </c>
      <c r="D1828" s="84">
        <f>[1]Capital!$D$44</f>
        <v>0</v>
      </c>
      <c r="E1828" s="84">
        <f>[1]Capital!$E$44</f>
        <v>0</v>
      </c>
      <c r="F1828" s="84">
        <f>[1]Capital!$F$44</f>
        <v>0</v>
      </c>
      <c r="G1828" s="85">
        <f t="shared" ref="G1828:G1835" si="585">SUM(C1828:F1828)</f>
        <v>0</v>
      </c>
      <c r="H1828" s="84">
        <f>[1]Capital!$H$44</f>
        <v>0</v>
      </c>
      <c r="I1828" s="84">
        <f>[1]Capital!$I$44</f>
        <v>0</v>
      </c>
      <c r="J1828" s="85">
        <f t="shared" ref="J1828:J1835" si="586">H1828+I1828</f>
        <v>0</v>
      </c>
      <c r="K1828" s="85" t="e">
        <f t="shared" si="582"/>
        <v>#DIV/0!</v>
      </c>
      <c r="L1828" s="87" t="e">
        <f t="shared" si="583"/>
        <v>#DIV/0!</v>
      </c>
    </row>
    <row r="1829" spans="1:12" x14ac:dyDescent="0.2">
      <c r="A1829" s="20">
        <v>29</v>
      </c>
      <c r="B1829" s="21" t="s">
        <v>46</v>
      </c>
      <c r="C1829" s="84">
        <f>[1]Equitas!$C$44</f>
        <v>0</v>
      </c>
      <c r="D1829" s="84">
        <f>[1]Equitas!$D$44</f>
        <v>0</v>
      </c>
      <c r="E1829" s="84">
        <f>[1]Equitas!$E$44</f>
        <v>0</v>
      </c>
      <c r="F1829" s="84">
        <f>[1]Equitas!$F$44</f>
        <v>7</v>
      </c>
      <c r="G1829" s="85">
        <f t="shared" si="585"/>
        <v>7</v>
      </c>
      <c r="H1829" s="84">
        <f>[1]Equitas!$H$44</f>
        <v>25800</v>
      </c>
      <c r="I1829" s="84">
        <f>[1]Equitas!$I$44</f>
        <v>14200</v>
      </c>
      <c r="J1829" s="85">
        <f t="shared" si="586"/>
        <v>40000</v>
      </c>
      <c r="K1829" s="85">
        <f t="shared" si="582"/>
        <v>5714.2857142857147</v>
      </c>
      <c r="L1829" s="87">
        <f t="shared" si="583"/>
        <v>55.038759689922479</v>
      </c>
    </row>
    <row r="1830" spans="1:12" x14ac:dyDescent="0.2">
      <c r="A1830" s="20">
        <v>30</v>
      </c>
      <c r="B1830" s="21" t="s">
        <v>47</v>
      </c>
      <c r="C1830" s="84">
        <f>[1]ESAF!$C$44</f>
        <v>0</v>
      </c>
      <c r="D1830" s="84">
        <f>[1]ESAF!$D$44</f>
        <v>0</v>
      </c>
      <c r="E1830" s="84">
        <f>[1]ESAF!$E$44</f>
        <v>0</v>
      </c>
      <c r="F1830" s="84">
        <f>[1]ESAF!$F$44</f>
        <v>3</v>
      </c>
      <c r="G1830" s="85">
        <f t="shared" si="585"/>
        <v>3</v>
      </c>
      <c r="H1830" s="84">
        <f>[1]ESAF!$H$44</f>
        <v>598</v>
      </c>
      <c r="I1830" s="84">
        <f>[1]ESAF!$I$44</f>
        <v>520</v>
      </c>
      <c r="J1830" s="85">
        <f t="shared" si="586"/>
        <v>1118</v>
      </c>
      <c r="K1830" s="85">
        <f t="shared" si="582"/>
        <v>372.66666666666669</v>
      </c>
      <c r="L1830" s="87">
        <f t="shared" si="583"/>
        <v>86.956521739130437</v>
      </c>
    </row>
    <row r="1831" spans="1:12" x14ac:dyDescent="0.2">
      <c r="A1831" s="20">
        <v>31</v>
      </c>
      <c r="B1831" s="21" t="s">
        <v>48</v>
      </c>
      <c r="C1831" s="84">
        <f>[1]Fincare!$C$44</f>
        <v>0</v>
      </c>
      <c r="D1831" s="84">
        <f>[1]Fincare!$D$44</f>
        <v>0</v>
      </c>
      <c r="E1831" s="84">
        <f>[1]Fincare!$E$44</f>
        <v>0</v>
      </c>
      <c r="F1831" s="84">
        <f>[1]Fincare!$F$44</f>
        <v>1</v>
      </c>
      <c r="G1831" s="85">
        <f t="shared" si="585"/>
        <v>1</v>
      </c>
      <c r="H1831" s="84">
        <f>[1]Fincare!$H$44</f>
        <v>59</v>
      </c>
      <c r="I1831" s="84">
        <f>[1]Fincare!$I$44</f>
        <v>122</v>
      </c>
      <c r="J1831" s="85">
        <f t="shared" si="586"/>
        <v>181</v>
      </c>
      <c r="K1831" s="85">
        <f t="shared" si="582"/>
        <v>181</v>
      </c>
      <c r="L1831" s="87">
        <f t="shared" si="583"/>
        <v>206.77966101694915</v>
      </c>
    </row>
    <row r="1832" spans="1:12" x14ac:dyDescent="0.2">
      <c r="A1832" s="20">
        <v>32</v>
      </c>
      <c r="B1832" s="21" t="s">
        <v>49</v>
      </c>
      <c r="C1832" s="84">
        <f>[1]Jana!$C$44</f>
        <v>0</v>
      </c>
      <c r="D1832" s="84">
        <f>[1]Jana!$D$44</f>
        <v>0</v>
      </c>
      <c r="E1832" s="84">
        <f>[1]Jana!$E$44</f>
        <v>2</v>
      </c>
      <c r="F1832" s="84">
        <f>[1]Jana!$F$44</f>
        <v>5</v>
      </c>
      <c r="G1832" s="85">
        <f t="shared" si="585"/>
        <v>7</v>
      </c>
      <c r="H1832" s="84">
        <f>[1]Jana!$H$44</f>
        <v>15379</v>
      </c>
      <c r="I1832" s="84">
        <f>[1]Jana!$I$44</f>
        <v>21929</v>
      </c>
      <c r="J1832" s="85">
        <f t="shared" si="586"/>
        <v>37308</v>
      </c>
      <c r="K1832" s="85">
        <f t="shared" si="582"/>
        <v>5329.7142857142853</v>
      </c>
      <c r="L1832" s="87">
        <f t="shared" si="583"/>
        <v>142.59054554912544</v>
      </c>
    </row>
    <row r="1833" spans="1:12" x14ac:dyDescent="0.2">
      <c r="A1833" s="20">
        <v>33</v>
      </c>
      <c r="B1833" s="21" t="s">
        <v>50</v>
      </c>
      <c r="C1833" s="84">
        <f>[1]Suryoday!$C$44</f>
        <v>3</v>
      </c>
      <c r="D1833" s="84">
        <f>[1]Suryoday!$D$44</f>
        <v>1</v>
      </c>
      <c r="E1833" s="84">
        <f>[1]Suryoday!$E$44</f>
        <v>3</v>
      </c>
      <c r="F1833" s="84">
        <f>[1]Suryoday!$F$44</f>
        <v>15</v>
      </c>
      <c r="G1833" s="85">
        <f t="shared" si="585"/>
        <v>22</v>
      </c>
      <c r="H1833" s="84">
        <f>[1]Suryoday!$H$44</f>
        <v>54777</v>
      </c>
      <c r="I1833" s="84">
        <f>[1]Suryoday!$I$44</f>
        <v>37894</v>
      </c>
      <c r="J1833" s="85">
        <f t="shared" si="586"/>
        <v>92671</v>
      </c>
      <c r="K1833" s="85">
        <f t="shared" si="582"/>
        <v>4212.318181818182</v>
      </c>
      <c r="L1833" s="87">
        <f t="shared" si="583"/>
        <v>69.178669879694027</v>
      </c>
    </row>
    <row r="1834" spans="1:12" x14ac:dyDescent="0.2">
      <c r="A1834" s="20">
        <v>34</v>
      </c>
      <c r="B1834" s="21" t="s">
        <v>51</v>
      </c>
      <c r="C1834" s="84">
        <f>[1]Ujjivan!$C$44</f>
        <v>0</v>
      </c>
      <c r="D1834" s="84">
        <f>[1]Ujjivan!$D$44</f>
        <v>0</v>
      </c>
      <c r="E1834" s="84">
        <f>[1]Ujjivan!$E$44</f>
        <v>2</v>
      </c>
      <c r="F1834" s="84">
        <f>[1]Ujjivan!$F$44</f>
        <v>4</v>
      </c>
      <c r="G1834" s="85">
        <f t="shared" si="585"/>
        <v>6</v>
      </c>
      <c r="H1834" s="84">
        <f>[1]Ujjivan!$H$44</f>
        <v>8409</v>
      </c>
      <c r="I1834" s="84">
        <f>[1]Ujjivan!$I$44</f>
        <v>29705</v>
      </c>
      <c r="J1834" s="85">
        <f t="shared" si="586"/>
        <v>38114</v>
      </c>
      <c r="K1834" s="85">
        <f t="shared" si="582"/>
        <v>6352.333333333333</v>
      </c>
      <c r="L1834" s="87">
        <f t="shared" si="583"/>
        <v>353.25246759424425</v>
      </c>
    </row>
    <row r="1835" spans="1:12" x14ac:dyDescent="0.2">
      <c r="A1835" s="20">
        <v>35</v>
      </c>
      <c r="B1835" s="21" t="s">
        <v>52</v>
      </c>
      <c r="C1835" s="84">
        <f>[1]Utkarsh!$C$44</f>
        <v>0</v>
      </c>
      <c r="D1835" s="84">
        <f>[1]Utkarsh!$D$44</f>
        <v>0</v>
      </c>
      <c r="E1835" s="84">
        <f>[1]Utkarsh!$E$44</f>
        <v>0</v>
      </c>
      <c r="F1835" s="84">
        <f>[1]Utkarsh!$F$44</f>
        <v>4</v>
      </c>
      <c r="G1835" s="85">
        <f t="shared" si="585"/>
        <v>4</v>
      </c>
      <c r="H1835" s="84">
        <f>[1]Utkarsh!$H$44</f>
        <v>15553</v>
      </c>
      <c r="I1835" s="84">
        <f>[1]Utkarsh!$I$44</f>
        <v>5774</v>
      </c>
      <c r="J1835" s="85">
        <f t="shared" si="586"/>
        <v>21327</v>
      </c>
      <c r="K1835" s="85">
        <f t="shared" si="582"/>
        <v>5331.75</v>
      </c>
      <c r="L1835" s="87">
        <f t="shared" si="583"/>
        <v>37.124670481579116</v>
      </c>
    </row>
    <row r="1836" spans="1:12" x14ac:dyDescent="0.2">
      <c r="A1836" s="16"/>
      <c r="B1836" s="22" t="s">
        <v>53</v>
      </c>
      <c r="C1836" s="89">
        <f>SUM(C1827:C1835)</f>
        <v>4</v>
      </c>
      <c r="D1836" s="89">
        <f t="shared" ref="D1836:J1836" si="587">SUM(D1827:D1835)</f>
        <v>1</v>
      </c>
      <c r="E1836" s="89">
        <f t="shared" si="587"/>
        <v>9</v>
      </c>
      <c r="F1836" s="89">
        <f t="shared" si="587"/>
        <v>45</v>
      </c>
      <c r="G1836" s="89">
        <f t="shared" si="587"/>
        <v>59</v>
      </c>
      <c r="H1836" s="89">
        <f t="shared" si="587"/>
        <v>151059</v>
      </c>
      <c r="I1836" s="89">
        <f t="shared" si="587"/>
        <v>174520</v>
      </c>
      <c r="J1836" s="89">
        <f t="shared" si="587"/>
        <v>325579</v>
      </c>
      <c r="K1836" s="89">
        <f t="shared" si="582"/>
        <v>5518.2881355932204</v>
      </c>
      <c r="L1836" s="90">
        <f t="shared" si="583"/>
        <v>115.53101768183294</v>
      </c>
    </row>
    <row r="1837" spans="1:12" x14ac:dyDescent="0.2">
      <c r="A1837" s="23">
        <v>36</v>
      </c>
      <c r="B1837" s="24" t="s">
        <v>54</v>
      </c>
      <c r="C1837" s="84">
        <f>[1]DBS!$C$44</f>
        <v>0</v>
      </c>
      <c r="D1837" s="84">
        <f>[1]DBS!$D$44</f>
        <v>0</v>
      </c>
      <c r="E1837" s="84">
        <f>[1]DBS!$E$44</f>
        <v>0</v>
      </c>
      <c r="F1837" s="84">
        <f>[1]DBS!$F$44</f>
        <v>0</v>
      </c>
      <c r="G1837" s="85">
        <f>SUM(C1837:F1837)</f>
        <v>0</v>
      </c>
      <c r="H1837" s="84">
        <f>[1]DBS!$H$44</f>
        <v>0</v>
      </c>
      <c r="I1837" s="84">
        <f>[1]DBS!$I$44</f>
        <v>0</v>
      </c>
      <c r="J1837" s="85">
        <f>H1837+I1837</f>
        <v>0</v>
      </c>
      <c r="K1837" s="85" t="e">
        <f t="shared" si="582"/>
        <v>#DIV/0!</v>
      </c>
      <c r="L1837" s="87" t="e">
        <f t="shared" si="583"/>
        <v>#DIV/0!</v>
      </c>
    </row>
    <row r="1838" spans="1:12" x14ac:dyDescent="0.2">
      <c r="A1838" s="16"/>
      <c r="B1838" s="22" t="s">
        <v>55</v>
      </c>
      <c r="C1838" s="89">
        <f t="shared" ref="C1838:J1838" si="588">C1837</f>
        <v>0</v>
      </c>
      <c r="D1838" s="89">
        <f t="shared" si="588"/>
        <v>0</v>
      </c>
      <c r="E1838" s="89">
        <f t="shared" si="588"/>
        <v>0</v>
      </c>
      <c r="F1838" s="89">
        <f t="shared" si="588"/>
        <v>0</v>
      </c>
      <c r="G1838" s="89">
        <f t="shared" si="588"/>
        <v>0</v>
      </c>
      <c r="H1838" s="89">
        <f t="shared" si="588"/>
        <v>0</v>
      </c>
      <c r="I1838" s="89">
        <f t="shared" si="588"/>
        <v>0</v>
      </c>
      <c r="J1838" s="89">
        <f t="shared" si="588"/>
        <v>0</v>
      </c>
      <c r="K1838" s="89" t="e">
        <f t="shared" si="582"/>
        <v>#DIV/0!</v>
      </c>
      <c r="L1838" s="90" t="e">
        <f t="shared" si="583"/>
        <v>#DIV/0!</v>
      </c>
    </row>
    <row r="1839" spans="1:12" x14ac:dyDescent="0.2">
      <c r="A1839" s="23">
        <v>37</v>
      </c>
      <c r="B1839" s="24" t="s">
        <v>56</v>
      </c>
      <c r="C1839" s="84">
        <f>[1]IPPB!$C$44</f>
        <v>0</v>
      </c>
      <c r="D1839" s="84">
        <f>[1]IPPB!$D$44</f>
        <v>0</v>
      </c>
      <c r="E1839" s="84">
        <f>[1]IPPB!$E$44</f>
        <v>0</v>
      </c>
      <c r="F1839" s="84">
        <f>[1]IPPB!$F$44</f>
        <v>1</v>
      </c>
      <c r="G1839" s="85">
        <f>SUM(C1839:F1839)</f>
        <v>1</v>
      </c>
      <c r="H1839" s="84">
        <f>[1]IPPB!$H$44</f>
        <v>880.85040780000008</v>
      </c>
      <c r="I1839" s="84">
        <f>[1]IPPB!$I$44</f>
        <v>0</v>
      </c>
      <c r="J1839" s="85">
        <f>H1839+I1839</f>
        <v>880.85040780000008</v>
      </c>
      <c r="K1839" s="85">
        <f t="shared" si="582"/>
        <v>880.85040780000008</v>
      </c>
      <c r="L1839" s="87">
        <f t="shared" si="583"/>
        <v>0</v>
      </c>
    </row>
    <row r="1840" spans="1:12" x14ac:dyDescent="0.2">
      <c r="A1840" s="16"/>
      <c r="B1840" s="22" t="s">
        <v>117</v>
      </c>
      <c r="C1840" s="89">
        <f t="shared" ref="C1840:J1840" si="589">C1839</f>
        <v>0</v>
      </c>
      <c r="D1840" s="89">
        <f t="shared" si="589"/>
        <v>0</v>
      </c>
      <c r="E1840" s="89">
        <f t="shared" si="589"/>
        <v>0</v>
      </c>
      <c r="F1840" s="89">
        <f t="shared" si="589"/>
        <v>1</v>
      </c>
      <c r="G1840" s="89">
        <f t="shared" si="589"/>
        <v>1</v>
      </c>
      <c r="H1840" s="89">
        <f t="shared" si="589"/>
        <v>880.85040780000008</v>
      </c>
      <c r="I1840" s="89">
        <f t="shared" si="589"/>
        <v>0</v>
      </c>
      <c r="J1840" s="89">
        <f t="shared" si="589"/>
        <v>880.85040780000008</v>
      </c>
      <c r="K1840" s="89">
        <f t="shared" si="582"/>
        <v>880.85040780000008</v>
      </c>
      <c r="L1840" s="90">
        <f t="shared" si="583"/>
        <v>0</v>
      </c>
    </row>
    <row r="1841" spans="1:12" x14ac:dyDescent="0.2">
      <c r="A1841" s="25">
        <v>38</v>
      </c>
      <c r="B1841" s="26" t="s">
        <v>58</v>
      </c>
      <c r="C1841" s="11">
        <f>[1]MGB!$C$44</f>
        <v>9</v>
      </c>
      <c r="D1841" s="11">
        <f>[1]MGB!$D$44</f>
        <v>1</v>
      </c>
      <c r="E1841" s="11">
        <f>[1]MGB!$E$44</f>
        <v>0</v>
      </c>
      <c r="F1841" s="11">
        <f>[1]MGB!$F$44</f>
        <v>2</v>
      </c>
      <c r="G1841" s="12">
        <f>SUM(C1841:F1841)</f>
        <v>12</v>
      </c>
      <c r="H1841" s="11">
        <f>[1]MGB!$H$44</f>
        <v>61530.999999999993</v>
      </c>
      <c r="I1841" s="11">
        <f>[1]MGB!$I$44</f>
        <v>21369</v>
      </c>
      <c r="J1841" s="12">
        <f>H1841+I1841</f>
        <v>82900</v>
      </c>
      <c r="K1841" s="12">
        <f t="shared" si="582"/>
        <v>6908.333333333333</v>
      </c>
      <c r="L1841" s="15">
        <f t="shared" si="583"/>
        <v>34.728835871349403</v>
      </c>
    </row>
    <row r="1842" spans="1:12" x14ac:dyDescent="0.2">
      <c r="A1842" s="25">
        <v>39</v>
      </c>
      <c r="B1842" s="26" t="s">
        <v>59</v>
      </c>
      <c r="C1842" s="11">
        <f>[1]VKGB!$C$44</f>
        <v>0</v>
      </c>
      <c r="D1842" s="11">
        <f>[1]VKGB!$D$44</f>
        <v>0</v>
      </c>
      <c r="E1842" s="11">
        <f>[1]VKGB!$E$44</f>
        <v>0</v>
      </c>
      <c r="F1842" s="11">
        <f>[1]VKGB!$F$44</f>
        <v>0</v>
      </c>
      <c r="G1842" s="12">
        <f>SUM(C1842:F1842)</f>
        <v>0</v>
      </c>
      <c r="H1842" s="11">
        <f>[1]VKGB!$H$44</f>
        <v>0</v>
      </c>
      <c r="I1842" s="11">
        <f>[1]VKGB!$I$44</f>
        <v>0</v>
      </c>
      <c r="J1842" s="12">
        <f>H1842+I1842</f>
        <v>0</v>
      </c>
      <c r="K1842" s="12" t="e">
        <f t="shared" si="582"/>
        <v>#DIV/0!</v>
      </c>
      <c r="L1842" s="15" t="e">
        <f t="shared" si="583"/>
        <v>#DIV/0!</v>
      </c>
    </row>
    <row r="1843" spans="1:12" x14ac:dyDescent="0.2">
      <c r="A1843" s="27" t="s">
        <v>118</v>
      </c>
      <c r="B1843" s="91" t="s">
        <v>60</v>
      </c>
      <c r="C1843" s="89">
        <f t="shared" ref="C1843:J1843" si="590">SUM(C1841:C1842)</f>
        <v>9</v>
      </c>
      <c r="D1843" s="89">
        <f t="shared" si="590"/>
        <v>1</v>
      </c>
      <c r="E1843" s="89">
        <f t="shared" si="590"/>
        <v>0</v>
      </c>
      <c r="F1843" s="89">
        <f t="shared" si="590"/>
        <v>2</v>
      </c>
      <c r="G1843" s="89">
        <f t="shared" si="590"/>
        <v>12</v>
      </c>
      <c r="H1843" s="89">
        <f t="shared" si="590"/>
        <v>61530.999999999993</v>
      </c>
      <c r="I1843" s="89">
        <f t="shared" si="590"/>
        <v>21369</v>
      </c>
      <c r="J1843" s="89">
        <f t="shared" si="590"/>
        <v>82900</v>
      </c>
      <c r="K1843" s="89">
        <f t="shared" si="582"/>
        <v>6908.333333333333</v>
      </c>
      <c r="L1843" s="90">
        <f t="shared" si="583"/>
        <v>34.728835871349403</v>
      </c>
    </row>
    <row r="1844" spans="1:12" x14ac:dyDescent="0.2">
      <c r="A1844" s="27"/>
      <c r="B1844" s="91" t="s">
        <v>21</v>
      </c>
      <c r="C1844" s="89">
        <f>SUM(C1811,C1826,C1836,C1838,C1840,C1843,)</f>
        <v>63</v>
      </c>
      <c r="D1844" s="89">
        <f t="shared" ref="D1844:I1844" si="591">SUM(D1811,D1826,D1836,D1838,D1840,D1843,)</f>
        <v>46</v>
      </c>
      <c r="E1844" s="89">
        <f t="shared" si="591"/>
        <v>229</v>
      </c>
      <c r="F1844" s="89">
        <f t="shared" si="591"/>
        <v>713</v>
      </c>
      <c r="G1844" s="89">
        <f t="shared" si="591"/>
        <v>1051</v>
      </c>
      <c r="H1844" s="89">
        <f t="shared" si="591"/>
        <v>20493317.860407803</v>
      </c>
      <c r="I1844" s="89">
        <f t="shared" si="591"/>
        <v>12678694.309999999</v>
      </c>
      <c r="J1844" s="89">
        <f>SUM(J1811,J1826,J1836,J1838,J1840,J1843,)</f>
        <v>33172012.170407802</v>
      </c>
      <c r="K1844" s="89">
        <f t="shared" si="582"/>
        <v>31562.333178313798</v>
      </c>
      <c r="L1844" s="90">
        <f t="shared" si="583"/>
        <v>61.867455510923797</v>
      </c>
    </row>
    <row r="1845" spans="1:12" x14ac:dyDescent="0.2">
      <c r="A1845" s="29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</row>
    <row r="1846" spans="1:12" x14ac:dyDescent="0.2">
      <c r="A1846" s="25">
        <v>40</v>
      </c>
      <c r="B1846" s="26" t="s">
        <v>61</v>
      </c>
      <c r="C1846" s="11">
        <f>[1]MSCOOP!$C$44</f>
        <v>45</v>
      </c>
      <c r="D1846" s="11">
        <f>[1]MSCOOP!$D$44</f>
        <v>24</v>
      </c>
      <c r="E1846" s="11">
        <f>[1]MSCOOP!$E$44</f>
        <v>26</v>
      </c>
      <c r="F1846" s="11">
        <f>[1]MSCOOP!$F$44</f>
        <v>6</v>
      </c>
      <c r="G1846" s="12">
        <f>SUM(C1846:F1846)</f>
        <v>101</v>
      </c>
      <c r="H1846" s="11">
        <f>[1]MSCOOP!$H$44</f>
        <v>808520</v>
      </c>
      <c r="I1846" s="11">
        <f>[1]MSCOOP!$I$44</f>
        <v>373472</v>
      </c>
      <c r="J1846" s="12">
        <f>H1846+I1846</f>
        <v>1181992</v>
      </c>
      <c r="K1846" s="12">
        <f>J1846/G1846</f>
        <v>11702.891089108911</v>
      </c>
      <c r="L1846" s="15">
        <f>I1846/H1846*100</f>
        <v>46.192054618314948</v>
      </c>
    </row>
    <row r="1847" spans="1:12" x14ac:dyDescent="0.2">
      <c r="A1847" s="29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</row>
    <row r="1848" spans="1:12" x14ac:dyDescent="0.2">
      <c r="A1848" s="27"/>
      <c r="B1848" s="91" t="s">
        <v>62</v>
      </c>
      <c r="C1848" s="89">
        <f>C1844+C1846</f>
        <v>108</v>
      </c>
      <c r="D1848" s="89">
        <f t="shared" ref="D1848:J1848" si="592">D1844+D1846</f>
        <v>70</v>
      </c>
      <c r="E1848" s="89">
        <f t="shared" si="592"/>
        <v>255</v>
      </c>
      <c r="F1848" s="89">
        <f t="shared" si="592"/>
        <v>719</v>
      </c>
      <c r="G1848" s="89">
        <f t="shared" si="592"/>
        <v>1152</v>
      </c>
      <c r="H1848" s="89">
        <f t="shared" si="592"/>
        <v>21301837.860407803</v>
      </c>
      <c r="I1848" s="89">
        <f t="shared" si="592"/>
        <v>13052166.309999999</v>
      </c>
      <c r="J1848" s="89">
        <f t="shared" si="592"/>
        <v>34354004.170407802</v>
      </c>
      <c r="K1848" s="89">
        <f>J1848/G1848</f>
        <v>29821.184175701215</v>
      </c>
      <c r="L1848" s="90">
        <f>I1848/H1848*100</f>
        <v>61.272489235584324</v>
      </c>
    </row>
    <row r="1849" spans="1:12" ht="18" x14ac:dyDescent="0.2">
      <c r="A1849" s="106" t="s">
        <v>152</v>
      </c>
      <c r="B1849" s="106"/>
      <c r="C1849" s="106"/>
      <c r="D1849" s="106"/>
      <c r="E1849" s="106"/>
      <c r="F1849" s="106"/>
      <c r="G1849" s="106"/>
      <c r="H1849" s="106"/>
      <c r="I1849" s="106"/>
      <c r="J1849" s="106"/>
      <c r="K1849" s="106"/>
      <c r="L1849" s="106"/>
    </row>
    <row r="1850" spans="1:12" ht="15" x14ac:dyDescent="0.2">
      <c r="A1850" s="98" t="s">
        <v>0</v>
      </c>
      <c r="B1850" s="98"/>
      <c r="C1850" s="98"/>
      <c r="D1850" s="98"/>
      <c r="E1850" s="98"/>
      <c r="F1850" s="98"/>
      <c r="G1850" s="98"/>
      <c r="H1850" s="98"/>
      <c r="I1850" s="98"/>
      <c r="J1850" s="98"/>
      <c r="K1850" s="98"/>
      <c r="L1850" s="98"/>
    </row>
    <row r="1851" spans="1:12" x14ac:dyDescent="0.2">
      <c r="A1851" s="99" t="str">
        <f>$A$3</f>
        <v>Position as of 30.09.2021</v>
      </c>
      <c r="B1851" s="99"/>
      <c r="C1851" s="99"/>
      <c r="D1851" s="99"/>
      <c r="E1851" s="99"/>
      <c r="F1851" s="99"/>
      <c r="G1851" s="99"/>
      <c r="H1851" s="99"/>
      <c r="I1851" s="99"/>
      <c r="J1851" s="99"/>
      <c r="K1851" s="99"/>
      <c r="L1851" s="99"/>
    </row>
    <row r="1852" spans="1:12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3" t="s">
        <v>116</v>
      </c>
    </row>
    <row r="1853" spans="1:12" ht="38.25" x14ac:dyDescent="0.2">
      <c r="A1853" s="4" t="s">
        <v>3</v>
      </c>
      <c r="B1853" s="4" t="s">
        <v>4</v>
      </c>
      <c r="C1853" s="4" t="s">
        <v>5</v>
      </c>
      <c r="D1853" s="4" t="s">
        <v>6</v>
      </c>
      <c r="E1853" s="4" t="s">
        <v>7</v>
      </c>
      <c r="F1853" s="4" t="s">
        <v>8</v>
      </c>
      <c r="G1853" s="4" t="s">
        <v>9</v>
      </c>
      <c r="H1853" s="4" t="s">
        <v>10</v>
      </c>
      <c r="I1853" s="5" t="s">
        <v>11</v>
      </c>
      <c r="J1853" s="4" t="s">
        <v>12</v>
      </c>
      <c r="K1853" s="4" t="s">
        <v>13</v>
      </c>
      <c r="L1853" s="4" t="s">
        <v>14</v>
      </c>
    </row>
    <row r="1854" spans="1:12" x14ac:dyDescent="0.2">
      <c r="A1854" s="7">
        <v>1</v>
      </c>
      <c r="B1854" s="8">
        <v>2</v>
      </c>
      <c r="C1854" s="8">
        <v>3</v>
      </c>
      <c r="D1854" s="8">
        <v>4</v>
      </c>
      <c r="E1854" s="8">
        <v>7</v>
      </c>
      <c r="F1854" s="8">
        <v>8</v>
      </c>
      <c r="G1854" s="8">
        <v>9</v>
      </c>
      <c r="H1854" s="8">
        <v>10</v>
      </c>
      <c r="I1854" s="8">
        <v>11</v>
      </c>
      <c r="J1854" s="8">
        <v>12</v>
      </c>
      <c r="K1854" s="8">
        <v>13</v>
      </c>
      <c r="L1854" s="8">
        <v>14</v>
      </c>
    </row>
    <row r="1855" spans="1:12" x14ac:dyDescent="0.2">
      <c r="A1855" s="9">
        <v>1</v>
      </c>
      <c r="B1855" s="10" t="s">
        <v>15</v>
      </c>
      <c r="C1855" s="84">
        <f>[1]BoB!$C$45</f>
        <v>2</v>
      </c>
      <c r="D1855" s="84">
        <f>[1]BoB!$D$45</f>
        <v>2</v>
      </c>
      <c r="E1855" s="84">
        <f>[1]BoB!$E$45</f>
        <v>3</v>
      </c>
      <c r="F1855" s="84">
        <f>[1]BoB!$F$45</f>
        <v>0</v>
      </c>
      <c r="G1855" s="85">
        <f t="shared" ref="G1855:G1866" si="593">SUM(C1855:F1855)</f>
        <v>7</v>
      </c>
      <c r="H1855" s="84">
        <f>[1]BoB!$H$45</f>
        <v>41500</v>
      </c>
      <c r="I1855" s="84">
        <f>[1]BoB!$I$45</f>
        <v>38100</v>
      </c>
      <c r="J1855" s="86">
        <f t="shared" ref="J1855:J1866" si="594">H1855+I1855</f>
        <v>79600</v>
      </c>
      <c r="K1855" s="86">
        <f t="shared" ref="K1855:K1866" si="595">J1855/G1855</f>
        <v>11371.428571428571</v>
      </c>
      <c r="L1855" s="87">
        <f t="shared" ref="L1855:L1866" si="596">I1855/H1855*100</f>
        <v>91.807228915662648</v>
      </c>
    </row>
    <row r="1856" spans="1:12" x14ac:dyDescent="0.2">
      <c r="A1856" s="9">
        <v>2</v>
      </c>
      <c r="B1856" s="10" t="s">
        <v>16</v>
      </c>
      <c r="C1856" s="84">
        <f>[1]BoI!$C$45</f>
        <v>17</v>
      </c>
      <c r="D1856" s="84">
        <f>[1]BoI!$D$45</f>
        <v>10</v>
      </c>
      <c r="E1856" s="84">
        <f>[1]BoI!$E$45</f>
        <v>3</v>
      </c>
      <c r="F1856" s="84">
        <f>[1]BoI!$F$45</f>
        <v>0</v>
      </c>
      <c r="G1856" s="85">
        <f t="shared" si="593"/>
        <v>30</v>
      </c>
      <c r="H1856" s="84">
        <f>[1]BoI!$H$45</f>
        <v>192590</v>
      </c>
      <c r="I1856" s="84">
        <f>[1]BoI!$I$45</f>
        <v>107682</v>
      </c>
      <c r="J1856" s="85">
        <f t="shared" si="594"/>
        <v>300272</v>
      </c>
      <c r="K1856" s="85">
        <f t="shared" si="595"/>
        <v>10009.066666666668</v>
      </c>
      <c r="L1856" s="87">
        <f t="shared" si="596"/>
        <v>55.912560361389488</v>
      </c>
    </row>
    <row r="1857" spans="1:12" x14ac:dyDescent="0.2">
      <c r="A1857" s="9">
        <v>3</v>
      </c>
      <c r="B1857" s="10" t="s">
        <v>17</v>
      </c>
      <c r="C1857" s="84">
        <f>[1]BoM!$C$45</f>
        <v>7</v>
      </c>
      <c r="D1857" s="84">
        <f>[1]BoM!$D$45</f>
        <v>4</v>
      </c>
      <c r="E1857" s="84">
        <f>[1]BoM!$E$45</f>
        <v>3</v>
      </c>
      <c r="F1857" s="84">
        <f>[1]BoM!$F$45</f>
        <v>0</v>
      </c>
      <c r="G1857" s="85">
        <f t="shared" si="593"/>
        <v>14</v>
      </c>
      <c r="H1857" s="84">
        <f>[1]BoM!$H$45</f>
        <v>99145.22</v>
      </c>
      <c r="I1857" s="84">
        <f>[1]BoM!$I$45</f>
        <v>49416.87</v>
      </c>
      <c r="J1857" s="85">
        <f t="shared" si="594"/>
        <v>148562.09</v>
      </c>
      <c r="K1857" s="85">
        <f t="shared" si="595"/>
        <v>10611.577857142856</v>
      </c>
      <c r="L1857" s="87">
        <f t="shared" si="596"/>
        <v>49.842917288397771</v>
      </c>
    </row>
    <row r="1858" spans="1:12" x14ac:dyDescent="0.2">
      <c r="A1858" s="9">
        <v>4</v>
      </c>
      <c r="B1858" s="10" t="s">
        <v>18</v>
      </c>
      <c r="C1858" s="84">
        <f>[1]Canara!$C$45</f>
        <v>2</v>
      </c>
      <c r="D1858" s="84">
        <f>[1]Canara!$D$45</f>
        <v>1</v>
      </c>
      <c r="E1858" s="84">
        <f>[1]Canara!$E$45</f>
        <v>2</v>
      </c>
      <c r="F1858" s="84">
        <f>[1]Canara!$F$45</f>
        <v>0</v>
      </c>
      <c r="G1858" s="85">
        <f t="shared" si="593"/>
        <v>5</v>
      </c>
      <c r="H1858" s="84">
        <f>[1]Canara!$H$45</f>
        <v>18739.8</v>
      </c>
      <c r="I1858" s="84">
        <f>[1]Canara!$I$45</f>
        <v>12004.21</v>
      </c>
      <c r="J1858" s="85">
        <f t="shared" si="594"/>
        <v>30744.01</v>
      </c>
      <c r="K1858" s="85">
        <f t="shared" si="595"/>
        <v>6148.8019999999997</v>
      </c>
      <c r="L1858" s="87">
        <f t="shared" si="596"/>
        <v>64.057300504807941</v>
      </c>
    </row>
    <row r="1859" spans="1:12" x14ac:dyDescent="0.2">
      <c r="A1859" s="9">
        <v>5</v>
      </c>
      <c r="B1859" s="10" t="s">
        <v>19</v>
      </c>
      <c r="C1859" s="84">
        <f>[1]CBI!$C$45</f>
        <v>7</v>
      </c>
      <c r="D1859" s="84">
        <f>[1]CBI!$D$45</f>
        <v>0</v>
      </c>
      <c r="E1859" s="84">
        <f>[1]CBI!$E$45</f>
        <v>1</v>
      </c>
      <c r="F1859" s="84">
        <f>[1]CBI!$F$45</f>
        <v>0</v>
      </c>
      <c r="G1859" s="85">
        <f t="shared" si="593"/>
        <v>8</v>
      </c>
      <c r="H1859" s="84">
        <f>[1]CBI!$H$45</f>
        <v>49139</v>
      </c>
      <c r="I1859" s="84">
        <f>[1]CBI!$I$45</f>
        <v>11724</v>
      </c>
      <c r="J1859" s="85">
        <f t="shared" si="594"/>
        <v>60863</v>
      </c>
      <c r="K1859" s="85">
        <f t="shared" si="595"/>
        <v>7607.875</v>
      </c>
      <c r="L1859" s="87">
        <f t="shared" si="596"/>
        <v>23.8588493864344</v>
      </c>
    </row>
    <row r="1860" spans="1:12" x14ac:dyDescent="0.2">
      <c r="A1860" s="9">
        <v>6</v>
      </c>
      <c r="B1860" s="10" t="s">
        <v>20</v>
      </c>
      <c r="C1860" s="84">
        <f>[1]Indian!$C$45</f>
        <v>4</v>
      </c>
      <c r="D1860" s="84">
        <f>[1]Indian!$D$45</f>
        <v>1</v>
      </c>
      <c r="E1860" s="84">
        <f>[1]Indian!$E$45</f>
        <v>1</v>
      </c>
      <c r="F1860" s="84">
        <f>[1]Indian!$F$45</f>
        <v>0</v>
      </c>
      <c r="G1860" s="85">
        <f t="shared" si="593"/>
        <v>6</v>
      </c>
      <c r="H1860" s="84">
        <f>[1]Indian!$H$45</f>
        <v>27197.000000000004</v>
      </c>
      <c r="I1860" s="84">
        <f>[1]Indian!$I$45</f>
        <v>10609</v>
      </c>
      <c r="J1860" s="86">
        <f t="shared" si="594"/>
        <v>37806</v>
      </c>
      <c r="K1860" s="86">
        <f t="shared" si="595"/>
        <v>6301</v>
      </c>
      <c r="L1860" s="87">
        <f t="shared" si="596"/>
        <v>39.007978821193504</v>
      </c>
    </row>
    <row r="1861" spans="1:12" x14ac:dyDescent="0.2">
      <c r="A1861" s="9">
        <v>7</v>
      </c>
      <c r="B1861" s="10" t="s">
        <v>22</v>
      </c>
      <c r="C1861" s="84">
        <f>[1]IOB!$C$45</f>
        <v>0</v>
      </c>
      <c r="D1861" s="84">
        <f>[1]IOB!$D$45</f>
        <v>1</v>
      </c>
      <c r="E1861" s="84">
        <f>[1]IOB!$E$45</f>
        <v>1</v>
      </c>
      <c r="F1861" s="84">
        <f>[1]IOB!$F$45</f>
        <v>0</v>
      </c>
      <c r="G1861" s="85">
        <f t="shared" si="593"/>
        <v>2</v>
      </c>
      <c r="H1861" s="84">
        <f>[1]IOB!$H$45</f>
        <v>4239</v>
      </c>
      <c r="I1861" s="84">
        <f>[1]IOB!$I$45</f>
        <v>3414</v>
      </c>
      <c r="J1861" s="85">
        <f t="shared" si="594"/>
        <v>7653</v>
      </c>
      <c r="K1861" s="85">
        <f t="shared" si="595"/>
        <v>3826.5</v>
      </c>
      <c r="L1861" s="87">
        <f t="shared" si="596"/>
        <v>80.537862703467795</v>
      </c>
    </row>
    <row r="1862" spans="1:12" x14ac:dyDescent="0.2">
      <c r="A1862" s="9">
        <v>8</v>
      </c>
      <c r="B1862" s="10" t="s">
        <v>23</v>
      </c>
      <c r="C1862" s="84">
        <f>[1]PSB!$C$45</f>
        <v>0</v>
      </c>
      <c r="D1862" s="84">
        <f>[1]PSB!$D$45</f>
        <v>0</v>
      </c>
      <c r="E1862" s="84">
        <f>[1]PSB!$E$45</f>
        <v>0</v>
      </c>
      <c r="F1862" s="84">
        <f>[1]PSB!$F$45</f>
        <v>0</v>
      </c>
      <c r="G1862" s="85">
        <f t="shared" si="593"/>
        <v>0</v>
      </c>
      <c r="H1862" s="84">
        <f>[1]PSB!$H$45</f>
        <v>0</v>
      </c>
      <c r="I1862" s="84">
        <f>[1]PSB!$I$45</f>
        <v>0</v>
      </c>
      <c r="J1862" s="85">
        <f t="shared" si="594"/>
        <v>0</v>
      </c>
      <c r="K1862" s="85" t="e">
        <f t="shared" si="595"/>
        <v>#DIV/0!</v>
      </c>
      <c r="L1862" s="87" t="e">
        <f t="shared" si="596"/>
        <v>#DIV/0!</v>
      </c>
    </row>
    <row r="1863" spans="1:12" x14ac:dyDescent="0.2">
      <c r="A1863" s="9">
        <v>9</v>
      </c>
      <c r="B1863" s="10" t="s">
        <v>24</v>
      </c>
      <c r="C1863" s="84">
        <f>[1]PNB!$C$45</f>
        <v>2</v>
      </c>
      <c r="D1863" s="84">
        <f>[1]PNB!$D$45</f>
        <v>1</v>
      </c>
      <c r="E1863" s="84">
        <f>[1]PNB!$E$45</f>
        <v>4</v>
      </c>
      <c r="F1863" s="84">
        <f>[1]PNB!$F$45</f>
        <v>0</v>
      </c>
      <c r="G1863" s="85">
        <f t="shared" si="593"/>
        <v>7</v>
      </c>
      <c r="H1863" s="84">
        <f>[1]PNB!$H$45</f>
        <v>64181.91</v>
      </c>
      <c r="I1863" s="84">
        <f>[1]PNB!$I$45</f>
        <v>30353.8</v>
      </c>
      <c r="J1863" s="85">
        <f t="shared" si="594"/>
        <v>94535.71</v>
      </c>
      <c r="K1863" s="85">
        <f t="shared" si="595"/>
        <v>13505.10142857143</v>
      </c>
      <c r="L1863" s="87">
        <f t="shared" si="596"/>
        <v>47.29338843297122</v>
      </c>
    </row>
    <row r="1864" spans="1:12" x14ac:dyDescent="0.2">
      <c r="A1864" s="9">
        <v>10</v>
      </c>
      <c r="B1864" s="10" t="s">
        <v>25</v>
      </c>
      <c r="C1864" s="84">
        <f>[1]SBI!$C$45</f>
        <v>12</v>
      </c>
      <c r="D1864" s="84">
        <f>[1]SBI!$D$45</f>
        <v>11</v>
      </c>
      <c r="E1864" s="84">
        <f>[1]SBI!$E$45</f>
        <v>5</v>
      </c>
      <c r="F1864" s="84">
        <f>[1]SBI!$F$45</f>
        <v>0</v>
      </c>
      <c r="G1864" s="85">
        <f t="shared" si="593"/>
        <v>28</v>
      </c>
      <c r="H1864" s="84">
        <f>[1]SBI!$H$45</f>
        <v>275390</v>
      </c>
      <c r="I1864" s="84">
        <f>[1]SBI!$I$45</f>
        <v>100563</v>
      </c>
      <c r="J1864" s="85">
        <f t="shared" si="594"/>
        <v>375953</v>
      </c>
      <c r="K1864" s="85">
        <f t="shared" si="595"/>
        <v>13426.892857142857</v>
      </c>
      <c r="L1864" s="87">
        <f t="shared" si="596"/>
        <v>36.516576491521114</v>
      </c>
    </row>
    <row r="1865" spans="1:12" x14ac:dyDescent="0.2">
      <c r="A1865" s="9">
        <v>11</v>
      </c>
      <c r="B1865" s="10" t="s">
        <v>26</v>
      </c>
      <c r="C1865" s="84">
        <f>[1]UCO!$C$45</f>
        <v>0</v>
      </c>
      <c r="D1865" s="84">
        <f>[1]UCO!$D$45</f>
        <v>1</v>
      </c>
      <c r="E1865" s="84">
        <f>[1]UCO!$E$45</f>
        <v>1</v>
      </c>
      <c r="F1865" s="84">
        <f>[1]UCO!$F$45</f>
        <v>0</v>
      </c>
      <c r="G1865" s="85">
        <f t="shared" si="593"/>
        <v>2</v>
      </c>
      <c r="H1865" s="84">
        <f>[1]UCO!$H$45</f>
        <v>4652</v>
      </c>
      <c r="I1865" s="84">
        <f>[1]UCO!$I$45</f>
        <v>5877</v>
      </c>
      <c r="J1865" s="85">
        <f t="shared" si="594"/>
        <v>10529</v>
      </c>
      <c r="K1865" s="85">
        <f t="shared" si="595"/>
        <v>5264.5</v>
      </c>
      <c r="L1865" s="87">
        <f t="shared" si="596"/>
        <v>126.33276010318141</v>
      </c>
    </row>
    <row r="1866" spans="1:12" x14ac:dyDescent="0.2">
      <c r="A1866" s="9">
        <v>12</v>
      </c>
      <c r="B1866" s="10" t="s">
        <v>27</v>
      </c>
      <c r="C1866" s="84">
        <f>[1]Union!$C$45</f>
        <v>1</v>
      </c>
      <c r="D1866" s="84">
        <f>[1]Union!$D$45</f>
        <v>0</v>
      </c>
      <c r="E1866" s="84">
        <f>[1]Union!$E$45</f>
        <v>4</v>
      </c>
      <c r="F1866" s="84">
        <f>[1]Union!$F$45</f>
        <v>0</v>
      </c>
      <c r="G1866" s="85">
        <f t="shared" si="593"/>
        <v>5</v>
      </c>
      <c r="H1866" s="84">
        <f>[1]Union!$H$45</f>
        <v>44300</v>
      </c>
      <c r="I1866" s="84">
        <f>[1]Union!$I$45</f>
        <v>13200</v>
      </c>
      <c r="J1866" s="85">
        <f t="shared" si="594"/>
        <v>57500</v>
      </c>
      <c r="K1866" s="85">
        <f t="shared" si="595"/>
        <v>11500</v>
      </c>
      <c r="L1866" s="87">
        <f t="shared" si="596"/>
        <v>29.79683972911964</v>
      </c>
    </row>
    <row r="1867" spans="1:12" x14ac:dyDescent="0.2">
      <c r="A1867" s="16"/>
      <c r="B1867" s="17" t="s">
        <v>28</v>
      </c>
      <c r="C1867" s="88">
        <f t="shared" ref="C1867:J1867" si="597">SUM(C1855:C1866)</f>
        <v>54</v>
      </c>
      <c r="D1867" s="88">
        <f t="shared" si="597"/>
        <v>32</v>
      </c>
      <c r="E1867" s="88">
        <f t="shared" si="597"/>
        <v>28</v>
      </c>
      <c r="F1867" s="88">
        <f t="shared" si="597"/>
        <v>0</v>
      </c>
      <c r="G1867" s="88">
        <f t="shared" si="597"/>
        <v>114</v>
      </c>
      <c r="H1867" s="89">
        <f t="shared" si="597"/>
        <v>821073.92999999993</v>
      </c>
      <c r="I1867" s="89">
        <f t="shared" si="597"/>
        <v>382943.88</v>
      </c>
      <c r="J1867" s="89">
        <f t="shared" si="597"/>
        <v>1204017.81</v>
      </c>
      <c r="K1867" s="89">
        <f>J1867/G1867</f>
        <v>10561.559736842106</v>
      </c>
      <c r="L1867" s="90">
        <f>I1867/H1867*100</f>
        <v>46.639390925491938</v>
      </c>
    </row>
    <row r="1868" spans="1:12" x14ac:dyDescent="0.2">
      <c r="A1868" s="9">
        <v>13</v>
      </c>
      <c r="B1868" s="10" t="s">
        <v>29</v>
      </c>
      <c r="C1868" s="84">
        <f>[1]AXIS!$C$45</f>
        <v>0</v>
      </c>
      <c r="D1868" s="84">
        <f>[1]AXIS!$D$45</f>
        <v>2</v>
      </c>
      <c r="E1868" s="84">
        <f>[1]AXIS!$E$45</f>
        <v>2</v>
      </c>
      <c r="F1868" s="84">
        <f>[1]AXIS!$F$45</f>
        <v>0</v>
      </c>
      <c r="G1868" s="85">
        <f t="shared" ref="G1868:G1881" si="598">SUM(C1868:F1868)</f>
        <v>4</v>
      </c>
      <c r="H1868" s="84">
        <f>[1]AXIS!$H$45</f>
        <v>16845</v>
      </c>
      <c r="I1868" s="84">
        <f>[1]AXIS!$I$45</f>
        <v>12929</v>
      </c>
      <c r="J1868" s="85">
        <f t="shared" ref="J1868:J1881" si="599">H1868+I1868</f>
        <v>29774</v>
      </c>
      <c r="K1868" s="85">
        <f t="shared" ref="K1868:K1900" si="600">J1868/G1868</f>
        <v>7443.5</v>
      </c>
      <c r="L1868" s="87">
        <f t="shared" ref="L1868:L1900" si="601">I1868/H1868*100</f>
        <v>76.752745621846245</v>
      </c>
    </row>
    <row r="1869" spans="1:12" x14ac:dyDescent="0.2">
      <c r="A1869" s="9">
        <v>14</v>
      </c>
      <c r="B1869" s="10" t="s">
        <v>30</v>
      </c>
      <c r="C1869" s="84">
        <f>[1]Bandhan!$C$45</f>
        <v>0</v>
      </c>
      <c r="D1869" s="84">
        <f>[1]Bandhan!$D$45</f>
        <v>4</v>
      </c>
      <c r="E1869" s="84">
        <f>[1]Bandhan!$E$45</f>
        <v>3</v>
      </c>
      <c r="F1869" s="84">
        <f>[1]Bandhan!$F$45</f>
        <v>0</v>
      </c>
      <c r="G1869" s="85">
        <f t="shared" si="598"/>
        <v>7</v>
      </c>
      <c r="H1869" s="84">
        <f>[1]Bandhan!$H$45</f>
        <v>238.34</v>
      </c>
      <c r="I1869" s="84">
        <f>[1]Bandhan!$I$45</f>
        <v>7515.36</v>
      </c>
      <c r="J1869" s="85">
        <f t="shared" si="599"/>
        <v>7753.7</v>
      </c>
      <c r="K1869" s="85">
        <f t="shared" si="600"/>
        <v>1107.6714285714286</v>
      </c>
      <c r="L1869" s="87">
        <f t="shared" si="601"/>
        <v>3153.2097004279599</v>
      </c>
    </row>
    <row r="1870" spans="1:12" x14ac:dyDescent="0.2">
      <c r="A1870" s="9">
        <v>15</v>
      </c>
      <c r="B1870" s="10" t="s">
        <v>31</v>
      </c>
      <c r="C1870" s="84">
        <f>[1]CSB!$C$45</f>
        <v>0</v>
      </c>
      <c r="D1870" s="84">
        <f>[1]CSB!$D$45</f>
        <v>0</v>
      </c>
      <c r="E1870" s="84">
        <f>[1]CSB!$E$45</f>
        <v>0</v>
      </c>
      <c r="F1870" s="84">
        <f>[1]CSB!$F$45</f>
        <v>0</v>
      </c>
      <c r="G1870" s="85">
        <f t="shared" si="598"/>
        <v>0</v>
      </c>
      <c r="H1870" s="84">
        <f>[1]CSB!$H$45</f>
        <v>0</v>
      </c>
      <c r="I1870" s="84">
        <f>[1]CSB!$I$45</f>
        <v>0</v>
      </c>
      <c r="J1870" s="85">
        <f t="shared" si="599"/>
        <v>0</v>
      </c>
      <c r="K1870" s="85" t="e">
        <f t="shared" si="600"/>
        <v>#DIV/0!</v>
      </c>
      <c r="L1870" s="87" t="e">
        <f t="shared" si="601"/>
        <v>#DIV/0!</v>
      </c>
    </row>
    <row r="1871" spans="1:12" x14ac:dyDescent="0.2">
      <c r="A1871" s="9">
        <v>16</v>
      </c>
      <c r="B1871" s="10" t="s">
        <v>120</v>
      </c>
      <c r="C1871" s="84">
        <f>[1]DCB!$C$45</f>
        <v>0</v>
      </c>
      <c r="D1871" s="84">
        <f>[1]DCB!$D$45</f>
        <v>0</v>
      </c>
      <c r="E1871" s="84">
        <f>[1]DCB!$E$45</f>
        <v>0</v>
      </c>
      <c r="F1871" s="84">
        <f>[1]DCB!$F$45</f>
        <v>0</v>
      </c>
      <c r="G1871" s="85">
        <f t="shared" si="598"/>
        <v>0</v>
      </c>
      <c r="H1871" s="84">
        <f>[1]DCB!$H$45</f>
        <v>0</v>
      </c>
      <c r="I1871" s="84">
        <f>[1]DCB!$I$45</f>
        <v>0</v>
      </c>
      <c r="J1871" s="85">
        <f t="shared" si="599"/>
        <v>0</v>
      </c>
      <c r="K1871" s="85" t="e">
        <f t="shared" si="600"/>
        <v>#DIV/0!</v>
      </c>
      <c r="L1871" s="87" t="e">
        <f t="shared" si="601"/>
        <v>#DIV/0!</v>
      </c>
    </row>
    <row r="1872" spans="1:12" x14ac:dyDescent="0.2">
      <c r="A1872" s="9">
        <v>17</v>
      </c>
      <c r="B1872" s="10" t="s">
        <v>33</v>
      </c>
      <c r="C1872" s="84">
        <f>[1]Federal!$C$45</f>
        <v>0</v>
      </c>
      <c r="D1872" s="84">
        <f>[1]Federal!$D$45</f>
        <v>0</v>
      </c>
      <c r="E1872" s="84">
        <f>[1]Federal!$E$45</f>
        <v>0</v>
      </c>
      <c r="F1872" s="84">
        <f>[1]Federal!$F$45</f>
        <v>0</v>
      </c>
      <c r="G1872" s="85">
        <f t="shared" si="598"/>
        <v>0</v>
      </c>
      <c r="H1872" s="84">
        <f>[1]Federal!$H$45</f>
        <v>0</v>
      </c>
      <c r="I1872" s="84">
        <f>[1]Federal!$I$45</f>
        <v>0</v>
      </c>
      <c r="J1872" s="85">
        <f t="shared" si="599"/>
        <v>0</v>
      </c>
      <c r="K1872" s="85" t="e">
        <f t="shared" si="600"/>
        <v>#DIV/0!</v>
      </c>
      <c r="L1872" s="87" t="e">
        <f t="shared" si="601"/>
        <v>#DIV/0!</v>
      </c>
    </row>
    <row r="1873" spans="1:12" x14ac:dyDescent="0.2">
      <c r="A1873" s="9">
        <v>18</v>
      </c>
      <c r="B1873" s="10" t="s">
        <v>34</v>
      </c>
      <c r="C1873" s="84">
        <f>[1]HDFC!$C$45</f>
        <v>3</v>
      </c>
      <c r="D1873" s="84">
        <f>[1]HDFC!$D$45</f>
        <v>2</v>
      </c>
      <c r="E1873" s="84">
        <f>[1]HDFC!$E$45</f>
        <v>2</v>
      </c>
      <c r="F1873" s="84">
        <f>[1]HDFC!$F$45</f>
        <v>0</v>
      </c>
      <c r="G1873" s="85">
        <f t="shared" si="598"/>
        <v>7</v>
      </c>
      <c r="H1873" s="84">
        <f>[1]HDFC!$H$45</f>
        <v>34218.339999999997</v>
      </c>
      <c r="I1873" s="84">
        <f>[1]HDFC!$I$45</f>
        <v>35336.620000000003</v>
      </c>
      <c r="J1873" s="85">
        <f t="shared" si="599"/>
        <v>69554.959999999992</v>
      </c>
      <c r="K1873" s="85">
        <f t="shared" si="600"/>
        <v>9936.4228571428557</v>
      </c>
      <c r="L1873" s="87">
        <f t="shared" si="601"/>
        <v>103.26807203388594</v>
      </c>
    </row>
    <row r="1874" spans="1:12" x14ac:dyDescent="0.2">
      <c r="A1874" s="9">
        <v>19</v>
      </c>
      <c r="B1874" s="10" t="s">
        <v>35</v>
      </c>
      <c r="C1874" s="84">
        <f>[1]ICICI!$C$45</f>
        <v>0</v>
      </c>
      <c r="D1874" s="84">
        <f>[1]ICICI!$D$45</f>
        <v>2</v>
      </c>
      <c r="E1874" s="84">
        <f>[1]ICICI!$E$45</f>
        <v>2</v>
      </c>
      <c r="F1874" s="84">
        <f>[1]ICICI!$F$45</f>
        <v>0</v>
      </c>
      <c r="G1874" s="85">
        <f t="shared" si="598"/>
        <v>4</v>
      </c>
      <c r="H1874" s="84">
        <f>[1]ICICI!$H$45</f>
        <v>22700</v>
      </c>
      <c r="I1874" s="84">
        <f>[1]ICICI!$I$45</f>
        <v>24400</v>
      </c>
      <c r="J1874" s="85">
        <f t="shared" si="599"/>
        <v>47100</v>
      </c>
      <c r="K1874" s="85">
        <f t="shared" si="600"/>
        <v>11775</v>
      </c>
      <c r="L1874" s="87">
        <f t="shared" si="601"/>
        <v>107.48898678414096</v>
      </c>
    </row>
    <row r="1875" spans="1:12" x14ac:dyDescent="0.2">
      <c r="A1875" s="9">
        <v>20</v>
      </c>
      <c r="B1875" s="10" t="s">
        <v>36</v>
      </c>
      <c r="C1875" s="84">
        <f>[1]IDBI!$C$45</f>
        <v>1</v>
      </c>
      <c r="D1875" s="84">
        <f>[1]IDBI!$D$45</f>
        <v>1</v>
      </c>
      <c r="E1875" s="84">
        <f>[1]IDBI!$E$45</f>
        <v>1</v>
      </c>
      <c r="F1875" s="84">
        <f>[1]IDBI!$F$45</f>
        <v>0</v>
      </c>
      <c r="G1875" s="85">
        <f t="shared" si="598"/>
        <v>3</v>
      </c>
      <c r="H1875" s="84">
        <f>[1]IDBI!$H$45</f>
        <v>22767</v>
      </c>
      <c r="I1875" s="84">
        <f>[1]IDBI!$I$45</f>
        <v>6722</v>
      </c>
      <c r="J1875" s="86">
        <f t="shared" si="599"/>
        <v>29489</v>
      </c>
      <c r="K1875" s="86">
        <f t="shared" si="600"/>
        <v>9829.6666666666661</v>
      </c>
      <c r="L1875" s="87">
        <f t="shared" si="601"/>
        <v>29.525189967936051</v>
      </c>
    </row>
    <row r="1876" spans="1:12" x14ac:dyDescent="0.2">
      <c r="A1876" s="9">
        <v>21</v>
      </c>
      <c r="B1876" s="10" t="s">
        <v>37</v>
      </c>
      <c r="C1876" s="84">
        <f>[1]IDFC!$C$45</f>
        <v>0</v>
      </c>
      <c r="D1876" s="84">
        <f>[1]IDFC!$D$45</f>
        <v>0</v>
      </c>
      <c r="E1876" s="84">
        <f>[1]IDFC!$E$45</f>
        <v>0</v>
      </c>
      <c r="F1876" s="84">
        <f>[1]IDFC!$F$45</f>
        <v>0</v>
      </c>
      <c r="G1876" s="85">
        <f t="shared" si="598"/>
        <v>0</v>
      </c>
      <c r="H1876" s="84">
        <f>[1]IDFC!$H$45</f>
        <v>0</v>
      </c>
      <c r="I1876" s="84">
        <f>[1]IDFC!$I$45</f>
        <v>0</v>
      </c>
      <c r="J1876" s="86">
        <f t="shared" si="599"/>
        <v>0</v>
      </c>
      <c r="K1876" s="86" t="e">
        <f t="shared" si="600"/>
        <v>#DIV/0!</v>
      </c>
      <c r="L1876" s="87" t="e">
        <f t="shared" si="601"/>
        <v>#DIV/0!</v>
      </c>
    </row>
    <row r="1877" spans="1:12" x14ac:dyDescent="0.2">
      <c r="A1877" s="9">
        <v>22</v>
      </c>
      <c r="B1877" s="10" t="s">
        <v>38</v>
      </c>
      <c r="C1877" s="84">
        <f>[1]IndusInd!$C$45</f>
        <v>1</v>
      </c>
      <c r="D1877" s="84">
        <f>[1]IndusInd!$D$45</f>
        <v>0</v>
      </c>
      <c r="E1877" s="84">
        <f>[1]IndusInd!$E$45</f>
        <v>0</v>
      </c>
      <c r="F1877" s="84">
        <f>[1]IndusInd!$F$45</f>
        <v>0</v>
      </c>
      <c r="G1877" s="85">
        <f t="shared" si="598"/>
        <v>1</v>
      </c>
      <c r="H1877" s="84">
        <f>[1]IndusInd!$H$45</f>
        <v>3734.0000000000005</v>
      </c>
      <c r="I1877" s="84">
        <f>[1]IndusInd!$I$45</f>
        <v>108852</v>
      </c>
      <c r="J1877" s="85">
        <f t="shared" si="599"/>
        <v>112586</v>
      </c>
      <c r="K1877" s="85">
        <f t="shared" si="600"/>
        <v>112586</v>
      </c>
      <c r="L1877" s="87">
        <f t="shared" si="601"/>
        <v>2915.1580074986605</v>
      </c>
    </row>
    <row r="1878" spans="1:12" x14ac:dyDescent="0.2">
      <c r="A1878" s="9">
        <v>23</v>
      </c>
      <c r="B1878" s="10" t="s">
        <v>39</v>
      </c>
      <c r="C1878" s="84">
        <f>[1]Karnatak!$C$45</f>
        <v>0</v>
      </c>
      <c r="D1878" s="84">
        <f>[1]Karnatak!$D$45</f>
        <v>0</v>
      </c>
      <c r="E1878" s="84">
        <f>[1]Karnatak!$E$45</f>
        <v>0</v>
      </c>
      <c r="F1878" s="84">
        <f>[1]Karnatak!$F$45</f>
        <v>0</v>
      </c>
      <c r="G1878" s="85">
        <f t="shared" si="598"/>
        <v>0</v>
      </c>
      <c r="H1878" s="84">
        <f>[1]Karnatak!$H$45</f>
        <v>0</v>
      </c>
      <c r="I1878" s="84">
        <f>[1]Karnatak!$I$45</f>
        <v>0</v>
      </c>
      <c r="J1878" s="85">
        <f t="shared" si="599"/>
        <v>0</v>
      </c>
      <c r="K1878" s="85" t="e">
        <f t="shared" si="600"/>
        <v>#DIV/0!</v>
      </c>
      <c r="L1878" s="87" t="e">
        <f t="shared" si="601"/>
        <v>#DIV/0!</v>
      </c>
    </row>
    <row r="1879" spans="1:12" x14ac:dyDescent="0.2">
      <c r="A1879" s="9">
        <v>24</v>
      </c>
      <c r="B1879" s="10" t="s">
        <v>40</v>
      </c>
      <c r="C1879" s="84">
        <f>[1]Kotak!$C$45</f>
        <v>0</v>
      </c>
      <c r="D1879" s="84">
        <f>[1]Kotak!$D$45</f>
        <v>0</v>
      </c>
      <c r="E1879" s="84">
        <f>[1]Kotak!$E$45</f>
        <v>0</v>
      </c>
      <c r="F1879" s="84">
        <f>[1]Kotak!$F$45</f>
        <v>0</v>
      </c>
      <c r="G1879" s="85">
        <f t="shared" si="598"/>
        <v>0</v>
      </c>
      <c r="H1879" s="84">
        <f>[1]Kotak!$H$45</f>
        <v>0</v>
      </c>
      <c r="I1879" s="84">
        <f>[1]Kotak!$I$45</f>
        <v>0</v>
      </c>
      <c r="J1879" s="85">
        <f t="shared" si="599"/>
        <v>0</v>
      </c>
      <c r="K1879" s="85" t="e">
        <f t="shared" si="600"/>
        <v>#DIV/0!</v>
      </c>
      <c r="L1879" s="87" t="e">
        <f t="shared" si="601"/>
        <v>#DIV/0!</v>
      </c>
    </row>
    <row r="1880" spans="1:12" x14ac:dyDescent="0.2">
      <c r="A1880" s="9">
        <v>25</v>
      </c>
      <c r="B1880" s="10" t="s">
        <v>41</v>
      </c>
      <c r="C1880" s="84">
        <f>[1]Ratnakar!$C$45</f>
        <v>0</v>
      </c>
      <c r="D1880" s="84">
        <f>[1]Ratnakar!$D$45</f>
        <v>0</v>
      </c>
      <c r="E1880" s="84">
        <f>[1]Ratnakar!$E$45</f>
        <v>0</v>
      </c>
      <c r="F1880" s="84">
        <f>[1]Ratnakar!$F$45</f>
        <v>0</v>
      </c>
      <c r="G1880" s="85">
        <f t="shared" si="598"/>
        <v>0</v>
      </c>
      <c r="H1880" s="84">
        <f>[1]Ratnakar!$H$45</f>
        <v>0</v>
      </c>
      <c r="I1880" s="84">
        <f>[1]Ratnakar!$I$45</f>
        <v>0</v>
      </c>
      <c r="J1880" s="85">
        <f t="shared" si="599"/>
        <v>0</v>
      </c>
      <c r="K1880" s="85" t="e">
        <f t="shared" si="600"/>
        <v>#DIV/0!</v>
      </c>
      <c r="L1880" s="87" t="e">
        <f t="shared" si="601"/>
        <v>#DIV/0!</v>
      </c>
    </row>
    <row r="1881" spans="1:12" x14ac:dyDescent="0.2">
      <c r="A1881" s="9">
        <v>26</v>
      </c>
      <c r="B1881" s="10" t="s">
        <v>42</v>
      </c>
      <c r="C1881" s="84">
        <f>[1]Yes!$C$45</f>
        <v>0</v>
      </c>
      <c r="D1881" s="84">
        <f>[1]Yes!$D$45</f>
        <v>0</v>
      </c>
      <c r="E1881" s="84">
        <f>[1]Yes!$E$45</f>
        <v>0</v>
      </c>
      <c r="F1881" s="84">
        <f>[1]Yes!$F$45</f>
        <v>0</v>
      </c>
      <c r="G1881" s="85">
        <f t="shared" si="598"/>
        <v>0</v>
      </c>
      <c r="H1881" s="84">
        <f>[1]Yes!$H$45</f>
        <v>0</v>
      </c>
      <c r="I1881" s="84">
        <f>[1]Yes!$I$45</f>
        <v>0</v>
      </c>
      <c r="J1881" s="85">
        <f t="shared" si="599"/>
        <v>0</v>
      </c>
      <c r="K1881" s="85" t="e">
        <f t="shared" si="600"/>
        <v>#DIV/0!</v>
      </c>
      <c r="L1881" s="87" t="e">
        <f t="shared" si="601"/>
        <v>#DIV/0!</v>
      </c>
    </row>
    <row r="1882" spans="1:12" x14ac:dyDescent="0.2">
      <c r="A1882" s="16"/>
      <c r="B1882" s="17" t="s">
        <v>43</v>
      </c>
      <c r="C1882" s="89">
        <f>SUM(C1868:C1881)</f>
        <v>5</v>
      </c>
      <c r="D1882" s="89">
        <f t="shared" ref="D1882:J1882" si="602">SUM(D1868:D1881)</f>
        <v>11</v>
      </c>
      <c r="E1882" s="89">
        <f t="shared" si="602"/>
        <v>10</v>
      </c>
      <c r="F1882" s="89">
        <f t="shared" si="602"/>
        <v>0</v>
      </c>
      <c r="G1882" s="89">
        <f t="shared" si="602"/>
        <v>26</v>
      </c>
      <c r="H1882" s="89">
        <f t="shared" si="602"/>
        <v>100502.68</v>
      </c>
      <c r="I1882" s="89">
        <f t="shared" si="602"/>
        <v>195754.98</v>
      </c>
      <c r="J1882" s="89">
        <f t="shared" si="602"/>
        <v>296257.65999999997</v>
      </c>
      <c r="K1882" s="89">
        <f t="shared" si="600"/>
        <v>11394.525384615383</v>
      </c>
      <c r="L1882" s="90">
        <f t="shared" si="601"/>
        <v>194.77588060338294</v>
      </c>
    </row>
    <row r="1883" spans="1:12" x14ac:dyDescent="0.2">
      <c r="A1883" s="20">
        <v>27</v>
      </c>
      <c r="B1883" s="21" t="s">
        <v>44</v>
      </c>
      <c r="C1883" s="84">
        <f>[1]AU!$C$45</f>
        <v>0</v>
      </c>
      <c r="D1883" s="84">
        <f>[1]AU!$D$45</f>
        <v>0</v>
      </c>
      <c r="E1883" s="84">
        <f>[1]AU!$E$45</f>
        <v>1</v>
      </c>
      <c r="F1883" s="84">
        <f>[1]AU!$F$45</f>
        <v>0</v>
      </c>
      <c r="G1883" s="85">
        <f>SUM(C1883:F1883)</f>
        <v>1</v>
      </c>
      <c r="H1883" s="84">
        <f>[1]AU!$H$45</f>
        <v>3974</v>
      </c>
      <c r="I1883" s="84">
        <f>[1]AU!$I$45</f>
        <v>3759.0000000000005</v>
      </c>
      <c r="J1883" s="85">
        <f>H1883+I1883</f>
        <v>7733</v>
      </c>
      <c r="K1883" s="85">
        <f t="shared" si="600"/>
        <v>7733</v>
      </c>
      <c r="L1883" s="87">
        <f t="shared" si="601"/>
        <v>94.589833920483159</v>
      </c>
    </row>
    <row r="1884" spans="1:12" x14ac:dyDescent="0.2">
      <c r="A1884" s="20">
        <v>28</v>
      </c>
      <c r="B1884" s="21" t="s">
        <v>45</v>
      </c>
      <c r="C1884" s="84">
        <f>[1]Capital!$C$45</f>
        <v>0</v>
      </c>
      <c r="D1884" s="84">
        <f>[1]Capital!$D$45</f>
        <v>0</v>
      </c>
      <c r="E1884" s="84">
        <f>[1]Capital!$E$45</f>
        <v>0</v>
      </c>
      <c r="F1884" s="84">
        <f>[1]Capital!$F$45</f>
        <v>0</v>
      </c>
      <c r="G1884" s="85">
        <f t="shared" ref="G1884:G1891" si="603">SUM(C1884:F1884)</f>
        <v>0</v>
      </c>
      <c r="H1884" s="84">
        <f>[1]Capital!$H$45</f>
        <v>0</v>
      </c>
      <c r="I1884" s="84">
        <f>[1]Capital!$I$45</f>
        <v>0</v>
      </c>
      <c r="J1884" s="85">
        <f t="shared" ref="J1884:J1891" si="604">H1884+I1884</f>
        <v>0</v>
      </c>
      <c r="K1884" s="85" t="e">
        <f t="shared" si="600"/>
        <v>#DIV/0!</v>
      </c>
      <c r="L1884" s="87" t="e">
        <f t="shared" si="601"/>
        <v>#DIV/0!</v>
      </c>
    </row>
    <row r="1885" spans="1:12" x14ac:dyDescent="0.2">
      <c r="A1885" s="20">
        <v>29</v>
      </c>
      <c r="B1885" s="21" t="s">
        <v>46</v>
      </c>
      <c r="C1885" s="84">
        <f>[1]Equitas!$C$45</f>
        <v>0</v>
      </c>
      <c r="D1885" s="84">
        <f>[1]Equitas!$D$45</f>
        <v>1</v>
      </c>
      <c r="E1885" s="84">
        <f>[1]Equitas!$E$45</f>
        <v>3</v>
      </c>
      <c r="F1885" s="84">
        <f>[1]Equitas!$F$45</f>
        <v>0</v>
      </c>
      <c r="G1885" s="85">
        <f t="shared" si="603"/>
        <v>4</v>
      </c>
      <c r="H1885" s="84">
        <f>[1]Equitas!$H$45</f>
        <v>1100</v>
      </c>
      <c r="I1885" s="84">
        <f>[1]Equitas!$I$45</f>
        <v>3200</v>
      </c>
      <c r="J1885" s="85">
        <f t="shared" si="604"/>
        <v>4300</v>
      </c>
      <c r="K1885" s="85">
        <f t="shared" si="600"/>
        <v>1075</v>
      </c>
      <c r="L1885" s="87">
        <f t="shared" si="601"/>
        <v>290.90909090909093</v>
      </c>
    </row>
    <row r="1886" spans="1:12" x14ac:dyDescent="0.2">
      <c r="A1886" s="20">
        <v>30</v>
      </c>
      <c r="B1886" s="21" t="s">
        <v>47</v>
      </c>
      <c r="C1886" s="84">
        <f>[1]ESAF!$C$45</f>
        <v>0</v>
      </c>
      <c r="D1886" s="84">
        <f>[1]ESAF!$D$45</f>
        <v>0</v>
      </c>
      <c r="E1886" s="84">
        <f>[1]ESAF!$E$45</f>
        <v>2</v>
      </c>
      <c r="F1886" s="84">
        <f>[1]ESAF!$F$45</f>
        <v>0</v>
      </c>
      <c r="G1886" s="85">
        <f t="shared" si="603"/>
        <v>2</v>
      </c>
      <c r="H1886" s="84">
        <f>[1]ESAF!$H$45</f>
        <v>287</v>
      </c>
      <c r="I1886" s="84">
        <f>[1]ESAF!$I$45</f>
        <v>2676</v>
      </c>
      <c r="J1886" s="85">
        <f t="shared" si="604"/>
        <v>2963</v>
      </c>
      <c r="K1886" s="85">
        <f t="shared" si="600"/>
        <v>1481.5</v>
      </c>
      <c r="L1886" s="87">
        <f t="shared" si="601"/>
        <v>932.40418118466903</v>
      </c>
    </row>
    <row r="1887" spans="1:12" x14ac:dyDescent="0.2">
      <c r="A1887" s="20">
        <v>31</v>
      </c>
      <c r="B1887" s="21" t="s">
        <v>48</v>
      </c>
      <c r="C1887" s="84">
        <f>[1]Fincare!$C$45</f>
        <v>1</v>
      </c>
      <c r="D1887" s="84">
        <f>[1]Fincare!$D$45</f>
        <v>0</v>
      </c>
      <c r="E1887" s="84">
        <f>[1]Fincare!$E$45</f>
        <v>1</v>
      </c>
      <c r="F1887" s="84">
        <f>[1]Fincare!$F$45</f>
        <v>0</v>
      </c>
      <c r="G1887" s="85">
        <f t="shared" si="603"/>
        <v>2</v>
      </c>
      <c r="H1887" s="84">
        <f>[1]Fincare!$H$45</f>
        <v>1019</v>
      </c>
      <c r="I1887" s="84">
        <f>[1]Fincare!$I$45</f>
        <v>2233</v>
      </c>
      <c r="J1887" s="85">
        <f t="shared" si="604"/>
        <v>3252</v>
      </c>
      <c r="K1887" s="85">
        <f t="shared" si="600"/>
        <v>1626</v>
      </c>
      <c r="L1887" s="87">
        <f t="shared" si="601"/>
        <v>219.13640824337585</v>
      </c>
    </row>
    <row r="1888" spans="1:12" x14ac:dyDescent="0.2">
      <c r="A1888" s="20">
        <v>32</v>
      </c>
      <c r="B1888" s="21" t="s">
        <v>49</v>
      </c>
      <c r="C1888" s="84">
        <f>[1]Jana!$C$45</f>
        <v>0</v>
      </c>
      <c r="D1888" s="84">
        <f>[1]Jana!$D$45</f>
        <v>0</v>
      </c>
      <c r="E1888" s="84">
        <f>[1]Jana!$E$45</f>
        <v>1</v>
      </c>
      <c r="F1888" s="84">
        <f>[1]Jana!$F$45</f>
        <v>0</v>
      </c>
      <c r="G1888" s="85">
        <f t="shared" si="603"/>
        <v>1</v>
      </c>
      <c r="H1888" s="84">
        <f>[1]Jana!$H$45</f>
        <v>6</v>
      </c>
      <c r="I1888" s="84">
        <f>[1]Jana!$I$45</f>
        <v>1</v>
      </c>
      <c r="J1888" s="85">
        <f t="shared" si="604"/>
        <v>7</v>
      </c>
      <c r="K1888" s="85">
        <f t="shared" si="600"/>
        <v>7</v>
      </c>
      <c r="L1888" s="87">
        <f t="shared" si="601"/>
        <v>16.666666666666664</v>
      </c>
    </row>
    <row r="1889" spans="1:12" x14ac:dyDescent="0.2">
      <c r="A1889" s="20">
        <v>33</v>
      </c>
      <c r="B1889" s="21" t="s">
        <v>50</v>
      </c>
      <c r="C1889" s="84">
        <f>[1]Suryoday!$C$45</f>
        <v>2</v>
      </c>
      <c r="D1889" s="84">
        <f>[1]Suryoday!$D$45</f>
        <v>0</v>
      </c>
      <c r="E1889" s="84">
        <f>[1]Suryoday!$E$45</f>
        <v>1</v>
      </c>
      <c r="F1889" s="84">
        <f>[1]Suryoday!$F$45</f>
        <v>0</v>
      </c>
      <c r="G1889" s="85">
        <f t="shared" si="603"/>
        <v>3</v>
      </c>
      <c r="H1889" s="84">
        <f>[1]Suryoday!$H$45</f>
        <v>17</v>
      </c>
      <c r="I1889" s="84">
        <f>[1]Suryoday!$I$45</f>
        <v>588</v>
      </c>
      <c r="J1889" s="85">
        <f t="shared" si="604"/>
        <v>605</v>
      </c>
      <c r="K1889" s="85">
        <f t="shared" si="600"/>
        <v>201.66666666666666</v>
      </c>
      <c r="L1889" s="87">
        <f t="shared" si="601"/>
        <v>3458.8235294117644</v>
      </c>
    </row>
    <row r="1890" spans="1:12" x14ac:dyDescent="0.2">
      <c r="A1890" s="20">
        <v>34</v>
      </c>
      <c r="B1890" s="21" t="s">
        <v>51</v>
      </c>
      <c r="C1890" s="84">
        <f>[1]Ujjivan!$C$45</f>
        <v>0</v>
      </c>
      <c r="D1890" s="84">
        <f>[1]Ujjivan!$D$45</f>
        <v>0</v>
      </c>
      <c r="E1890" s="84">
        <f>[1]Ujjivan!$E$45</f>
        <v>0</v>
      </c>
      <c r="F1890" s="84">
        <f>[1]Ujjivan!$F$45</f>
        <v>0</v>
      </c>
      <c r="G1890" s="85">
        <f t="shared" si="603"/>
        <v>0</v>
      </c>
      <c r="H1890" s="84">
        <f>[1]Ujjivan!$H$45</f>
        <v>0</v>
      </c>
      <c r="I1890" s="84">
        <f>[1]Ujjivan!$I$45</f>
        <v>0</v>
      </c>
      <c r="J1890" s="85">
        <f t="shared" si="604"/>
        <v>0</v>
      </c>
      <c r="K1890" s="85" t="e">
        <f t="shared" si="600"/>
        <v>#DIV/0!</v>
      </c>
      <c r="L1890" s="87" t="e">
        <f t="shared" si="601"/>
        <v>#DIV/0!</v>
      </c>
    </row>
    <row r="1891" spans="1:12" x14ac:dyDescent="0.2">
      <c r="A1891" s="20">
        <v>35</v>
      </c>
      <c r="B1891" s="21" t="s">
        <v>52</v>
      </c>
      <c r="C1891" s="84">
        <f>[1]Utkarsh!$C$45</f>
        <v>0</v>
      </c>
      <c r="D1891" s="84">
        <f>[1]Utkarsh!$D$45</f>
        <v>2</v>
      </c>
      <c r="E1891" s="84">
        <f>[1]Utkarsh!$E$45</f>
        <v>2</v>
      </c>
      <c r="F1891" s="84">
        <f>[1]Utkarsh!$F$45</f>
        <v>0</v>
      </c>
      <c r="G1891" s="85">
        <f t="shared" si="603"/>
        <v>4</v>
      </c>
      <c r="H1891" s="84">
        <f>[1]Utkarsh!$H$45</f>
        <v>143</v>
      </c>
      <c r="I1891" s="84">
        <f>[1]Utkarsh!$I$45</f>
        <v>2187</v>
      </c>
      <c r="J1891" s="85">
        <f t="shared" si="604"/>
        <v>2330</v>
      </c>
      <c r="K1891" s="85">
        <f t="shared" si="600"/>
        <v>582.5</v>
      </c>
      <c r="L1891" s="87">
        <f t="shared" si="601"/>
        <v>1529.3706293706293</v>
      </c>
    </row>
    <row r="1892" spans="1:12" x14ac:dyDescent="0.2">
      <c r="A1892" s="16"/>
      <c r="B1892" s="22" t="s">
        <v>53</v>
      </c>
      <c r="C1892" s="89">
        <f>SUM(C1883:C1891)</f>
        <v>3</v>
      </c>
      <c r="D1892" s="89">
        <f t="shared" ref="D1892:J1892" si="605">SUM(D1883:D1891)</f>
        <v>3</v>
      </c>
      <c r="E1892" s="89">
        <f t="shared" si="605"/>
        <v>11</v>
      </c>
      <c r="F1892" s="89">
        <f t="shared" si="605"/>
        <v>0</v>
      </c>
      <c r="G1892" s="89">
        <f t="shared" si="605"/>
        <v>17</v>
      </c>
      <c r="H1892" s="89">
        <f t="shared" si="605"/>
        <v>6546</v>
      </c>
      <c r="I1892" s="89">
        <f t="shared" si="605"/>
        <v>14644</v>
      </c>
      <c r="J1892" s="89">
        <f t="shared" si="605"/>
        <v>21190</v>
      </c>
      <c r="K1892" s="89">
        <f t="shared" si="600"/>
        <v>1246.4705882352941</v>
      </c>
      <c r="L1892" s="90">
        <f t="shared" si="601"/>
        <v>223.70913534983194</v>
      </c>
    </row>
    <row r="1893" spans="1:12" x14ac:dyDescent="0.2">
      <c r="A1893" s="23">
        <v>36</v>
      </c>
      <c r="B1893" s="24" t="s">
        <v>54</v>
      </c>
      <c r="C1893" s="84">
        <f>[1]DBS!$C$45</f>
        <v>0</v>
      </c>
      <c r="D1893" s="84">
        <f>[1]DBS!$D$45</f>
        <v>0</v>
      </c>
      <c r="E1893" s="84">
        <f>[1]DBS!$E$45</f>
        <v>0</v>
      </c>
      <c r="F1893" s="84">
        <f>[1]DBS!$F$45</f>
        <v>0</v>
      </c>
      <c r="G1893" s="85">
        <f>SUM(C1893:F1893)</f>
        <v>0</v>
      </c>
      <c r="H1893" s="84">
        <f>[1]DBS!$H$45</f>
        <v>0</v>
      </c>
      <c r="I1893" s="84">
        <f>[1]DBS!$I$45</f>
        <v>0</v>
      </c>
      <c r="J1893" s="85">
        <f>H1893+I1893</f>
        <v>0</v>
      </c>
      <c r="K1893" s="85" t="e">
        <f t="shared" si="600"/>
        <v>#DIV/0!</v>
      </c>
      <c r="L1893" s="87" t="e">
        <f t="shared" si="601"/>
        <v>#DIV/0!</v>
      </c>
    </row>
    <row r="1894" spans="1:12" x14ac:dyDescent="0.2">
      <c r="A1894" s="16"/>
      <c r="B1894" s="22" t="s">
        <v>55</v>
      </c>
      <c r="C1894" s="89">
        <f t="shared" ref="C1894:J1894" si="606">C1893</f>
        <v>0</v>
      </c>
      <c r="D1894" s="89">
        <f t="shared" si="606"/>
        <v>0</v>
      </c>
      <c r="E1894" s="89">
        <f t="shared" si="606"/>
        <v>0</v>
      </c>
      <c r="F1894" s="89">
        <f t="shared" si="606"/>
        <v>0</v>
      </c>
      <c r="G1894" s="89">
        <f t="shared" si="606"/>
        <v>0</v>
      </c>
      <c r="H1894" s="89">
        <f t="shared" si="606"/>
        <v>0</v>
      </c>
      <c r="I1894" s="89">
        <f t="shared" si="606"/>
        <v>0</v>
      </c>
      <c r="J1894" s="89">
        <f t="shared" si="606"/>
        <v>0</v>
      </c>
      <c r="K1894" s="89" t="e">
        <f t="shared" si="600"/>
        <v>#DIV/0!</v>
      </c>
      <c r="L1894" s="90" t="e">
        <f t="shared" si="601"/>
        <v>#DIV/0!</v>
      </c>
    </row>
    <row r="1895" spans="1:12" x14ac:dyDescent="0.2">
      <c r="A1895" s="23">
        <v>37</v>
      </c>
      <c r="B1895" s="24" t="s">
        <v>56</v>
      </c>
      <c r="C1895" s="84">
        <f>[1]IPPB!$C$45</f>
        <v>0</v>
      </c>
      <c r="D1895" s="84">
        <f>[1]IPPB!$D$45</f>
        <v>0</v>
      </c>
      <c r="E1895" s="84">
        <f>[1]IPPB!$E$45</f>
        <v>1</v>
      </c>
      <c r="F1895" s="84">
        <f>[1]IPPB!$F$45</f>
        <v>0</v>
      </c>
      <c r="G1895" s="85">
        <f>SUM(C1895:F1895)</f>
        <v>1</v>
      </c>
      <c r="H1895" s="84">
        <f>[1]IPPB!$H$45</f>
        <v>632.38685420000002</v>
      </c>
      <c r="I1895" s="84">
        <f>[1]IPPB!$I$45</f>
        <v>0</v>
      </c>
      <c r="J1895" s="85">
        <f>H1895+I1895</f>
        <v>632.38685420000002</v>
      </c>
      <c r="K1895" s="85">
        <f t="shared" si="600"/>
        <v>632.38685420000002</v>
      </c>
      <c r="L1895" s="87">
        <f t="shared" si="601"/>
        <v>0</v>
      </c>
    </row>
    <row r="1896" spans="1:12" x14ac:dyDescent="0.2">
      <c r="A1896" s="16"/>
      <c r="B1896" s="22" t="s">
        <v>117</v>
      </c>
      <c r="C1896" s="89">
        <f t="shared" ref="C1896:J1896" si="607">C1895</f>
        <v>0</v>
      </c>
      <c r="D1896" s="89">
        <f t="shared" si="607"/>
        <v>0</v>
      </c>
      <c r="E1896" s="89">
        <f t="shared" si="607"/>
        <v>1</v>
      </c>
      <c r="F1896" s="89">
        <f t="shared" si="607"/>
        <v>0</v>
      </c>
      <c r="G1896" s="89">
        <f t="shared" si="607"/>
        <v>1</v>
      </c>
      <c r="H1896" s="89">
        <f t="shared" si="607"/>
        <v>632.38685420000002</v>
      </c>
      <c r="I1896" s="89">
        <f t="shared" si="607"/>
        <v>0</v>
      </c>
      <c r="J1896" s="89">
        <f t="shared" si="607"/>
        <v>632.38685420000002</v>
      </c>
      <c r="K1896" s="89">
        <f t="shared" si="600"/>
        <v>632.38685420000002</v>
      </c>
      <c r="L1896" s="90">
        <f t="shared" si="601"/>
        <v>0</v>
      </c>
    </row>
    <row r="1897" spans="1:12" x14ac:dyDescent="0.2">
      <c r="A1897" s="25">
        <v>38</v>
      </c>
      <c r="B1897" s="26" t="s">
        <v>58</v>
      </c>
      <c r="C1897" s="11">
        <f>[1]MGB!$C$45</f>
        <v>0</v>
      </c>
      <c r="D1897" s="11">
        <f>[1]MGB!$D$45</f>
        <v>0</v>
      </c>
      <c r="E1897" s="11">
        <f>[1]MGB!$E$45</f>
        <v>0</v>
      </c>
      <c r="F1897" s="11">
        <f>[1]MGB!$F$45</f>
        <v>0</v>
      </c>
      <c r="G1897" s="12">
        <f>SUM(C1897:F1897)</f>
        <v>0</v>
      </c>
      <c r="H1897" s="11">
        <f>[1]MGB!$H$45</f>
        <v>0</v>
      </c>
      <c r="I1897" s="11">
        <f>[1]MGB!$I$45</f>
        <v>0</v>
      </c>
      <c r="J1897" s="12">
        <f>H1897+I1897</f>
        <v>0</v>
      </c>
      <c r="K1897" s="12" t="e">
        <f t="shared" si="600"/>
        <v>#DIV/0!</v>
      </c>
      <c r="L1897" s="15" t="e">
        <f t="shared" si="601"/>
        <v>#DIV/0!</v>
      </c>
    </row>
    <row r="1898" spans="1:12" x14ac:dyDescent="0.2">
      <c r="A1898" s="25">
        <v>39</v>
      </c>
      <c r="B1898" s="26" t="s">
        <v>59</v>
      </c>
      <c r="C1898" s="11">
        <f>[1]VKGB!$C$45</f>
        <v>1</v>
      </c>
      <c r="D1898" s="11">
        <f>[1]VKGB!$D$45</f>
        <v>4</v>
      </c>
      <c r="E1898" s="11">
        <f>[1]VKGB!$E$45</f>
        <v>1</v>
      </c>
      <c r="F1898" s="11">
        <f>[1]VKGB!$F$45</f>
        <v>0</v>
      </c>
      <c r="G1898" s="12">
        <f>SUM(C1898:F1898)</f>
        <v>6</v>
      </c>
      <c r="H1898" s="11">
        <f>[1]VKGB!$H$45</f>
        <v>3222</v>
      </c>
      <c r="I1898" s="11">
        <f>[1]VKGB!$I$45</f>
        <v>6470</v>
      </c>
      <c r="J1898" s="12">
        <f>H1898+I1898</f>
        <v>9692</v>
      </c>
      <c r="K1898" s="12">
        <f t="shared" si="600"/>
        <v>1615.3333333333333</v>
      </c>
      <c r="L1898" s="15">
        <f t="shared" si="601"/>
        <v>200.80695220360022</v>
      </c>
    </row>
    <row r="1899" spans="1:12" x14ac:dyDescent="0.2">
      <c r="A1899" s="27" t="s">
        <v>118</v>
      </c>
      <c r="B1899" s="91" t="s">
        <v>60</v>
      </c>
      <c r="C1899" s="89">
        <f t="shared" ref="C1899:J1899" si="608">SUM(C1897:C1898)</f>
        <v>1</v>
      </c>
      <c r="D1899" s="89">
        <f t="shared" si="608"/>
        <v>4</v>
      </c>
      <c r="E1899" s="89">
        <f t="shared" si="608"/>
        <v>1</v>
      </c>
      <c r="F1899" s="89">
        <f t="shared" si="608"/>
        <v>0</v>
      </c>
      <c r="G1899" s="89">
        <f t="shared" si="608"/>
        <v>6</v>
      </c>
      <c r="H1899" s="89">
        <f t="shared" si="608"/>
        <v>3222</v>
      </c>
      <c r="I1899" s="89">
        <f t="shared" si="608"/>
        <v>6470</v>
      </c>
      <c r="J1899" s="89">
        <f t="shared" si="608"/>
        <v>9692</v>
      </c>
      <c r="K1899" s="89">
        <f t="shared" si="600"/>
        <v>1615.3333333333333</v>
      </c>
      <c r="L1899" s="90">
        <f t="shared" si="601"/>
        <v>200.80695220360022</v>
      </c>
    </row>
    <row r="1900" spans="1:12" x14ac:dyDescent="0.2">
      <c r="A1900" s="27"/>
      <c r="B1900" s="91" t="s">
        <v>21</v>
      </c>
      <c r="C1900" s="89">
        <f>SUM(C1867,C1882,C1892,C1894,C1896,C1899,)</f>
        <v>63</v>
      </c>
      <c r="D1900" s="89">
        <f t="shared" ref="D1900:I1900" si="609">SUM(D1867,D1882,D1892,D1894,D1896,D1899,)</f>
        <v>50</v>
      </c>
      <c r="E1900" s="89">
        <f t="shared" si="609"/>
        <v>51</v>
      </c>
      <c r="F1900" s="89">
        <f t="shared" si="609"/>
        <v>0</v>
      </c>
      <c r="G1900" s="89">
        <f t="shared" si="609"/>
        <v>164</v>
      </c>
      <c r="H1900" s="89">
        <f t="shared" si="609"/>
        <v>931976.99685419991</v>
      </c>
      <c r="I1900" s="89">
        <f t="shared" si="609"/>
        <v>599812.86</v>
      </c>
      <c r="J1900" s="89">
        <f>SUM(J1867,J1882,J1892,J1894,J1896,J1899,)</f>
        <v>1531789.8568541999</v>
      </c>
      <c r="K1900" s="89">
        <f t="shared" si="600"/>
        <v>9340.1820539890232</v>
      </c>
      <c r="L1900" s="90">
        <f t="shared" si="601"/>
        <v>64.359191484834014</v>
      </c>
    </row>
    <row r="1901" spans="1:12" x14ac:dyDescent="0.2">
      <c r="A1901" s="29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</row>
    <row r="1902" spans="1:12" x14ac:dyDescent="0.2">
      <c r="A1902" s="25">
        <v>40</v>
      </c>
      <c r="B1902" s="26" t="s">
        <v>61</v>
      </c>
      <c r="C1902" s="11">
        <f>[1]MSCOOP!$C$45</f>
        <v>2</v>
      </c>
      <c r="D1902" s="11">
        <f>[1]MSCOOP!$D$45</f>
        <v>5</v>
      </c>
      <c r="E1902" s="11">
        <f>[1]MSCOOP!$E$45</f>
        <v>2</v>
      </c>
      <c r="F1902" s="11">
        <f>[1]MSCOOP!$F$45</f>
        <v>0</v>
      </c>
      <c r="G1902" s="12">
        <f>SUM(C1902:F1902)</f>
        <v>9</v>
      </c>
      <c r="H1902" s="11">
        <f>[1]MSCOOP!$H$45</f>
        <v>34886</v>
      </c>
      <c r="I1902" s="11">
        <f>[1]MSCOOP!$I$45</f>
        <v>28968</v>
      </c>
      <c r="J1902" s="12">
        <f>H1902+I1902</f>
        <v>63854</v>
      </c>
      <c r="K1902" s="12">
        <f>J1902/G1902</f>
        <v>7094.8888888888887</v>
      </c>
      <c r="L1902" s="15">
        <f>I1902/H1902*100</f>
        <v>83.036174969901964</v>
      </c>
    </row>
    <row r="1903" spans="1:12" x14ac:dyDescent="0.2">
      <c r="A1903" s="29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</row>
    <row r="1904" spans="1:12" x14ac:dyDescent="0.2">
      <c r="A1904" s="27"/>
      <c r="B1904" s="91" t="s">
        <v>62</v>
      </c>
      <c r="C1904" s="89">
        <f>C1900+C1902</f>
        <v>65</v>
      </c>
      <c r="D1904" s="89">
        <f t="shared" ref="D1904:J1904" si="610">D1900+D1902</f>
        <v>55</v>
      </c>
      <c r="E1904" s="89">
        <f t="shared" si="610"/>
        <v>53</v>
      </c>
      <c r="F1904" s="89">
        <f t="shared" si="610"/>
        <v>0</v>
      </c>
      <c r="G1904" s="89">
        <f t="shared" si="610"/>
        <v>173</v>
      </c>
      <c r="H1904" s="89">
        <f t="shared" si="610"/>
        <v>966862.99685419991</v>
      </c>
      <c r="I1904" s="89">
        <f t="shared" si="610"/>
        <v>628780.86</v>
      </c>
      <c r="J1904" s="89">
        <f t="shared" si="610"/>
        <v>1595643.8568541999</v>
      </c>
      <c r="K1904" s="89">
        <f>J1904/G1904</f>
        <v>9223.3748951109828</v>
      </c>
      <c r="L1904" s="90">
        <f>I1904/H1904*100</f>
        <v>65.033087629355023</v>
      </c>
    </row>
    <row r="1905" spans="1:12" ht="18" x14ac:dyDescent="0.2">
      <c r="A1905" s="106" t="s">
        <v>153</v>
      </c>
      <c r="B1905" s="106"/>
      <c r="C1905" s="106"/>
      <c r="D1905" s="106"/>
      <c r="E1905" s="106"/>
      <c r="F1905" s="106"/>
      <c r="G1905" s="106"/>
      <c r="H1905" s="106"/>
      <c r="I1905" s="106"/>
      <c r="J1905" s="106"/>
      <c r="K1905" s="106"/>
      <c r="L1905" s="106"/>
    </row>
    <row r="1906" spans="1:12" ht="15" x14ac:dyDescent="0.2">
      <c r="A1906" s="98" t="s">
        <v>0</v>
      </c>
      <c r="B1906" s="98"/>
      <c r="C1906" s="98"/>
      <c r="D1906" s="98"/>
      <c r="E1906" s="98"/>
      <c r="F1906" s="98"/>
      <c r="G1906" s="98"/>
      <c r="H1906" s="98"/>
      <c r="I1906" s="98"/>
      <c r="J1906" s="98"/>
      <c r="K1906" s="98"/>
      <c r="L1906" s="98"/>
    </row>
    <row r="1907" spans="1:12" x14ac:dyDescent="0.2">
      <c r="A1907" s="99" t="str">
        <f>$A$3</f>
        <v>Position as of 30.09.2021</v>
      </c>
      <c r="B1907" s="99"/>
      <c r="C1907" s="99"/>
      <c r="D1907" s="99"/>
      <c r="E1907" s="99"/>
      <c r="F1907" s="99"/>
      <c r="G1907" s="99"/>
      <c r="H1907" s="99"/>
      <c r="I1907" s="99"/>
      <c r="J1907" s="99"/>
      <c r="K1907" s="99"/>
      <c r="L1907" s="99"/>
    </row>
    <row r="1908" spans="1:12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3" t="s">
        <v>116</v>
      </c>
    </row>
    <row r="1909" spans="1:12" ht="38.25" x14ac:dyDescent="0.2">
      <c r="A1909" s="4" t="s">
        <v>3</v>
      </c>
      <c r="B1909" s="4" t="s">
        <v>4</v>
      </c>
      <c r="C1909" s="4" t="s">
        <v>5</v>
      </c>
      <c r="D1909" s="4" t="s">
        <v>6</v>
      </c>
      <c r="E1909" s="4" t="s">
        <v>7</v>
      </c>
      <c r="F1909" s="4" t="s">
        <v>8</v>
      </c>
      <c r="G1909" s="4" t="s">
        <v>9</v>
      </c>
      <c r="H1909" s="4" t="s">
        <v>10</v>
      </c>
      <c r="I1909" s="5" t="s">
        <v>11</v>
      </c>
      <c r="J1909" s="4" t="s">
        <v>12</v>
      </c>
      <c r="K1909" s="4" t="s">
        <v>13</v>
      </c>
      <c r="L1909" s="4" t="s">
        <v>14</v>
      </c>
    </row>
    <row r="1910" spans="1:12" x14ac:dyDescent="0.2">
      <c r="A1910" s="7">
        <v>1</v>
      </c>
      <c r="B1910" s="8">
        <v>2</v>
      </c>
      <c r="C1910" s="8">
        <v>3</v>
      </c>
      <c r="D1910" s="8">
        <v>4</v>
      </c>
      <c r="E1910" s="8">
        <v>7</v>
      </c>
      <c r="F1910" s="8">
        <v>8</v>
      </c>
      <c r="G1910" s="8">
        <v>9</v>
      </c>
      <c r="H1910" s="8">
        <v>10</v>
      </c>
      <c r="I1910" s="8">
        <v>11</v>
      </c>
      <c r="J1910" s="8">
        <v>12</v>
      </c>
      <c r="K1910" s="8">
        <v>13</v>
      </c>
      <c r="L1910" s="8">
        <v>14</v>
      </c>
    </row>
    <row r="1911" spans="1:12" x14ac:dyDescent="0.2">
      <c r="A1911" s="9">
        <v>1</v>
      </c>
      <c r="B1911" s="10" t="s">
        <v>15</v>
      </c>
      <c r="C1911" s="84">
        <f>[1]BoB!$C$46</f>
        <v>0</v>
      </c>
      <c r="D1911" s="84">
        <f>[1]BoB!$D$46</f>
        <v>2</v>
      </c>
      <c r="E1911" s="84">
        <f>[1]BoB!$E$46</f>
        <v>0</v>
      </c>
      <c r="F1911" s="84">
        <f>[1]BoB!$F$46</f>
        <v>0</v>
      </c>
      <c r="G1911" s="85">
        <f t="shared" ref="G1911:G1922" si="611">SUM(C1911:F1911)</f>
        <v>2</v>
      </c>
      <c r="H1911" s="84">
        <f>[1]BoB!$H$46</f>
        <v>10100</v>
      </c>
      <c r="I1911" s="84">
        <f>[1]BoB!$I$46</f>
        <v>6500</v>
      </c>
      <c r="J1911" s="86">
        <f t="shared" ref="J1911:J1922" si="612">H1911+I1911</f>
        <v>16600</v>
      </c>
      <c r="K1911" s="86">
        <f t="shared" ref="K1911:K1922" si="613">J1911/G1911</f>
        <v>8300</v>
      </c>
      <c r="L1911" s="87">
        <f t="shared" ref="L1911:L1922" si="614">I1911/H1911*100</f>
        <v>64.356435643564353</v>
      </c>
    </row>
    <row r="1912" spans="1:12" x14ac:dyDescent="0.2">
      <c r="A1912" s="9">
        <v>2</v>
      </c>
      <c r="B1912" s="10" t="s">
        <v>16</v>
      </c>
      <c r="C1912" s="84">
        <f>[1]BoI!$C$46</f>
        <v>0</v>
      </c>
      <c r="D1912" s="84">
        <f>[1]BoI!$D$46</f>
        <v>4</v>
      </c>
      <c r="E1912" s="84">
        <f>[1]BoI!$E$46</f>
        <v>0</v>
      </c>
      <c r="F1912" s="84">
        <f>[1]BoI!$F$46</f>
        <v>0</v>
      </c>
      <c r="G1912" s="85">
        <f t="shared" si="611"/>
        <v>4</v>
      </c>
      <c r="H1912" s="84">
        <f>[1]BoI!$H$46</f>
        <v>19212</v>
      </c>
      <c r="I1912" s="84">
        <f>[1]BoI!$I$46</f>
        <v>8799</v>
      </c>
      <c r="J1912" s="85">
        <f t="shared" si="612"/>
        <v>28011</v>
      </c>
      <c r="K1912" s="85">
        <f t="shared" si="613"/>
        <v>7002.75</v>
      </c>
      <c r="L1912" s="87">
        <f t="shared" si="614"/>
        <v>45.799500312304808</v>
      </c>
    </row>
    <row r="1913" spans="1:12" x14ac:dyDescent="0.2">
      <c r="A1913" s="9">
        <v>3</v>
      </c>
      <c r="B1913" s="10" t="s">
        <v>17</v>
      </c>
      <c r="C1913" s="84">
        <f>[1]BoM!$C$46</f>
        <v>4</v>
      </c>
      <c r="D1913" s="84">
        <f>[1]BoM!$D$46</f>
        <v>6</v>
      </c>
      <c r="E1913" s="84">
        <f>[1]BoM!$E$46</f>
        <v>0</v>
      </c>
      <c r="F1913" s="84">
        <f>[1]BoM!$F$46</f>
        <v>0</v>
      </c>
      <c r="G1913" s="85">
        <f t="shared" si="611"/>
        <v>10</v>
      </c>
      <c r="H1913" s="84">
        <f>[1]BoM!$H$46</f>
        <v>36394.660000000003</v>
      </c>
      <c r="I1913" s="84">
        <f>[1]BoM!$I$46</f>
        <v>17922.349999999999</v>
      </c>
      <c r="J1913" s="85">
        <f t="shared" si="612"/>
        <v>54317.01</v>
      </c>
      <c r="K1913" s="85">
        <f t="shared" si="613"/>
        <v>5431.701</v>
      </c>
      <c r="L1913" s="87">
        <f t="shared" si="614"/>
        <v>49.244449597825607</v>
      </c>
    </row>
    <row r="1914" spans="1:12" x14ac:dyDescent="0.2">
      <c r="A1914" s="9">
        <v>4</v>
      </c>
      <c r="B1914" s="10" t="s">
        <v>18</v>
      </c>
      <c r="C1914" s="84">
        <f>[1]Canara!$C$46</f>
        <v>0</v>
      </c>
      <c r="D1914" s="84">
        <f>[1]Canara!$D$46</f>
        <v>2</v>
      </c>
      <c r="E1914" s="84">
        <f>[1]Canara!$E$46</f>
        <v>0</v>
      </c>
      <c r="F1914" s="84">
        <f>[1]Canara!$F$46</f>
        <v>0</v>
      </c>
      <c r="G1914" s="85">
        <f t="shared" si="611"/>
        <v>2</v>
      </c>
      <c r="H1914" s="84">
        <f>[1]Canara!$H$46</f>
        <v>5981.14</v>
      </c>
      <c r="I1914" s="84">
        <f>[1]Canara!$I$46</f>
        <v>8028.45</v>
      </c>
      <c r="J1914" s="85">
        <f t="shared" si="612"/>
        <v>14009.59</v>
      </c>
      <c r="K1914" s="85">
        <f t="shared" si="613"/>
        <v>7004.7950000000001</v>
      </c>
      <c r="L1914" s="87">
        <f t="shared" si="614"/>
        <v>134.22942783482748</v>
      </c>
    </row>
    <row r="1915" spans="1:12" x14ac:dyDescent="0.2">
      <c r="A1915" s="9">
        <v>5</v>
      </c>
      <c r="B1915" s="10" t="s">
        <v>19</v>
      </c>
      <c r="C1915" s="84">
        <f>[1]CBI!$C$46</f>
        <v>7</v>
      </c>
      <c r="D1915" s="84">
        <f>[1]CBI!$D$46</f>
        <v>4</v>
      </c>
      <c r="E1915" s="84">
        <f>[1]CBI!$E$46</f>
        <v>0</v>
      </c>
      <c r="F1915" s="84">
        <f>[1]CBI!$F$46</f>
        <v>0</v>
      </c>
      <c r="G1915" s="85">
        <f t="shared" si="611"/>
        <v>11</v>
      </c>
      <c r="H1915" s="84">
        <f>[1]CBI!$H$46</f>
        <v>41234</v>
      </c>
      <c r="I1915" s="84">
        <f>[1]CBI!$I$46</f>
        <v>17277</v>
      </c>
      <c r="J1915" s="85">
        <f t="shared" si="612"/>
        <v>58511</v>
      </c>
      <c r="K1915" s="85">
        <f t="shared" si="613"/>
        <v>5319.181818181818</v>
      </c>
      <c r="L1915" s="87">
        <f t="shared" si="614"/>
        <v>41.899888441577339</v>
      </c>
    </row>
    <row r="1916" spans="1:12" x14ac:dyDescent="0.2">
      <c r="A1916" s="9">
        <v>6</v>
      </c>
      <c r="B1916" s="10" t="s">
        <v>20</v>
      </c>
      <c r="C1916" s="84">
        <f>[1]Indian!$C$46</f>
        <v>1</v>
      </c>
      <c r="D1916" s="84">
        <f>[1]Indian!$D$46</f>
        <v>1</v>
      </c>
      <c r="E1916" s="84">
        <f>[1]Indian!$E$46</f>
        <v>0</v>
      </c>
      <c r="F1916" s="84">
        <f>[1]Indian!$F$46</f>
        <v>0</v>
      </c>
      <c r="G1916" s="85">
        <f t="shared" si="611"/>
        <v>2</v>
      </c>
      <c r="H1916" s="84">
        <f>[1]Indian!$H$46</f>
        <v>7920</v>
      </c>
      <c r="I1916" s="84">
        <f>[1]Indian!$I$46</f>
        <v>6253</v>
      </c>
      <c r="J1916" s="86">
        <f t="shared" si="612"/>
        <v>14173</v>
      </c>
      <c r="K1916" s="86">
        <f t="shared" si="613"/>
        <v>7086.5</v>
      </c>
      <c r="L1916" s="87">
        <f t="shared" si="614"/>
        <v>78.952020202020208</v>
      </c>
    </row>
    <row r="1917" spans="1:12" x14ac:dyDescent="0.2">
      <c r="A1917" s="9">
        <v>7</v>
      </c>
      <c r="B1917" s="10" t="s">
        <v>22</v>
      </c>
      <c r="C1917" s="84">
        <f>[1]IOB!$C$46</f>
        <v>0</v>
      </c>
      <c r="D1917" s="84">
        <f>[1]IOB!$D$46</f>
        <v>1</v>
      </c>
      <c r="E1917" s="84">
        <f>[1]IOB!$E$46</f>
        <v>0</v>
      </c>
      <c r="F1917" s="84">
        <f>[1]IOB!$F$46</f>
        <v>0</v>
      </c>
      <c r="G1917" s="85">
        <f t="shared" si="611"/>
        <v>1</v>
      </c>
      <c r="H1917" s="84">
        <f>[1]IOB!$H$46</f>
        <v>1195</v>
      </c>
      <c r="I1917" s="84">
        <f>[1]IOB!$I$46</f>
        <v>1110</v>
      </c>
      <c r="J1917" s="85">
        <f t="shared" si="612"/>
        <v>2305</v>
      </c>
      <c r="K1917" s="85">
        <f t="shared" si="613"/>
        <v>2305</v>
      </c>
      <c r="L1917" s="87">
        <f t="shared" si="614"/>
        <v>92.887029288702934</v>
      </c>
    </row>
    <row r="1918" spans="1:12" x14ac:dyDescent="0.2">
      <c r="A1918" s="9">
        <v>8</v>
      </c>
      <c r="B1918" s="10" t="s">
        <v>23</v>
      </c>
      <c r="C1918" s="84">
        <f>[1]PSB!$C$46</f>
        <v>0</v>
      </c>
      <c r="D1918" s="84">
        <f>[1]PSB!$D$46</f>
        <v>0</v>
      </c>
      <c r="E1918" s="84">
        <f>[1]PSB!$E$46</f>
        <v>0</v>
      </c>
      <c r="F1918" s="84">
        <f>[1]PSB!$F$46</f>
        <v>0</v>
      </c>
      <c r="G1918" s="85">
        <f t="shared" si="611"/>
        <v>0</v>
      </c>
      <c r="H1918" s="84">
        <f>[1]PSB!$H$46</f>
        <v>0</v>
      </c>
      <c r="I1918" s="84">
        <f>[1]PSB!$I$46</f>
        <v>0</v>
      </c>
      <c r="J1918" s="85">
        <f t="shared" si="612"/>
        <v>0</v>
      </c>
      <c r="K1918" s="85" t="e">
        <f t="shared" si="613"/>
        <v>#DIV/0!</v>
      </c>
      <c r="L1918" s="87" t="e">
        <f t="shared" si="614"/>
        <v>#DIV/0!</v>
      </c>
    </row>
    <row r="1919" spans="1:12" x14ac:dyDescent="0.2">
      <c r="A1919" s="9">
        <v>9</v>
      </c>
      <c r="B1919" s="10" t="s">
        <v>24</v>
      </c>
      <c r="C1919" s="84">
        <f>[1]PNB!$C$46</f>
        <v>0</v>
      </c>
      <c r="D1919" s="84">
        <f>[1]PNB!$D$46</f>
        <v>1</v>
      </c>
      <c r="E1919" s="84">
        <f>[1]PNB!$E$46</f>
        <v>0</v>
      </c>
      <c r="F1919" s="84">
        <f>[1]PNB!$F$46</f>
        <v>0</v>
      </c>
      <c r="G1919" s="85">
        <f t="shared" si="611"/>
        <v>1</v>
      </c>
      <c r="H1919" s="84">
        <f>[1]PNB!$H$46</f>
        <v>3736.86</v>
      </c>
      <c r="I1919" s="84">
        <f>[1]PNB!$I$46</f>
        <v>1606.78</v>
      </c>
      <c r="J1919" s="85">
        <f t="shared" si="612"/>
        <v>5343.64</v>
      </c>
      <c r="K1919" s="85">
        <f t="shared" si="613"/>
        <v>5343.64</v>
      </c>
      <c r="L1919" s="87">
        <f t="shared" si="614"/>
        <v>42.998132121620827</v>
      </c>
    </row>
    <row r="1920" spans="1:12" x14ac:dyDescent="0.2">
      <c r="A1920" s="9">
        <v>10</v>
      </c>
      <c r="B1920" s="10" t="s">
        <v>25</v>
      </c>
      <c r="C1920" s="84">
        <f>[1]SBI!$C$46</f>
        <v>8</v>
      </c>
      <c r="D1920" s="84">
        <f>[1]SBI!$D$46</f>
        <v>8</v>
      </c>
      <c r="E1920" s="84">
        <f>[1]SBI!$E$46</f>
        <v>0</v>
      </c>
      <c r="F1920" s="84">
        <f>[1]SBI!$F$46</f>
        <v>0</v>
      </c>
      <c r="G1920" s="85">
        <f t="shared" si="611"/>
        <v>16</v>
      </c>
      <c r="H1920" s="84">
        <f>[1]SBI!$H$46</f>
        <v>125283</v>
      </c>
      <c r="I1920" s="84">
        <f>[1]SBI!$I$46</f>
        <v>66552</v>
      </c>
      <c r="J1920" s="85">
        <f t="shared" si="612"/>
        <v>191835</v>
      </c>
      <c r="K1920" s="85">
        <f t="shared" si="613"/>
        <v>11989.6875</v>
      </c>
      <c r="L1920" s="87">
        <f t="shared" si="614"/>
        <v>53.121333301405613</v>
      </c>
    </row>
    <row r="1921" spans="1:12" x14ac:dyDescent="0.2">
      <c r="A1921" s="9">
        <v>11</v>
      </c>
      <c r="B1921" s="10" t="s">
        <v>26</v>
      </c>
      <c r="C1921" s="84">
        <f>[1]UCO!$C$46</f>
        <v>0</v>
      </c>
      <c r="D1921" s="84">
        <f>[1]UCO!$D$46</f>
        <v>1</v>
      </c>
      <c r="E1921" s="84">
        <f>[1]UCO!$E$46</f>
        <v>0</v>
      </c>
      <c r="F1921" s="84">
        <f>[1]UCO!$F$46</f>
        <v>0</v>
      </c>
      <c r="G1921" s="85">
        <f t="shared" si="611"/>
        <v>1</v>
      </c>
      <c r="H1921" s="84">
        <f>[1]UCO!$H$46</f>
        <v>1764.9999999999998</v>
      </c>
      <c r="I1921" s="84">
        <f>[1]UCO!$I$46</f>
        <v>2481</v>
      </c>
      <c r="J1921" s="85">
        <f t="shared" si="612"/>
        <v>4246</v>
      </c>
      <c r="K1921" s="85">
        <f t="shared" si="613"/>
        <v>4246</v>
      </c>
      <c r="L1921" s="87">
        <f t="shared" si="614"/>
        <v>140.56657223796037</v>
      </c>
    </row>
    <row r="1922" spans="1:12" x14ac:dyDescent="0.2">
      <c r="A1922" s="9">
        <v>12</v>
      </c>
      <c r="B1922" s="10" t="s">
        <v>27</v>
      </c>
      <c r="C1922" s="84">
        <f>[1]Union!$C$46</f>
        <v>0</v>
      </c>
      <c r="D1922" s="84">
        <f>[1]Union!$D$46</f>
        <v>1</v>
      </c>
      <c r="E1922" s="84">
        <f>[1]Union!$E$46</f>
        <v>0</v>
      </c>
      <c r="F1922" s="84">
        <f>[1]Union!$F$46</f>
        <v>0</v>
      </c>
      <c r="G1922" s="85">
        <f t="shared" si="611"/>
        <v>1</v>
      </c>
      <c r="H1922" s="84">
        <f>[1]Union!$H$46</f>
        <v>10900</v>
      </c>
      <c r="I1922" s="84">
        <f>[1]Union!$I$46</f>
        <v>2900</v>
      </c>
      <c r="J1922" s="85">
        <f t="shared" si="612"/>
        <v>13800</v>
      </c>
      <c r="K1922" s="85">
        <f t="shared" si="613"/>
        <v>13800</v>
      </c>
      <c r="L1922" s="87">
        <f t="shared" si="614"/>
        <v>26.605504587155966</v>
      </c>
    </row>
    <row r="1923" spans="1:12" x14ac:dyDescent="0.2">
      <c r="A1923" s="16"/>
      <c r="B1923" s="17" t="s">
        <v>28</v>
      </c>
      <c r="C1923" s="88">
        <f t="shared" ref="C1923:J1923" si="615">SUM(C1911:C1922)</f>
        <v>20</v>
      </c>
      <c r="D1923" s="88">
        <f t="shared" si="615"/>
        <v>31</v>
      </c>
      <c r="E1923" s="88">
        <f t="shared" si="615"/>
        <v>0</v>
      </c>
      <c r="F1923" s="88">
        <f t="shared" si="615"/>
        <v>0</v>
      </c>
      <c r="G1923" s="88">
        <f t="shared" si="615"/>
        <v>51</v>
      </c>
      <c r="H1923" s="89">
        <f t="shared" si="615"/>
        <v>263721.66000000003</v>
      </c>
      <c r="I1923" s="89">
        <f t="shared" si="615"/>
        <v>139429.57999999999</v>
      </c>
      <c r="J1923" s="89">
        <f t="shared" si="615"/>
        <v>403151.24</v>
      </c>
      <c r="K1923" s="89">
        <f>J1923/G1923</f>
        <v>7904.926274509804</v>
      </c>
      <c r="L1923" s="90">
        <f>I1923/H1923*100</f>
        <v>52.86997662611406</v>
      </c>
    </row>
    <row r="1924" spans="1:12" x14ac:dyDescent="0.2">
      <c r="A1924" s="9">
        <v>13</v>
      </c>
      <c r="B1924" s="10" t="s">
        <v>29</v>
      </c>
      <c r="C1924" s="84">
        <f>[1]AXIS!$C$46</f>
        <v>0</v>
      </c>
      <c r="D1924" s="84">
        <f>[1]AXIS!$D$46</f>
        <v>3</v>
      </c>
      <c r="E1924" s="84">
        <f>[1]AXIS!$E$46</f>
        <v>0</v>
      </c>
      <c r="F1924" s="84">
        <f>[1]AXIS!$F$46</f>
        <v>0</v>
      </c>
      <c r="G1924" s="85">
        <f t="shared" ref="G1924:G1937" si="616">SUM(C1924:F1924)</f>
        <v>3</v>
      </c>
      <c r="H1924" s="84">
        <f>[1]AXIS!$H$46</f>
        <v>7315.0000000000009</v>
      </c>
      <c r="I1924" s="84">
        <f>[1]AXIS!$I$46</f>
        <v>2802</v>
      </c>
      <c r="J1924" s="85">
        <f t="shared" ref="J1924:J1937" si="617">H1924+I1924</f>
        <v>10117</v>
      </c>
      <c r="K1924" s="85">
        <f t="shared" ref="K1924:K1956" si="618">J1924/G1924</f>
        <v>3372.3333333333335</v>
      </c>
      <c r="L1924" s="87">
        <f t="shared" ref="L1924:L1956" si="619">I1924/H1924*100</f>
        <v>38.304853041695139</v>
      </c>
    </row>
    <row r="1925" spans="1:12" x14ac:dyDescent="0.2">
      <c r="A1925" s="9">
        <v>14</v>
      </c>
      <c r="B1925" s="10" t="s">
        <v>30</v>
      </c>
      <c r="C1925" s="84">
        <f>[1]Bandhan!$C$46</f>
        <v>0</v>
      </c>
      <c r="D1925" s="84">
        <f>[1]Bandhan!$D$46</f>
        <v>4</v>
      </c>
      <c r="E1925" s="84">
        <f>[1]Bandhan!$E$46</f>
        <v>0</v>
      </c>
      <c r="F1925" s="84">
        <f>[1]Bandhan!$F$46</f>
        <v>0</v>
      </c>
      <c r="G1925" s="85">
        <f t="shared" si="616"/>
        <v>4</v>
      </c>
      <c r="H1925" s="84">
        <f>[1]Bandhan!$H$46</f>
        <v>94.399999999999991</v>
      </c>
      <c r="I1925" s="84">
        <f>[1]Bandhan!$I$46</f>
        <v>735.16000000000008</v>
      </c>
      <c r="J1925" s="85">
        <f t="shared" si="617"/>
        <v>829.56000000000006</v>
      </c>
      <c r="K1925" s="85">
        <f t="shared" si="618"/>
        <v>207.39000000000001</v>
      </c>
      <c r="L1925" s="87">
        <f t="shared" si="619"/>
        <v>778.77118644067821</v>
      </c>
    </row>
    <row r="1926" spans="1:12" x14ac:dyDescent="0.2">
      <c r="A1926" s="9">
        <v>15</v>
      </c>
      <c r="B1926" s="10" t="s">
        <v>31</v>
      </c>
      <c r="C1926" s="84">
        <f>[1]CSB!$C$46</f>
        <v>0</v>
      </c>
      <c r="D1926" s="84">
        <f>[1]CSB!$D$46</f>
        <v>0</v>
      </c>
      <c r="E1926" s="84">
        <f>[1]CSB!$E$46</f>
        <v>0</v>
      </c>
      <c r="F1926" s="84">
        <f>[1]CSB!$F$46</f>
        <v>0</v>
      </c>
      <c r="G1926" s="85">
        <f t="shared" si="616"/>
        <v>0</v>
      </c>
      <c r="H1926" s="84">
        <f>[1]CSB!$H$46</f>
        <v>0</v>
      </c>
      <c r="I1926" s="84">
        <f>[1]CSB!$I$46</f>
        <v>0</v>
      </c>
      <c r="J1926" s="85">
        <f t="shared" si="617"/>
        <v>0</v>
      </c>
      <c r="K1926" s="85" t="e">
        <f t="shared" si="618"/>
        <v>#DIV/0!</v>
      </c>
      <c r="L1926" s="87" t="e">
        <f t="shared" si="619"/>
        <v>#DIV/0!</v>
      </c>
    </row>
    <row r="1927" spans="1:12" x14ac:dyDescent="0.2">
      <c r="A1927" s="9">
        <v>16</v>
      </c>
      <c r="B1927" s="10" t="s">
        <v>120</v>
      </c>
      <c r="C1927" s="84">
        <f>[1]DCB!$C$46</f>
        <v>0</v>
      </c>
      <c r="D1927" s="84">
        <f>[1]DCB!$D$46</f>
        <v>0</v>
      </c>
      <c r="E1927" s="84">
        <f>[1]DCB!$E$46</f>
        <v>0</v>
      </c>
      <c r="F1927" s="84">
        <f>[1]DCB!$F$46</f>
        <v>0</v>
      </c>
      <c r="G1927" s="85">
        <f t="shared" si="616"/>
        <v>0</v>
      </c>
      <c r="H1927" s="84">
        <f>[1]DCB!$H$46</f>
        <v>0</v>
      </c>
      <c r="I1927" s="84">
        <f>[1]DCB!$I$46</f>
        <v>0</v>
      </c>
      <c r="J1927" s="85">
        <f t="shared" si="617"/>
        <v>0</v>
      </c>
      <c r="K1927" s="85" t="e">
        <f t="shared" si="618"/>
        <v>#DIV/0!</v>
      </c>
      <c r="L1927" s="87" t="e">
        <f t="shared" si="619"/>
        <v>#DIV/0!</v>
      </c>
    </row>
    <row r="1928" spans="1:12" x14ac:dyDescent="0.2">
      <c r="A1928" s="9">
        <v>17</v>
      </c>
      <c r="B1928" s="10" t="s">
        <v>33</v>
      </c>
      <c r="C1928" s="84">
        <f>[1]Federal!$C$46</f>
        <v>0</v>
      </c>
      <c r="D1928" s="84">
        <f>[1]Federal!$D$46</f>
        <v>0</v>
      </c>
      <c r="E1928" s="84">
        <f>[1]Federal!$E$46</f>
        <v>0</v>
      </c>
      <c r="F1928" s="84">
        <f>[1]Federal!$F$46</f>
        <v>0</v>
      </c>
      <c r="G1928" s="85">
        <f t="shared" si="616"/>
        <v>0</v>
      </c>
      <c r="H1928" s="84">
        <f>[1]Federal!$H$46</f>
        <v>0</v>
      </c>
      <c r="I1928" s="84">
        <f>[1]Federal!$I$46</f>
        <v>0</v>
      </c>
      <c r="J1928" s="85">
        <f t="shared" si="617"/>
        <v>0</v>
      </c>
      <c r="K1928" s="85" t="e">
        <f t="shared" si="618"/>
        <v>#DIV/0!</v>
      </c>
      <c r="L1928" s="87" t="e">
        <f t="shared" si="619"/>
        <v>#DIV/0!</v>
      </c>
    </row>
    <row r="1929" spans="1:12" x14ac:dyDescent="0.2">
      <c r="A1929" s="9">
        <v>18</v>
      </c>
      <c r="B1929" s="10" t="s">
        <v>34</v>
      </c>
      <c r="C1929" s="84">
        <f>[1]HDFC!$C$46</f>
        <v>0</v>
      </c>
      <c r="D1929" s="84">
        <f>[1]HDFC!$D$46</f>
        <v>3</v>
      </c>
      <c r="E1929" s="84">
        <f>[1]HDFC!$E$46</f>
        <v>0</v>
      </c>
      <c r="F1929" s="84">
        <f>[1]HDFC!$F$46</f>
        <v>0</v>
      </c>
      <c r="G1929" s="85">
        <f t="shared" si="616"/>
        <v>3</v>
      </c>
      <c r="H1929" s="84">
        <f>[1]HDFC!$H$46</f>
        <v>14876.94</v>
      </c>
      <c r="I1929" s="84">
        <f>[1]HDFC!$I$46</f>
        <v>34306.99</v>
      </c>
      <c r="J1929" s="85">
        <f t="shared" si="617"/>
        <v>49183.93</v>
      </c>
      <c r="K1929" s="85">
        <f t="shared" si="618"/>
        <v>16394.643333333333</v>
      </c>
      <c r="L1929" s="87">
        <f t="shared" si="619"/>
        <v>230.60515132816289</v>
      </c>
    </row>
    <row r="1930" spans="1:12" x14ac:dyDescent="0.2">
      <c r="A1930" s="9">
        <v>19</v>
      </c>
      <c r="B1930" s="10" t="s">
        <v>35</v>
      </c>
      <c r="C1930" s="84">
        <f>[1]ICICI!$C$46</f>
        <v>1</v>
      </c>
      <c r="D1930" s="84">
        <f>[1]ICICI!$D$46</f>
        <v>1</v>
      </c>
      <c r="E1930" s="84">
        <f>[1]ICICI!$E$46</f>
        <v>0</v>
      </c>
      <c r="F1930" s="84">
        <f>[1]ICICI!$F$46</f>
        <v>0</v>
      </c>
      <c r="G1930" s="85">
        <f t="shared" si="616"/>
        <v>2</v>
      </c>
      <c r="H1930" s="84">
        <f>[1]ICICI!$H$46</f>
        <v>6100</v>
      </c>
      <c r="I1930" s="84">
        <f>[1]ICICI!$I$46</f>
        <v>14300</v>
      </c>
      <c r="J1930" s="85">
        <f t="shared" si="617"/>
        <v>20400</v>
      </c>
      <c r="K1930" s="85">
        <f t="shared" si="618"/>
        <v>10200</v>
      </c>
      <c r="L1930" s="87">
        <f t="shared" si="619"/>
        <v>234.42622950819674</v>
      </c>
    </row>
    <row r="1931" spans="1:12" x14ac:dyDescent="0.2">
      <c r="A1931" s="9">
        <v>20</v>
      </c>
      <c r="B1931" s="10" t="s">
        <v>36</v>
      </c>
      <c r="C1931" s="84">
        <f>[1]IDBI!$C$46</f>
        <v>0</v>
      </c>
      <c r="D1931" s="84">
        <f>[1]IDBI!$D$46</f>
        <v>1</v>
      </c>
      <c r="E1931" s="84">
        <f>[1]IDBI!$E$46</f>
        <v>0</v>
      </c>
      <c r="F1931" s="84">
        <f>[1]IDBI!$F$46</f>
        <v>0</v>
      </c>
      <c r="G1931" s="85">
        <f t="shared" si="616"/>
        <v>1</v>
      </c>
      <c r="H1931" s="84">
        <f>[1]IDBI!$H$46</f>
        <v>2093</v>
      </c>
      <c r="I1931" s="84">
        <f>[1]IDBI!$I$46</f>
        <v>2254</v>
      </c>
      <c r="J1931" s="86">
        <f t="shared" si="617"/>
        <v>4347</v>
      </c>
      <c r="K1931" s="86">
        <f t="shared" si="618"/>
        <v>4347</v>
      </c>
      <c r="L1931" s="87">
        <f t="shared" si="619"/>
        <v>107.69230769230769</v>
      </c>
    </row>
    <row r="1932" spans="1:12" x14ac:dyDescent="0.2">
      <c r="A1932" s="9">
        <v>21</v>
      </c>
      <c r="B1932" s="10" t="s">
        <v>37</v>
      </c>
      <c r="C1932" s="84">
        <f>[1]IDFC!$C$46</f>
        <v>0</v>
      </c>
      <c r="D1932" s="84">
        <f>[1]IDFC!$D$46</f>
        <v>0</v>
      </c>
      <c r="E1932" s="84">
        <f>[1]IDFC!$E$46</f>
        <v>0</v>
      </c>
      <c r="F1932" s="84">
        <f>[1]IDFC!$F$46</f>
        <v>0</v>
      </c>
      <c r="G1932" s="85">
        <f t="shared" si="616"/>
        <v>0</v>
      </c>
      <c r="H1932" s="84">
        <f>[1]IDFC!$H$46</f>
        <v>0</v>
      </c>
      <c r="I1932" s="84">
        <f>[1]IDFC!$I$46</f>
        <v>0</v>
      </c>
      <c r="J1932" s="86">
        <f t="shared" si="617"/>
        <v>0</v>
      </c>
      <c r="K1932" s="86" t="e">
        <f t="shared" si="618"/>
        <v>#DIV/0!</v>
      </c>
      <c r="L1932" s="87" t="e">
        <f t="shared" si="619"/>
        <v>#DIV/0!</v>
      </c>
    </row>
    <row r="1933" spans="1:12" x14ac:dyDescent="0.2">
      <c r="A1933" s="9">
        <v>22</v>
      </c>
      <c r="B1933" s="10" t="s">
        <v>38</v>
      </c>
      <c r="C1933" s="84">
        <f>[1]IndusInd!$C$46</f>
        <v>0</v>
      </c>
      <c r="D1933" s="84">
        <f>[1]IndusInd!$D$46</f>
        <v>0</v>
      </c>
      <c r="E1933" s="84">
        <f>[1]IndusInd!$E$46</f>
        <v>0</v>
      </c>
      <c r="F1933" s="84">
        <f>[1]IndusInd!$F$46</f>
        <v>0</v>
      </c>
      <c r="G1933" s="85">
        <f t="shared" si="616"/>
        <v>0</v>
      </c>
      <c r="H1933" s="84">
        <f>[1]IndusInd!$H$46</f>
        <v>0</v>
      </c>
      <c r="I1933" s="84">
        <f>[1]IndusInd!$I$46</f>
        <v>123</v>
      </c>
      <c r="J1933" s="85">
        <f t="shared" si="617"/>
        <v>123</v>
      </c>
      <c r="K1933" s="85" t="e">
        <f t="shared" si="618"/>
        <v>#DIV/0!</v>
      </c>
      <c r="L1933" s="87" t="e">
        <f t="shared" si="619"/>
        <v>#DIV/0!</v>
      </c>
    </row>
    <row r="1934" spans="1:12" x14ac:dyDescent="0.2">
      <c r="A1934" s="9">
        <v>23</v>
      </c>
      <c r="B1934" s="10" t="s">
        <v>39</v>
      </c>
      <c r="C1934" s="84">
        <f>[1]Karnatak!$C$46</f>
        <v>0</v>
      </c>
      <c r="D1934" s="84">
        <f>[1]Karnatak!$D$46</f>
        <v>0</v>
      </c>
      <c r="E1934" s="84">
        <f>[1]Karnatak!$E$46</f>
        <v>0</v>
      </c>
      <c r="F1934" s="84">
        <f>[1]Karnatak!$F$46</f>
        <v>0</v>
      </c>
      <c r="G1934" s="85">
        <f t="shared" si="616"/>
        <v>0</v>
      </c>
      <c r="H1934" s="84">
        <f>[1]Karnatak!$H$46</f>
        <v>0</v>
      </c>
      <c r="I1934" s="84">
        <f>[1]Karnatak!$I$46</f>
        <v>0</v>
      </c>
      <c r="J1934" s="85">
        <f t="shared" si="617"/>
        <v>0</v>
      </c>
      <c r="K1934" s="85" t="e">
        <f t="shared" si="618"/>
        <v>#DIV/0!</v>
      </c>
      <c r="L1934" s="87" t="e">
        <f t="shared" si="619"/>
        <v>#DIV/0!</v>
      </c>
    </row>
    <row r="1935" spans="1:12" x14ac:dyDescent="0.2">
      <c r="A1935" s="9">
        <v>24</v>
      </c>
      <c r="B1935" s="10" t="s">
        <v>40</v>
      </c>
      <c r="C1935" s="84">
        <f>[1]Kotak!$C$46</f>
        <v>0</v>
      </c>
      <c r="D1935" s="84">
        <f>[1]Kotak!$D$46</f>
        <v>0</v>
      </c>
      <c r="E1935" s="84">
        <f>[1]Kotak!$E$46</f>
        <v>0</v>
      </c>
      <c r="F1935" s="84">
        <f>[1]Kotak!$F$46</f>
        <v>0</v>
      </c>
      <c r="G1935" s="85">
        <f t="shared" si="616"/>
        <v>0</v>
      </c>
      <c r="H1935" s="84">
        <f>[1]Kotak!$H$46</f>
        <v>0</v>
      </c>
      <c r="I1935" s="84">
        <f>[1]Kotak!$I$46</f>
        <v>0</v>
      </c>
      <c r="J1935" s="85">
        <f t="shared" si="617"/>
        <v>0</v>
      </c>
      <c r="K1935" s="85" t="e">
        <f t="shared" si="618"/>
        <v>#DIV/0!</v>
      </c>
      <c r="L1935" s="87" t="e">
        <f t="shared" si="619"/>
        <v>#DIV/0!</v>
      </c>
    </row>
    <row r="1936" spans="1:12" x14ac:dyDescent="0.2">
      <c r="A1936" s="9">
        <v>25</v>
      </c>
      <c r="B1936" s="10" t="s">
        <v>41</v>
      </c>
      <c r="C1936" s="84">
        <f>[1]Ratnakar!$C$46</f>
        <v>0</v>
      </c>
      <c r="D1936" s="84">
        <f>[1]Ratnakar!$D$46</f>
        <v>0</v>
      </c>
      <c r="E1936" s="84">
        <f>[1]Ratnakar!$E$46</f>
        <v>0</v>
      </c>
      <c r="F1936" s="84">
        <f>[1]Ratnakar!$F$46</f>
        <v>0</v>
      </c>
      <c r="G1936" s="85">
        <f t="shared" si="616"/>
        <v>0</v>
      </c>
      <c r="H1936" s="84">
        <f>[1]Ratnakar!$H$46</f>
        <v>0</v>
      </c>
      <c r="I1936" s="84">
        <f>[1]Ratnakar!$I$46</f>
        <v>0</v>
      </c>
      <c r="J1936" s="85">
        <f t="shared" si="617"/>
        <v>0</v>
      </c>
      <c r="K1936" s="85" t="e">
        <f t="shared" si="618"/>
        <v>#DIV/0!</v>
      </c>
      <c r="L1936" s="87" t="e">
        <f t="shared" si="619"/>
        <v>#DIV/0!</v>
      </c>
    </row>
    <row r="1937" spans="1:12" x14ac:dyDescent="0.2">
      <c r="A1937" s="9">
        <v>26</v>
      </c>
      <c r="B1937" s="10" t="s">
        <v>42</v>
      </c>
      <c r="C1937" s="84">
        <f>[1]Yes!$C$46</f>
        <v>0</v>
      </c>
      <c r="D1937" s="84">
        <f>[1]Yes!$D$46</f>
        <v>0</v>
      </c>
      <c r="E1937" s="84">
        <f>[1]Yes!$E$46</f>
        <v>0</v>
      </c>
      <c r="F1937" s="84">
        <f>[1]Yes!$F$46</f>
        <v>0</v>
      </c>
      <c r="G1937" s="85">
        <f t="shared" si="616"/>
        <v>0</v>
      </c>
      <c r="H1937" s="84">
        <f>[1]Yes!$H$46</f>
        <v>0</v>
      </c>
      <c r="I1937" s="84">
        <f>[1]Yes!$I$46</f>
        <v>0</v>
      </c>
      <c r="J1937" s="85">
        <f t="shared" si="617"/>
        <v>0</v>
      </c>
      <c r="K1937" s="85" t="e">
        <f t="shared" si="618"/>
        <v>#DIV/0!</v>
      </c>
      <c r="L1937" s="87" t="e">
        <f t="shared" si="619"/>
        <v>#DIV/0!</v>
      </c>
    </row>
    <row r="1938" spans="1:12" x14ac:dyDescent="0.2">
      <c r="A1938" s="16"/>
      <c r="B1938" s="17" t="s">
        <v>43</v>
      </c>
      <c r="C1938" s="89">
        <f>SUM(C1924:C1937)</f>
        <v>1</v>
      </c>
      <c r="D1938" s="89">
        <f t="shared" ref="D1938:J1938" si="620">SUM(D1924:D1937)</f>
        <v>12</v>
      </c>
      <c r="E1938" s="89">
        <f t="shared" si="620"/>
        <v>0</v>
      </c>
      <c r="F1938" s="89">
        <f t="shared" si="620"/>
        <v>0</v>
      </c>
      <c r="G1938" s="89">
        <f t="shared" si="620"/>
        <v>13</v>
      </c>
      <c r="H1938" s="89">
        <f t="shared" si="620"/>
        <v>30479.34</v>
      </c>
      <c r="I1938" s="89">
        <f t="shared" si="620"/>
        <v>54521.149999999994</v>
      </c>
      <c r="J1938" s="89">
        <f t="shared" si="620"/>
        <v>85000.489999999991</v>
      </c>
      <c r="K1938" s="89">
        <f t="shared" si="618"/>
        <v>6538.4992307692301</v>
      </c>
      <c r="L1938" s="90">
        <f t="shared" si="619"/>
        <v>178.87903740697794</v>
      </c>
    </row>
    <row r="1939" spans="1:12" x14ac:dyDescent="0.2">
      <c r="A1939" s="20">
        <v>27</v>
      </c>
      <c r="B1939" s="21" t="s">
        <v>44</v>
      </c>
      <c r="C1939" s="84">
        <f>[1]AU!$C$46</f>
        <v>0</v>
      </c>
      <c r="D1939" s="84">
        <f>[1]AU!$D$46</f>
        <v>1</v>
      </c>
      <c r="E1939" s="84">
        <f>[1]AU!$E$46</f>
        <v>0</v>
      </c>
      <c r="F1939" s="84">
        <f>[1]AU!$F$46</f>
        <v>0</v>
      </c>
      <c r="G1939" s="85">
        <f>SUM(C1939:F1939)</f>
        <v>1</v>
      </c>
      <c r="H1939" s="84">
        <f>[1]AU!$H$46</f>
        <v>0</v>
      </c>
      <c r="I1939" s="84">
        <f>[1]AU!$I$46</f>
        <v>511.00000000000006</v>
      </c>
      <c r="J1939" s="85">
        <f>H1939+I1939</f>
        <v>511.00000000000006</v>
      </c>
      <c r="K1939" s="85">
        <f t="shared" si="618"/>
        <v>511.00000000000006</v>
      </c>
      <c r="L1939" s="87" t="e">
        <f t="shared" si="619"/>
        <v>#DIV/0!</v>
      </c>
    </row>
    <row r="1940" spans="1:12" x14ac:dyDescent="0.2">
      <c r="A1940" s="20">
        <v>28</v>
      </c>
      <c r="B1940" s="21" t="s">
        <v>45</v>
      </c>
      <c r="C1940" s="84">
        <f>[1]Capital!$C$46</f>
        <v>0</v>
      </c>
      <c r="D1940" s="84">
        <f>[1]Capital!$D$46</f>
        <v>0</v>
      </c>
      <c r="E1940" s="84">
        <f>[1]Capital!$E$46</f>
        <v>0</v>
      </c>
      <c r="F1940" s="84">
        <f>[1]Capital!$F$46</f>
        <v>0</v>
      </c>
      <c r="G1940" s="85">
        <f t="shared" ref="G1940:G1947" si="621">SUM(C1940:F1940)</f>
        <v>0</v>
      </c>
      <c r="H1940" s="84">
        <f>[1]Capital!$H$46</f>
        <v>0</v>
      </c>
      <c r="I1940" s="84">
        <f>[1]Capital!$I$46</f>
        <v>0</v>
      </c>
      <c r="J1940" s="85">
        <f t="shared" ref="J1940:J1947" si="622">H1940+I1940</f>
        <v>0</v>
      </c>
      <c r="K1940" s="85" t="e">
        <f t="shared" si="618"/>
        <v>#DIV/0!</v>
      </c>
      <c r="L1940" s="87" t="e">
        <f t="shared" si="619"/>
        <v>#DIV/0!</v>
      </c>
    </row>
    <row r="1941" spans="1:12" x14ac:dyDescent="0.2">
      <c r="A1941" s="20">
        <v>29</v>
      </c>
      <c r="B1941" s="21" t="s">
        <v>46</v>
      </c>
      <c r="C1941" s="84">
        <f>[1]Equitas!$C$46</f>
        <v>0</v>
      </c>
      <c r="D1941" s="84">
        <f>[1]Equitas!$D$46</f>
        <v>2</v>
      </c>
      <c r="E1941" s="84">
        <f>[1]Equitas!$E$46</f>
        <v>0</v>
      </c>
      <c r="F1941" s="84">
        <f>[1]Equitas!$F$46</f>
        <v>0</v>
      </c>
      <c r="G1941" s="85">
        <f t="shared" si="621"/>
        <v>2</v>
      </c>
      <c r="H1941" s="84">
        <f>[1]Equitas!$H$46</f>
        <v>600</v>
      </c>
      <c r="I1941" s="84">
        <f>[1]Equitas!$I$46</f>
        <v>1700</v>
      </c>
      <c r="J1941" s="85">
        <f t="shared" si="622"/>
        <v>2300</v>
      </c>
      <c r="K1941" s="85">
        <f t="shared" si="618"/>
        <v>1150</v>
      </c>
      <c r="L1941" s="87">
        <f t="shared" si="619"/>
        <v>283.33333333333337</v>
      </c>
    </row>
    <row r="1942" spans="1:12" x14ac:dyDescent="0.2">
      <c r="A1942" s="20">
        <v>30</v>
      </c>
      <c r="B1942" s="21" t="s">
        <v>47</v>
      </c>
      <c r="C1942" s="84">
        <f>[1]ESAF!$C$46</f>
        <v>0</v>
      </c>
      <c r="D1942" s="84">
        <f>[1]ESAF!$D$46</f>
        <v>2</v>
      </c>
      <c r="E1942" s="84">
        <f>[1]ESAF!$E$46</f>
        <v>0</v>
      </c>
      <c r="F1942" s="84">
        <f>[1]ESAF!$F$46</f>
        <v>0</v>
      </c>
      <c r="G1942" s="85">
        <f t="shared" si="621"/>
        <v>2</v>
      </c>
      <c r="H1942" s="84">
        <f>[1]ESAF!$H$46</f>
        <v>426</v>
      </c>
      <c r="I1942" s="84">
        <f>[1]ESAF!$I$46</f>
        <v>3016</v>
      </c>
      <c r="J1942" s="85">
        <f t="shared" si="622"/>
        <v>3442</v>
      </c>
      <c r="K1942" s="85">
        <f t="shared" si="618"/>
        <v>1721</v>
      </c>
      <c r="L1942" s="87">
        <f t="shared" si="619"/>
        <v>707.98122065727705</v>
      </c>
    </row>
    <row r="1943" spans="1:12" x14ac:dyDescent="0.2">
      <c r="A1943" s="20">
        <v>31</v>
      </c>
      <c r="B1943" s="21" t="s">
        <v>48</v>
      </c>
      <c r="C1943" s="84">
        <f>[1]Fincare!$C$46</f>
        <v>0</v>
      </c>
      <c r="D1943" s="84">
        <f>[1]Fincare!$D$46</f>
        <v>3</v>
      </c>
      <c r="E1943" s="84">
        <f>[1]Fincare!$E$46</f>
        <v>0</v>
      </c>
      <c r="F1943" s="84">
        <f>[1]Fincare!$F$46</f>
        <v>0</v>
      </c>
      <c r="G1943" s="85">
        <f t="shared" si="621"/>
        <v>3</v>
      </c>
      <c r="H1943" s="84">
        <f>[1]Fincare!$H$46</f>
        <v>1013.0000000000001</v>
      </c>
      <c r="I1943" s="84">
        <f>[1]Fincare!$I$46</f>
        <v>2739</v>
      </c>
      <c r="J1943" s="85">
        <f t="shared" si="622"/>
        <v>3752</v>
      </c>
      <c r="K1943" s="85">
        <f t="shared" si="618"/>
        <v>1250.6666666666667</v>
      </c>
      <c r="L1943" s="87">
        <f t="shared" si="619"/>
        <v>270.38499506416582</v>
      </c>
    </row>
    <row r="1944" spans="1:12" x14ac:dyDescent="0.2">
      <c r="A1944" s="20">
        <v>32</v>
      </c>
      <c r="B1944" s="21" t="s">
        <v>49</v>
      </c>
      <c r="C1944" s="84">
        <f>[1]Jana!$C$46</f>
        <v>0</v>
      </c>
      <c r="D1944" s="84">
        <f>[1]Jana!$D$46</f>
        <v>0</v>
      </c>
      <c r="E1944" s="84">
        <f>[1]Jana!$E$46</f>
        <v>0</v>
      </c>
      <c r="F1944" s="84">
        <f>[1]Jana!$F$46</f>
        <v>0</v>
      </c>
      <c r="G1944" s="85">
        <f t="shared" si="621"/>
        <v>0</v>
      </c>
      <c r="H1944" s="84">
        <f>[1]Jana!$H$46</f>
        <v>0</v>
      </c>
      <c r="I1944" s="84">
        <f>[1]Jana!$I$46</f>
        <v>0</v>
      </c>
      <c r="J1944" s="85">
        <f t="shared" si="622"/>
        <v>0</v>
      </c>
      <c r="K1944" s="85" t="e">
        <f t="shared" si="618"/>
        <v>#DIV/0!</v>
      </c>
      <c r="L1944" s="87" t="e">
        <f t="shared" si="619"/>
        <v>#DIV/0!</v>
      </c>
    </row>
    <row r="1945" spans="1:12" x14ac:dyDescent="0.2">
      <c r="A1945" s="20">
        <v>33</v>
      </c>
      <c r="B1945" s="21" t="s">
        <v>50</v>
      </c>
      <c r="C1945" s="84">
        <f>[1]Suryoday!$C$46</f>
        <v>0</v>
      </c>
      <c r="D1945" s="84">
        <f>[1]Suryoday!$D$46</f>
        <v>0</v>
      </c>
      <c r="E1945" s="84">
        <f>[1]Suryoday!$E$46</f>
        <v>0</v>
      </c>
      <c r="F1945" s="84">
        <f>[1]Suryoday!$F$46</f>
        <v>0</v>
      </c>
      <c r="G1945" s="85">
        <f t="shared" si="621"/>
        <v>0</v>
      </c>
      <c r="H1945" s="84">
        <f>[1]Suryoday!$H$46</f>
        <v>0</v>
      </c>
      <c r="I1945" s="84">
        <f>[1]Suryoday!$I$46</f>
        <v>0</v>
      </c>
      <c r="J1945" s="85">
        <f t="shared" si="622"/>
        <v>0</v>
      </c>
      <c r="K1945" s="85" t="e">
        <f t="shared" si="618"/>
        <v>#DIV/0!</v>
      </c>
      <c r="L1945" s="87" t="e">
        <f t="shared" si="619"/>
        <v>#DIV/0!</v>
      </c>
    </row>
    <row r="1946" spans="1:12" x14ac:dyDescent="0.2">
      <c r="A1946" s="20">
        <v>34</v>
      </c>
      <c r="B1946" s="21" t="s">
        <v>51</v>
      </c>
      <c r="C1946" s="84">
        <f>[1]Ujjivan!$C$46</f>
        <v>0</v>
      </c>
      <c r="D1946" s="84">
        <f>[1]Ujjivan!$D$46</f>
        <v>0</v>
      </c>
      <c r="E1946" s="84">
        <f>[1]Ujjivan!$E$46</f>
        <v>0</v>
      </c>
      <c r="F1946" s="84">
        <f>[1]Ujjivan!$F$46</f>
        <v>0</v>
      </c>
      <c r="G1946" s="85">
        <f t="shared" si="621"/>
        <v>0</v>
      </c>
      <c r="H1946" s="84">
        <f>[1]Ujjivan!$H$46</f>
        <v>0</v>
      </c>
      <c r="I1946" s="84">
        <f>[1]Ujjivan!$I$46</f>
        <v>0</v>
      </c>
      <c r="J1946" s="85">
        <f t="shared" si="622"/>
        <v>0</v>
      </c>
      <c r="K1946" s="85" t="e">
        <f t="shared" si="618"/>
        <v>#DIV/0!</v>
      </c>
      <c r="L1946" s="87" t="e">
        <f t="shared" si="619"/>
        <v>#DIV/0!</v>
      </c>
    </row>
    <row r="1947" spans="1:12" x14ac:dyDescent="0.2">
      <c r="A1947" s="20">
        <v>35</v>
      </c>
      <c r="B1947" s="21" t="s">
        <v>52</v>
      </c>
      <c r="C1947" s="84">
        <f>[1]Utkarsh!$C$46</f>
        <v>0</v>
      </c>
      <c r="D1947" s="84">
        <f>[1]Utkarsh!$D$46</f>
        <v>2</v>
      </c>
      <c r="E1947" s="84">
        <f>[1]Utkarsh!$E$46</f>
        <v>0</v>
      </c>
      <c r="F1947" s="84">
        <f>[1]Utkarsh!$F$46</f>
        <v>0</v>
      </c>
      <c r="G1947" s="85">
        <f t="shared" si="621"/>
        <v>2</v>
      </c>
      <c r="H1947" s="84">
        <f>[1]Utkarsh!$H$46</f>
        <v>57.999999999999993</v>
      </c>
      <c r="I1947" s="84">
        <f>[1]Utkarsh!$I$46</f>
        <v>1535</v>
      </c>
      <c r="J1947" s="85">
        <f t="shared" si="622"/>
        <v>1593</v>
      </c>
      <c r="K1947" s="85">
        <f t="shared" si="618"/>
        <v>796.5</v>
      </c>
      <c r="L1947" s="87">
        <f t="shared" si="619"/>
        <v>2646.5517241379312</v>
      </c>
    </row>
    <row r="1948" spans="1:12" x14ac:dyDescent="0.2">
      <c r="A1948" s="16"/>
      <c r="B1948" s="22" t="s">
        <v>53</v>
      </c>
      <c r="C1948" s="89">
        <f>SUM(C1939:C1947)</f>
        <v>0</v>
      </c>
      <c r="D1948" s="89">
        <f t="shared" ref="D1948:J1948" si="623">SUM(D1939:D1947)</f>
        <v>10</v>
      </c>
      <c r="E1948" s="89">
        <f t="shared" si="623"/>
        <v>0</v>
      </c>
      <c r="F1948" s="89">
        <f t="shared" si="623"/>
        <v>0</v>
      </c>
      <c r="G1948" s="89">
        <f t="shared" si="623"/>
        <v>10</v>
      </c>
      <c r="H1948" s="89">
        <f t="shared" si="623"/>
        <v>2097</v>
      </c>
      <c r="I1948" s="89">
        <f t="shared" si="623"/>
        <v>9501</v>
      </c>
      <c r="J1948" s="89">
        <f t="shared" si="623"/>
        <v>11598</v>
      </c>
      <c r="K1948" s="89">
        <f t="shared" si="618"/>
        <v>1159.8</v>
      </c>
      <c r="L1948" s="90">
        <f t="shared" si="619"/>
        <v>453.07582260371959</v>
      </c>
    </row>
    <row r="1949" spans="1:12" x14ac:dyDescent="0.2">
      <c r="A1949" s="23">
        <v>36</v>
      </c>
      <c r="B1949" s="24" t="s">
        <v>54</v>
      </c>
      <c r="C1949" s="84">
        <f>[1]DBS!$C$46</f>
        <v>0</v>
      </c>
      <c r="D1949" s="84">
        <f>[1]DBS!$D$46</f>
        <v>0</v>
      </c>
      <c r="E1949" s="84">
        <f>[1]DBS!$E$46</f>
        <v>0</v>
      </c>
      <c r="F1949" s="84">
        <f>[1]DBS!$F$46</f>
        <v>0</v>
      </c>
      <c r="G1949" s="85">
        <f>SUM(C1949:F1949)</f>
        <v>0</v>
      </c>
      <c r="H1949" s="84">
        <f>[1]DBS!$H$46</f>
        <v>0</v>
      </c>
      <c r="I1949" s="84">
        <f>[1]DBS!$I$46</f>
        <v>0</v>
      </c>
      <c r="J1949" s="85">
        <f>H1949+I1949</f>
        <v>0</v>
      </c>
      <c r="K1949" s="85" t="e">
        <f t="shared" si="618"/>
        <v>#DIV/0!</v>
      </c>
      <c r="L1949" s="87" t="e">
        <f t="shared" si="619"/>
        <v>#DIV/0!</v>
      </c>
    </row>
    <row r="1950" spans="1:12" x14ac:dyDescent="0.2">
      <c r="A1950" s="16"/>
      <c r="B1950" s="22" t="s">
        <v>55</v>
      </c>
      <c r="C1950" s="89">
        <f t="shared" ref="C1950:J1950" si="624">C1949</f>
        <v>0</v>
      </c>
      <c r="D1950" s="89">
        <f t="shared" si="624"/>
        <v>0</v>
      </c>
      <c r="E1950" s="89">
        <f t="shared" si="624"/>
        <v>0</v>
      </c>
      <c r="F1950" s="89">
        <f t="shared" si="624"/>
        <v>0</v>
      </c>
      <c r="G1950" s="89">
        <f t="shared" si="624"/>
        <v>0</v>
      </c>
      <c r="H1950" s="89">
        <f t="shared" si="624"/>
        <v>0</v>
      </c>
      <c r="I1950" s="89">
        <f t="shared" si="624"/>
        <v>0</v>
      </c>
      <c r="J1950" s="89">
        <f t="shared" si="624"/>
        <v>0</v>
      </c>
      <c r="K1950" s="89" t="e">
        <f t="shared" si="618"/>
        <v>#DIV/0!</v>
      </c>
      <c r="L1950" s="90" t="e">
        <f t="shared" si="619"/>
        <v>#DIV/0!</v>
      </c>
    </row>
    <row r="1951" spans="1:12" x14ac:dyDescent="0.2">
      <c r="A1951" s="23">
        <v>37</v>
      </c>
      <c r="B1951" s="24" t="s">
        <v>56</v>
      </c>
      <c r="C1951" s="84">
        <f>[1]IPPB!$C$46</f>
        <v>0</v>
      </c>
      <c r="D1951" s="84">
        <f>[1]IPPB!$D$46</f>
        <v>1</v>
      </c>
      <c r="E1951" s="84">
        <f>[1]IPPB!$E$46</f>
        <v>0</v>
      </c>
      <c r="F1951" s="84">
        <f>[1]IPPB!$F$46</f>
        <v>0</v>
      </c>
      <c r="G1951" s="85">
        <f>SUM(C1951:F1951)</f>
        <v>1</v>
      </c>
      <c r="H1951" s="84">
        <f>[1]IPPB!$H$46</f>
        <v>89.084031899999999</v>
      </c>
      <c r="I1951" s="84">
        <f>[1]IPPB!$I$46</f>
        <v>0</v>
      </c>
      <c r="J1951" s="85">
        <f>H1951+I1951</f>
        <v>89.084031899999999</v>
      </c>
      <c r="K1951" s="85">
        <f t="shared" si="618"/>
        <v>89.084031899999999</v>
      </c>
      <c r="L1951" s="87">
        <f t="shared" si="619"/>
        <v>0</v>
      </c>
    </row>
    <row r="1952" spans="1:12" x14ac:dyDescent="0.2">
      <c r="A1952" s="16"/>
      <c r="B1952" s="22" t="s">
        <v>117</v>
      </c>
      <c r="C1952" s="89">
        <f t="shared" ref="C1952:J1952" si="625">C1951</f>
        <v>0</v>
      </c>
      <c r="D1952" s="89">
        <f t="shared" si="625"/>
        <v>1</v>
      </c>
      <c r="E1952" s="89">
        <f t="shared" si="625"/>
        <v>0</v>
      </c>
      <c r="F1952" s="89">
        <f t="shared" si="625"/>
        <v>0</v>
      </c>
      <c r="G1952" s="89">
        <f t="shared" si="625"/>
        <v>1</v>
      </c>
      <c r="H1952" s="89">
        <f t="shared" si="625"/>
        <v>89.084031899999999</v>
      </c>
      <c r="I1952" s="89">
        <f t="shared" si="625"/>
        <v>0</v>
      </c>
      <c r="J1952" s="89">
        <f t="shared" si="625"/>
        <v>89.084031899999999</v>
      </c>
      <c r="K1952" s="89">
        <f t="shared" si="618"/>
        <v>89.084031899999999</v>
      </c>
      <c r="L1952" s="90">
        <f t="shared" si="619"/>
        <v>0</v>
      </c>
    </row>
    <row r="1953" spans="1:12" x14ac:dyDescent="0.2">
      <c r="A1953" s="25">
        <v>38</v>
      </c>
      <c r="B1953" s="26" t="s">
        <v>58</v>
      </c>
      <c r="C1953" s="11">
        <f>[1]MGB!$C$46</f>
        <v>0</v>
      </c>
      <c r="D1953" s="11">
        <f>[1]MGB!$D$46</f>
        <v>0</v>
      </c>
      <c r="E1953" s="11">
        <f>[1]MGB!$E$46</f>
        <v>0</v>
      </c>
      <c r="F1953" s="11">
        <f>[1]MGB!$F$46</f>
        <v>0</v>
      </c>
      <c r="G1953" s="12">
        <f>SUM(C1953:F1953)</f>
        <v>0</v>
      </c>
      <c r="H1953" s="11">
        <f>[1]MGB!$H$46</f>
        <v>0</v>
      </c>
      <c r="I1953" s="11">
        <f>[1]MGB!$I$46</f>
        <v>0</v>
      </c>
      <c r="J1953" s="12">
        <f>H1953+I1953</f>
        <v>0</v>
      </c>
      <c r="K1953" s="12" t="e">
        <f t="shared" si="618"/>
        <v>#DIV/0!</v>
      </c>
      <c r="L1953" s="15" t="e">
        <f t="shared" si="619"/>
        <v>#DIV/0!</v>
      </c>
    </row>
    <row r="1954" spans="1:12" x14ac:dyDescent="0.2">
      <c r="A1954" s="25">
        <v>39</v>
      </c>
      <c r="B1954" s="26" t="s">
        <v>59</v>
      </c>
      <c r="C1954" s="11">
        <f>[1]VKGB!$C$46</f>
        <v>12</v>
      </c>
      <c r="D1954" s="11">
        <f>[1]VKGB!$D$46</f>
        <v>5</v>
      </c>
      <c r="E1954" s="11">
        <f>[1]VKGB!$E$46</f>
        <v>0</v>
      </c>
      <c r="F1954" s="11">
        <f>[1]VKGB!$F$46</f>
        <v>0</v>
      </c>
      <c r="G1954" s="12">
        <f>SUM(C1954:F1954)</f>
        <v>17</v>
      </c>
      <c r="H1954" s="11">
        <f>[1]VKGB!$H$46</f>
        <v>23943</v>
      </c>
      <c r="I1954" s="11">
        <f>[1]VKGB!$I$46</f>
        <v>23414</v>
      </c>
      <c r="J1954" s="12">
        <f>H1954+I1954</f>
        <v>47357</v>
      </c>
      <c r="K1954" s="12">
        <f t="shared" si="618"/>
        <v>2785.705882352941</v>
      </c>
      <c r="L1954" s="15">
        <f t="shared" si="619"/>
        <v>97.790585975024015</v>
      </c>
    </row>
    <row r="1955" spans="1:12" x14ac:dyDescent="0.2">
      <c r="A1955" s="27" t="s">
        <v>118</v>
      </c>
      <c r="B1955" s="91" t="s">
        <v>60</v>
      </c>
      <c r="C1955" s="89">
        <f t="shared" ref="C1955:J1955" si="626">SUM(C1953:C1954)</f>
        <v>12</v>
      </c>
      <c r="D1955" s="89">
        <f t="shared" si="626"/>
        <v>5</v>
      </c>
      <c r="E1955" s="89">
        <f t="shared" si="626"/>
        <v>0</v>
      </c>
      <c r="F1955" s="89">
        <f t="shared" si="626"/>
        <v>0</v>
      </c>
      <c r="G1955" s="89">
        <f t="shared" si="626"/>
        <v>17</v>
      </c>
      <c r="H1955" s="89">
        <f t="shared" si="626"/>
        <v>23943</v>
      </c>
      <c r="I1955" s="89">
        <f t="shared" si="626"/>
        <v>23414</v>
      </c>
      <c r="J1955" s="89">
        <f t="shared" si="626"/>
        <v>47357</v>
      </c>
      <c r="K1955" s="89">
        <f t="shared" si="618"/>
        <v>2785.705882352941</v>
      </c>
      <c r="L1955" s="90">
        <f t="shared" si="619"/>
        <v>97.790585975024015</v>
      </c>
    </row>
    <row r="1956" spans="1:12" x14ac:dyDescent="0.2">
      <c r="A1956" s="27"/>
      <c r="B1956" s="91" t="s">
        <v>21</v>
      </c>
      <c r="C1956" s="89">
        <f>SUM(C1923,C1938,C1948,C1950,C1952,C1955,)</f>
        <v>33</v>
      </c>
      <c r="D1956" s="89">
        <f t="shared" ref="D1956:I1956" si="627">SUM(D1923,D1938,D1948,D1950,D1952,D1955,)</f>
        <v>59</v>
      </c>
      <c r="E1956" s="89">
        <f t="shared" si="627"/>
        <v>0</v>
      </c>
      <c r="F1956" s="89">
        <f t="shared" si="627"/>
        <v>0</v>
      </c>
      <c r="G1956" s="89">
        <f t="shared" si="627"/>
        <v>92</v>
      </c>
      <c r="H1956" s="89">
        <f t="shared" si="627"/>
        <v>320330.08403190004</v>
      </c>
      <c r="I1956" s="89">
        <f t="shared" si="627"/>
        <v>226865.72999999998</v>
      </c>
      <c r="J1956" s="89">
        <f>SUM(J1923,J1938,J1948,J1950,J1952,J1955,)</f>
        <v>547195.81403189991</v>
      </c>
      <c r="K1956" s="89">
        <f t="shared" si="618"/>
        <v>5947.7805873032603</v>
      </c>
      <c r="L1956" s="90">
        <f t="shared" si="619"/>
        <v>70.822486338001141</v>
      </c>
    </row>
    <row r="1957" spans="1:12" x14ac:dyDescent="0.2">
      <c r="A1957" s="29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</row>
    <row r="1958" spans="1:12" x14ac:dyDescent="0.2">
      <c r="A1958" s="25">
        <v>40</v>
      </c>
      <c r="B1958" s="26" t="s">
        <v>61</v>
      </c>
      <c r="C1958" s="11">
        <f>[1]MSCOOP!$C$46</f>
        <v>0</v>
      </c>
      <c r="D1958" s="11">
        <f>[1]MSCOOP!$D$46</f>
        <v>0</v>
      </c>
      <c r="E1958" s="11">
        <f>[1]MSCOOP!$E$46</f>
        <v>0</v>
      </c>
      <c r="F1958" s="11">
        <f>[1]MSCOOP!$F$46</f>
        <v>0</v>
      </c>
      <c r="G1958" s="12">
        <f>SUM(C1958:F1958)</f>
        <v>0</v>
      </c>
      <c r="H1958" s="11">
        <f>[1]MSCOOP!$H$46</f>
        <v>0</v>
      </c>
      <c r="I1958" s="11">
        <f>[1]MSCOOP!$I$46</f>
        <v>0</v>
      </c>
      <c r="J1958" s="12">
        <f>H1958+I1958</f>
        <v>0</v>
      </c>
      <c r="K1958" s="12" t="e">
        <f>J1958/G1958</f>
        <v>#DIV/0!</v>
      </c>
      <c r="L1958" s="15" t="e">
        <f>I1958/H1958*100</f>
        <v>#DIV/0!</v>
      </c>
    </row>
    <row r="1959" spans="1:12" x14ac:dyDescent="0.2">
      <c r="A1959" s="29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</row>
    <row r="1960" spans="1:12" x14ac:dyDescent="0.2">
      <c r="A1960" s="27"/>
      <c r="B1960" s="91" t="s">
        <v>62</v>
      </c>
      <c r="C1960" s="89">
        <f>C1956+C1958</f>
        <v>33</v>
      </c>
      <c r="D1960" s="89">
        <f t="shared" ref="D1960:J1960" si="628">D1956+D1958</f>
        <v>59</v>
      </c>
      <c r="E1960" s="89">
        <f t="shared" si="628"/>
        <v>0</v>
      </c>
      <c r="F1960" s="89">
        <f t="shared" si="628"/>
        <v>0</v>
      </c>
      <c r="G1960" s="89">
        <f t="shared" si="628"/>
        <v>92</v>
      </c>
      <c r="H1960" s="89">
        <f t="shared" si="628"/>
        <v>320330.08403190004</v>
      </c>
      <c r="I1960" s="89">
        <f t="shared" si="628"/>
        <v>226865.72999999998</v>
      </c>
      <c r="J1960" s="89">
        <f t="shared" si="628"/>
        <v>547195.81403189991</v>
      </c>
      <c r="K1960" s="89">
        <f>J1960/G1960</f>
        <v>5947.7805873032603</v>
      </c>
      <c r="L1960" s="90">
        <f>I1960/H1960*100</f>
        <v>70.822486338001141</v>
      </c>
    </row>
    <row r="1961" spans="1:12" ht="18" x14ac:dyDescent="0.2">
      <c r="A1961" s="106" t="s">
        <v>154</v>
      </c>
      <c r="B1961" s="106"/>
      <c r="C1961" s="106"/>
      <c r="D1961" s="106"/>
      <c r="E1961" s="106"/>
      <c r="F1961" s="106"/>
      <c r="G1961" s="106"/>
      <c r="H1961" s="106"/>
      <c r="I1961" s="106"/>
      <c r="J1961" s="106"/>
      <c r="K1961" s="106"/>
      <c r="L1961" s="106"/>
    </row>
    <row r="1962" spans="1:12" ht="15" x14ac:dyDescent="0.2">
      <c r="A1962" s="98" t="s">
        <v>0</v>
      </c>
      <c r="B1962" s="98"/>
      <c r="C1962" s="98"/>
      <c r="D1962" s="98"/>
      <c r="E1962" s="98"/>
      <c r="F1962" s="98"/>
      <c r="G1962" s="98"/>
      <c r="H1962" s="98"/>
      <c r="I1962" s="98"/>
      <c r="J1962" s="98"/>
      <c r="K1962" s="98"/>
      <c r="L1962" s="98"/>
    </row>
    <row r="1963" spans="1:12" x14ac:dyDescent="0.2">
      <c r="A1963" s="99" t="str">
        <f>$A$3</f>
        <v>Position as of 30.09.2021</v>
      </c>
      <c r="B1963" s="99"/>
      <c r="C1963" s="99"/>
      <c r="D1963" s="99"/>
      <c r="E1963" s="99"/>
      <c r="F1963" s="99"/>
      <c r="G1963" s="99"/>
      <c r="H1963" s="99"/>
      <c r="I1963" s="99"/>
      <c r="J1963" s="99"/>
      <c r="K1963" s="99"/>
      <c r="L1963" s="99"/>
    </row>
    <row r="1964" spans="1:12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3" t="s">
        <v>116</v>
      </c>
    </row>
    <row r="1965" spans="1:12" ht="38.25" x14ac:dyDescent="0.2">
      <c r="A1965" s="4" t="s">
        <v>3</v>
      </c>
      <c r="B1965" s="4" t="s">
        <v>4</v>
      </c>
      <c r="C1965" s="4" t="s">
        <v>5</v>
      </c>
      <c r="D1965" s="4" t="s">
        <v>6</v>
      </c>
      <c r="E1965" s="4" t="s">
        <v>7</v>
      </c>
      <c r="F1965" s="4" t="s">
        <v>8</v>
      </c>
      <c r="G1965" s="4" t="s">
        <v>9</v>
      </c>
      <c r="H1965" s="4" t="s">
        <v>10</v>
      </c>
      <c r="I1965" s="5" t="s">
        <v>11</v>
      </c>
      <c r="J1965" s="4" t="s">
        <v>12</v>
      </c>
      <c r="K1965" s="4" t="s">
        <v>13</v>
      </c>
      <c r="L1965" s="4" t="s">
        <v>14</v>
      </c>
    </row>
    <row r="1966" spans="1:12" x14ac:dyDescent="0.2">
      <c r="A1966" s="7">
        <v>1</v>
      </c>
      <c r="B1966" s="8">
        <v>2</v>
      </c>
      <c r="C1966" s="8">
        <v>3</v>
      </c>
      <c r="D1966" s="8">
        <v>4</v>
      </c>
      <c r="E1966" s="8">
        <v>7</v>
      </c>
      <c r="F1966" s="8">
        <v>8</v>
      </c>
      <c r="G1966" s="8">
        <v>9</v>
      </c>
      <c r="H1966" s="8">
        <v>10</v>
      </c>
      <c r="I1966" s="8">
        <v>11</v>
      </c>
      <c r="J1966" s="8">
        <v>12</v>
      </c>
      <c r="K1966" s="8">
        <v>13</v>
      </c>
      <c r="L1966" s="8">
        <v>14</v>
      </c>
    </row>
    <row r="1967" spans="1:12" x14ac:dyDescent="0.2">
      <c r="A1967" s="9">
        <v>1</v>
      </c>
      <c r="B1967" s="10" t="s">
        <v>15</v>
      </c>
      <c r="C1967" s="84">
        <f>[1]BoB!$C$47</f>
        <v>3</v>
      </c>
      <c r="D1967" s="84">
        <f>[1]BoB!$D$47</f>
        <v>2</v>
      </c>
      <c r="E1967" s="84">
        <f>[1]BoB!$E$47</f>
        <v>2</v>
      </c>
      <c r="F1967" s="84">
        <f>[1]BoB!$F$47</f>
        <v>0</v>
      </c>
      <c r="G1967" s="85">
        <f t="shared" ref="G1967:G1978" si="629">SUM(C1967:F1967)</f>
        <v>7</v>
      </c>
      <c r="H1967" s="84">
        <f>[1]BoB!$H$47</f>
        <v>34100</v>
      </c>
      <c r="I1967" s="84">
        <f>[1]BoB!$I$47</f>
        <v>18000</v>
      </c>
      <c r="J1967" s="86">
        <f t="shared" ref="J1967:J1978" si="630">H1967+I1967</f>
        <v>52100</v>
      </c>
      <c r="K1967" s="86">
        <f t="shared" ref="K1967:K1978" si="631">J1967/G1967</f>
        <v>7442.8571428571431</v>
      </c>
      <c r="L1967" s="87">
        <f t="shared" ref="L1967:L1978" si="632">I1967/H1967*100</f>
        <v>52.785923753665685</v>
      </c>
    </row>
    <row r="1968" spans="1:12" x14ac:dyDescent="0.2">
      <c r="A1968" s="9">
        <v>2</v>
      </c>
      <c r="B1968" s="10" t="s">
        <v>16</v>
      </c>
      <c r="C1968" s="84">
        <f>[1]BoI!$C$47</f>
        <v>1</v>
      </c>
      <c r="D1968" s="84">
        <f>[1]BoI!$D$47</f>
        <v>8</v>
      </c>
      <c r="E1968" s="84">
        <f>[1]BoI!$E$47</f>
        <v>1</v>
      </c>
      <c r="F1968" s="84">
        <f>[1]BoI!$F$47</f>
        <v>0</v>
      </c>
      <c r="G1968" s="85">
        <f t="shared" si="629"/>
        <v>10</v>
      </c>
      <c r="H1968" s="84">
        <f>[1]BoI!$H$47</f>
        <v>66267</v>
      </c>
      <c r="I1968" s="84">
        <f>[1]BoI!$I$47</f>
        <v>36836</v>
      </c>
      <c r="J1968" s="85">
        <f t="shared" si="630"/>
        <v>103103</v>
      </c>
      <c r="K1968" s="85">
        <f t="shared" si="631"/>
        <v>10310.299999999999</v>
      </c>
      <c r="L1968" s="87">
        <f t="shared" si="632"/>
        <v>55.587245536994281</v>
      </c>
    </row>
    <row r="1969" spans="1:12" x14ac:dyDescent="0.2">
      <c r="A1969" s="9">
        <v>3</v>
      </c>
      <c r="B1969" s="10" t="s">
        <v>17</v>
      </c>
      <c r="C1969" s="84">
        <f>[1]BoM!$C$47</f>
        <v>8</v>
      </c>
      <c r="D1969" s="84">
        <f>[1]BoM!$D$47</f>
        <v>10</v>
      </c>
      <c r="E1969" s="84">
        <f>[1]BoM!$E$47</f>
        <v>1</v>
      </c>
      <c r="F1969" s="84">
        <f>[1]BoM!$F$47</f>
        <v>0</v>
      </c>
      <c r="G1969" s="85">
        <f t="shared" si="629"/>
        <v>19</v>
      </c>
      <c r="H1969" s="84">
        <f>[1]BoM!$H$47</f>
        <v>129094.22</v>
      </c>
      <c r="I1969" s="84">
        <f>[1]BoM!$I$47</f>
        <v>62795.66</v>
      </c>
      <c r="J1969" s="85">
        <f t="shared" si="630"/>
        <v>191889.88</v>
      </c>
      <c r="K1969" s="85">
        <f t="shared" si="631"/>
        <v>10099.467368421052</v>
      </c>
      <c r="L1969" s="87">
        <f t="shared" si="632"/>
        <v>48.643277754805759</v>
      </c>
    </row>
    <row r="1970" spans="1:12" x14ac:dyDescent="0.2">
      <c r="A1970" s="9">
        <v>4</v>
      </c>
      <c r="B1970" s="10" t="s">
        <v>18</v>
      </c>
      <c r="C1970" s="84">
        <f>[1]Canara!$C$47</f>
        <v>0</v>
      </c>
      <c r="D1970" s="84">
        <f>[1]Canara!$D$47</f>
        <v>1</v>
      </c>
      <c r="E1970" s="84">
        <f>[1]Canara!$E$47</f>
        <v>1</v>
      </c>
      <c r="F1970" s="84">
        <f>[1]Canara!$F$47</f>
        <v>0</v>
      </c>
      <c r="G1970" s="85">
        <f t="shared" si="629"/>
        <v>2</v>
      </c>
      <c r="H1970" s="84">
        <f>[1]Canara!$H$47</f>
        <v>16317.74</v>
      </c>
      <c r="I1970" s="84">
        <f>[1]Canara!$I$47</f>
        <v>7074.78</v>
      </c>
      <c r="J1970" s="85">
        <f t="shared" si="630"/>
        <v>23392.52</v>
      </c>
      <c r="K1970" s="85">
        <f t="shared" si="631"/>
        <v>11696.26</v>
      </c>
      <c r="L1970" s="87">
        <f t="shared" si="632"/>
        <v>43.356371654408022</v>
      </c>
    </row>
    <row r="1971" spans="1:12" x14ac:dyDescent="0.2">
      <c r="A1971" s="9">
        <v>5</v>
      </c>
      <c r="B1971" s="10" t="s">
        <v>19</v>
      </c>
      <c r="C1971" s="84">
        <f>[1]CBI!$C$47</f>
        <v>13</v>
      </c>
      <c r="D1971" s="84">
        <f>[1]CBI!$D$47</f>
        <v>8</v>
      </c>
      <c r="E1971" s="84">
        <f>[1]CBI!$E$47</f>
        <v>1</v>
      </c>
      <c r="F1971" s="84">
        <f>[1]CBI!$F$47</f>
        <v>0</v>
      </c>
      <c r="G1971" s="85">
        <f t="shared" si="629"/>
        <v>22</v>
      </c>
      <c r="H1971" s="84">
        <f>[1]CBI!$H$47</f>
        <v>116147</v>
      </c>
      <c r="I1971" s="84">
        <f>[1]CBI!$I$47</f>
        <v>40785</v>
      </c>
      <c r="J1971" s="85">
        <f t="shared" si="630"/>
        <v>156932</v>
      </c>
      <c r="K1971" s="85">
        <f t="shared" si="631"/>
        <v>7133.272727272727</v>
      </c>
      <c r="L1971" s="87">
        <f t="shared" si="632"/>
        <v>35.114983598371033</v>
      </c>
    </row>
    <row r="1972" spans="1:12" x14ac:dyDescent="0.2">
      <c r="A1972" s="9">
        <v>6</v>
      </c>
      <c r="B1972" s="10" t="s">
        <v>20</v>
      </c>
      <c r="C1972" s="84">
        <f>[1]Indian!$C$47</f>
        <v>5</v>
      </c>
      <c r="D1972" s="84">
        <f>[1]Indian!$D$47</f>
        <v>1</v>
      </c>
      <c r="E1972" s="84">
        <f>[1]Indian!$E$47</f>
        <v>0</v>
      </c>
      <c r="F1972" s="84">
        <f>[1]Indian!$F$47</f>
        <v>0</v>
      </c>
      <c r="G1972" s="85">
        <f t="shared" si="629"/>
        <v>6</v>
      </c>
      <c r="H1972" s="84">
        <f>[1]Indian!$H$47</f>
        <v>19304</v>
      </c>
      <c r="I1972" s="84">
        <f>[1]Indian!$I$47</f>
        <v>11800</v>
      </c>
      <c r="J1972" s="86">
        <f t="shared" si="630"/>
        <v>31104</v>
      </c>
      <c r="K1972" s="86">
        <f t="shared" si="631"/>
        <v>5184</v>
      </c>
      <c r="L1972" s="87">
        <f t="shared" si="632"/>
        <v>61.127227517612923</v>
      </c>
    </row>
    <row r="1973" spans="1:12" x14ac:dyDescent="0.2">
      <c r="A1973" s="9">
        <v>7</v>
      </c>
      <c r="B1973" s="10" t="s">
        <v>22</v>
      </c>
      <c r="C1973" s="84">
        <f>[1]IOB!$C$47</f>
        <v>0</v>
      </c>
      <c r="D1973" s="84">
        <f>[1]IOB!$D$47</f>
        <v>1</v>
      </c>
      <c r="E1973" s="84">
        <f>[1]IOB!$E$47</f>
        <v>1</v>
      </c>
      <c r="F1973" s="84">
        <f>[1]IOB!$F$47</f>
        <v>0</v>
      </c>
      <c r="G1973" s="85">
        <f t="shared" si="629"/>
        <v>2</v>
      </c>
      <c r="H1973" s="84">
        <f>[1]IOB!$H$47</f>
        <v>7217</v>
      </c>
      <c r="I1973" s="84">
        <f>[1]IOB!$I$47</f>
        <v>7700</v>
      </c>
      <c r="J1973" s="85">
        <f t="shared" si="630"/>
        <v>14917</v>
      </c>
      <c r="K1973" s="85">
        <f t="shared" si="631"/>
        <v>7458.5</v>
      </c>
      <c r="L1973" s="87">
        <f t="shared" si="632"/>
        <v>106.69253152279342</v>
      </c>
    </row>
    <row r="1974" spans="1:12" x14ac:dyDescent="0.2">
      <c r="A1974" s="9">
        <v>8</v>
      </c>
      <c r="B1974" s="10" t="s">
        <v>23</v>
      </c>
      <c r="C1974" s="84">
        <f>[1]PSB!$C$47</f>
        <v>0</v>
      </c>
      <c r="D1974" s="84">
        <f>[1]PSB!$D$47</f>
        <v>0</v>
      </c>
      <c r="E1974" s="84">
        <f>[1]PSB!$E$47</f>
        <v>0</v>
      </c>
      <c r="F1974" s="84">
        <f>[1]PSB!$F$47</f>
        <v>0</v>
      </c>
      <c r="G1974" s="85">
        <f t="shared" si="629"/>
        <v>0</v>
      </c>
      <c r="H1974" s="84">
        <f>[1]PSB!$H$47</f>
        <v>0</v>
      </c>
      <c r="I1974" s="84">
        <f>[1]PSB!$I$47</f>
        <v>0</v>
      </c>
      <c r="J1974" s="85">
        <f t="shared" si="630"/>
        <v>0</v>
      </c>
      <c r="K1974" s="85" t="e">
        <f t="shared" si="631"/>
        <v>#DIV/0!</v>
      </c>
      <c r="L1974" s="87" t="e">
        <f t="shared" si="632"/>
        <v>#DIV/0!</v>
      </c>
    </row>
    <row r="1975" spans="1:12" x14ac:dyDescent="0.2">
      <c r="A1975" s="9">
        <v>9</v>
      </c>
      <c r="B1975" s="10" t="s">
        <v>24</v>
      </c>
      <c r="C1975" s="84">
        <f>[1]PNB!$C$47</f>
        <v>0</v>
      </c>
      <c r="D1975" s="84">
        <f>[1]PNB!$D$47</f>
        <v>1</v>
      </c>
      <c r="E1975" s="84">
        <f>[1]PNB!$E$47</f>
        <v>1</v>
      </c>
      <c r="F1975" s="84">
        <f>[1]PNB!$F$47</f>
        <v>1</v>
      </c>
      <c r="G1975" s="85">
        <f t="shared" si="629"/>
        <v>3</v>
      </c>
      <c r="H1975" s="84">
        <f>[1]PNB!$H$47</f>
        <v>23387.42</v>
      </c>
      <c r="I1975" s="84">
        <f>[1]PNB!$I$47</f>
        <v>10703.73</v>
      </c>
      <c r="J1975" s="85">
        <f t="shared" si="630"/>
        <v>34091.149999999994</v>
      </c>
      <c r="K1975" s="85">
        <f t="shared" si="631"/>
        <v>11363.716666666665</v>
      </c>
      <c r="L1975" s="87">
        <f t="shared" si="632"/>
        <v>45.767040571384108</v>
      </c>
    </row>
    <row r="1976" spans="1:12" x14ac:dyDescent="0.2">
      <c r="A1976" s="9">
        <v>10</v>
      </c>
      <c r="B1976" s="10" t="s">
        <v>25</v>
      </c>
      <c r="C1976" s="84">
        <f>[1]SBI!$C$47</f>
        <v>24</v>
      </c>
      <c r="D1976" s="84">
        <f>[1]SBI!$D$47</f>
        <v>16</v>
      </c>
      <c r="E1976" s="84">
        <f>[1]SBI!$E$47</f>
        <v>4</v>
      </c>
      <c r="F1976" s="84">
        <f>[1]SBI!$F$47</f>
        <v>0</v>
      </c>
      <c r="G1976" s="85">
        <f t="shared" si="629"/>
        <v>44</v>
      </c>
      <c r="H1976" s="84">
        <f>[1]SBI!$H$47</f>
        <v>460488</v>
      </c>
      <c r="I1976" s="84">
        <f>[1]SBI!$I$47</f>
        <v>239889</v>
      </c>
      <c r="J1976" s="85">
        <f t="shared" si="630"/>
        <v>700377</v>
      </c>
      <c r="K1976" s="85">
        <f t="shared" si="631"/>
        <v>15917.65909090909</v>
      </c>
      <c r="L1976" s="87">
        <f t="shared" si="632"/>
        <v>52.094517120967318</v>
      </c>
    </row>
    <row r="1977" spans="1:12" x14ac:dyDescent="0.2">
      <c r="A1977" s="9">
        <v>11</v>
      </c>
      <c r="B1977" s="10" t="s">
        <v>26</v>
      </c>
      <c r="C1977" s="84">
        <f>[1]UCO!$C$47</f>
        <v>0</v>
      </c>
      <c r="D1977" s="84">
        <f>[1]UCO!$D$47</f>
        <v>1</v>
      </c>
      <c r="E1977" s="84">
        <f>[1]UCO!$E$47</f>
        <v>1</v>
      </c>
      <c r="F1977" s="84">
        <f>[1]UCO!$F$47</f>
        <v>0</v>
      </c>
      <c r="G1977" s="85">
        <f t="shared" si="629"/>
        <v>2</v>
      </c>
      <c r="H1977" s="84">
        <f>[1]UCO!$H$47</f>
        <v>7500</v>
      </c>
      <c r="I1977" s="84">
        <f>[1]UCO!$I$47</f>
        <v>3283</v>
      </c>
      <c r="J1977" s="85">
        <f t="shared" si="630"/>
        <v>10783</v>
      </c>
      <c r="K1977" s="85">
        <f t="shared" si="631"/>
        <v>5391.5</v>
      </c>
      <c r="L1977" s="87">
        <f t="shared" si="632"/>
        <v>43.773333333333333</v>
      </c>
    </row>
    <row r="1978" spans="1:12" x14ac:dyDescent="0.2">
      <c r="A1978" s="9">
        <v>12</v>
      </c>
      <c r="B1978" s="10" t="s">
        <v>27</v>
      </c>
      <c r="C1978" s="84">
        <f>[1]Union!$C$47</f>
        <v>7</v>
      </c>
      <c r="D1978" s="84">
        <f>[1]Union!$D$47</f>
        <v>2</v>
      </c>
      <c r="E1978" s="84">
        <f>[1]Union!$E$47</f>
        <v>3</v>
      </c>
      <c r="F1978" s="84">
        <f>[1]Union!$F$47</f>
        <v>0</v>
      </c>
      <c r="G1978" s="85">
        <f t="shared" si="629"/>
        <v>12</v>
      </c>
      <c r="H1978" s="84">
        <f>[1]Union!$H$47</f>
        <v>70000</v>
      </c>
      <c r="I1978" s="84">
        <f>[1]Union!$I$47</f>
        <v>43100</v>
      </c>
      <c r="J1978" s="85">
        <f t="shared" si="630"/>
        <v>113100</v>
      </c>
      <c r="K1978" s="85">
        <f t="shared" si="631"/>
        <v>9425</v>
      </c>
      <c r="L1978" s="87">
        <f t="shared" si="632"/>
        <v>61.571428571428577</v>
      </c>
    </row>
    <row r="1979" spans="1:12" x14ac:dyDescent="0.2">
      <c r="A1979" s="16"/>
      <c r="B1979" s="17" t="s">
        <v>28</v>
      </c>
      <c r="C1979" s="88">
        <f t="shared" ref="C1979:J1979" si="633">SUM(C1967:C1978)</f>
        <v>61</v>
      </c>
      <c r="D1979" s="88">
        <f t="shared" si="633"/>
        <v>51</v>
      </c>
      <c r="E1979" s="88">
        <f t="shared" si="633"/>
        <v>16</v>
      </c>
      <c r="F1979" s="88">
        <f t="shared" si="633"/>
        <v>1</v>
      </c>
      <c r="G1979" s="88">
        <f t="shared" si="633"/>
        <v>129</v>
      </c>
      <c r="H1979" s="89">
        <f t="shared" si="633"/>
        <v>949822.37999999989</v>
      </c>
      <c r="I1979" s="89">
        <f t="shared" si="633"/>
        <v>481967.17000000004</v>
      </c>
      <c r="J1979" s="89">
        <f t="shared" si="633"/>
        <v>1431789.55</v>
      </c>
      <c r="K1979" s="89">
        <f>J1979/G1979</f>
        <v>11099.143798449613</v>
      </c>
      <c r="L1979" s="90">
        <f>I1979/H1979*100</f>
        <v>50.742873630751895</v>
      </c>
    </row>
    <row r="1980" spans="1:12" x14ac:dyDescent="0.2">
      <c r="A1980" s="9">
        <v>13</v>
      </c>
      <c r="B1980" s="10" t="s">
        <v>29</v>
      </c>
      <c r="C1980" s="84">
        <f>[1]AXIS!$C$47</f>
        <v>0</v>
      </c>
      <c r="D1980" s="84">
        <f>[1]AXIS!$D$47</f>
        <v>3</v>
      </c>
      <c r="E1980" s="84">
        <f>[1]AXIS!$E$47</f>
        <v>1</v>
      </c>
      <c r="F1980" s="84">
        <f>[1]AXIS!$F$47</f>
        <v>0</v>
      </c>
      <c r="G1980" s="85">
        <f t="shared" ref="G1980:G1993" si="634">SUM(C1980:F1980)</f>
        <v>4</v>
      </c>
      <c r="H1980" s="84">
        <f>[1]AXIS!$H$47</f>
        <v>19285</v>
      </c>
      <c r="I1980" s="84">
        <f>[1]AXIS!$I$47</f>
        <v>4292</v>
      </c>
      <c r="J1980" s="85">
        <f t="shared" ref="J1980:J1993" si="635">H1980+I1980</f>
        <v>23577</v>
      </c>
      <c r="K1980" s="85">
        <f t="shared" ref="K1980:K2012" si="636">J1980/G1980</f>
        <v>5894.25</v>
      </c>
      <c r="L1980" s="87">
        <f t="shared" ref="L1980:L2012" si="637">I1980/H1980*100</f>
        <v>22.255639097744361</v>
      </c>
    </row>
    <row r="1981" spans="1:12" x14ac:dyDescent="0.2">
      <c r="A1981" s="9">
        <v>14</v>
      </c>
      <c r="B1981" s="10" t="s">
        <v>30</v>
      </c>
      <c r="C1981" s="84">
        <f>[1]Bandhan!$C$47</f>
        <v>0</v>
      </c>
      <c r="D1981" s="84">
        <f>[1]Bandhan!$D$47</f>
        <v>3</v>
      </c>
      <c r="E1981" s="84">
        <f>[1]Bandhan!$E$47</f>
        <v>1</v>
      </c>
      <c r="F1981" s="84">
        <f>[1]Bandhan!$F$47</f>
        <v>0</v>
      </c>
      <c r="G1981" s="85">
        <f t="shared" si="634"/>
        <v>4</v>
      </c>
      <c r="H1981" s="84">
        <f>[1]Bandhan!$H$47</f>
        <v>47.03</v>
      </c>
      <c r="I1981" s="84">
        <f>[1]Bandhan!$I$47</f>
        <v>10621.47</v>
      </c>
      <c r="J1981" s="85">
        <f t="shared" si="635"/>
        <v>10668.5</v>
      </c>
      <c r="K1981" s="85">
        <f t="shared" si="636"/>
        <v>2667.125</v>
      </c>
      <c r="L1981" s="87">
        <f t="shared" si="637"/>
        <v>22584.456729746969</v>
      </c>
    </row>
    <row r="1982" spans="1:12" x14ac:dyDescent="0.2">
      <c r="A1982" s="9">
        <v>15</v>
      </c>
      <c r="B1982" s="10" t="s">
        <v>31</v>
      </c>
      <c r="C1982" s="84">
        <f>[1]CSB!$C$47</f>
        <v>0</v>
      </c>
      <c r="D1982" s="84">
        <f>[1]CSB!$D$47</f>
        <v>0</v>
      </c>
      <c r="E1982" s="84">
        <f>[1]CSB!$E$47</f>
        <v>0</v>
      </c>
      <c r="F1982" s="84">
        <f>[1]CSB!$F$47</f>
        <v>0</v>
      </c>
      <c r="G1982" s="85">
        <f t="shared" si="634"/>
        <v>0</v>
      </c>
      <c r="H1982" s="84">
        <f>[1]CSB!$H$47</f>
        <v>0</v>
      </c>
      <c r="I1982" s="84">
        <f>[1]CSB!$I$47</f>
        <v>0</v>
      </c>
      <c r="J1982" s="85">
        <f t="shared" si="635"/>
        <v>0</v>
      </c>
      <c r="K1982" s="85" t="e">
        <f t="shared" si="636"/>
        <v>#DIV/0!</v>
      </c>
      <c r="L1982" s="87" t="e">
        <f t="shared" si="637"/>
        <v>#DIV/0!</v>
      </c>
    </row>
    <row r="1983" spans="1:12" x14ac:dyDescent="0.2">
      <c r="A1983" s="9">
        <v>16</v>
      </c>
      <c r="B1983" s="10" t="s">
        <v>120</v>
      </c>
      <c r="C1983" s="84">
        <f>[1]DCB!$C$47</f>
        <v>0</v>
      </c>
      <c r="D1983" s="84">
        <f>[1]DCB!$D$47</f>
        <v>0</v>
      </c>
      <c r="E1983" s="84">
        <f>[1]DCB!$E$47</f>
        <v>0</v>
      </c>
      <c r="F1983" s="84">
        <f>[1]DCB!$F$47</f>
        <v>0</v>
      </c>
      <c r="G1983" s="85">
        <f t="shared" si="634"/>
        <v>0</v>
      </c>
      <c r="H1983" s="84">
        <f>[1]DCB!$H$47</f>
        <v>0</v>
      </c>
      <c r="I1983" s="84">
        <f>[1]DCB!$I$47</f>
        <v>0</v>
      </c>
      <c r="J1983" s="85">
        <f t="shared" si="635"/>
        <v>0</v>
      </c>
      <c r="K1983" s="85" t="e">
        <f t="shared" si="636"/>
        <v>#DIV/0!</v>
      </c>
      <c r="L1983" s="87" t="e">
        <f t="shared" si="637"/>
        <v>#DIV/0!</v>
      </c>
    </row>
    <row r="1984" spans="1:12" x14ac:dyDescent="0.2">
      <c r="A1984" s="9">
        <v>17</v>
      </c>
      <c r="B1984" s="10" t="s">
        <v>33</v>
      </c>
      <c r="C1984" s="84">
        <f>[1]Federal!$C$47</f>
        <v>0</v>
      </c>
      <c r="D1984" s="84">
        <f>[1]Federal!$D$47</f>
        <v>0</v>
      </c>
      <c r="E1984" s="84">
        <f>[1]Federal!$E$47</f>
        <v>0</v>
      </c>
      <c r="F1984" s="84">
        <f>[1]Federal!$F$47</f>
        <v>0</v>
      </c>
      <c r="G1984" s="85">
        <f t="shared" si="634"/>
        <v>0</v>
      </c>
      <c r="H1984" s="84">
        <f>[1]Federal!$H$47</f>
        <v>0</v>
      </c>
      <c r="I1984" s="84">
        <f>[1]Federal!$I$47</f>
        <v>0</v>
      </c>
      <c r="J1984" s="85">
        <f t="shared" si="635"/>
        <v>0</v>
      </c>
      <c r="K1984" s="85" t="e">
        <f t="shared" si="636"/>
        <v>#DIV/0!</v>
      </c>
      <c r="L1984" s="87" t="e">
        <f t="shared" si="637"/>
        <v>#DIV/0!</v>
      </c>
    </row>
    <row r="1985" spans="1:12" x14ac:dyDescent="0.2">
      <c r="A1985" s="9">
        <v>18</v>
      </c>
      <c r="B1985" s="10" t="s">
        <v>34</v>
      </c>
      <c r="C1985" s="84">
        <f>[1]HDFC!$C$47</f>
        <v>0</v>
      </c>
      <c r="D1985" s="84">
        <f>[1]HDFC!$D$47</f>
        <v>7</v>
      </c>
      <c r="E1985" s="84">
        <f>[1]HDFC!$E$47</f>
        <v>2</v>
      </c>
      <c r="F1985" s="84">
        <f>[1]HDFC!$F$47</f>
        <v>0</v>
      </c>
      <c r="G1985" s="85">
        <f t="shared" si="634"/>
        <v>9</v>
      </c>
      <c r="H1985" s="84">
        <f>[1]HDFC!$H$47</f>
        <v>43517.93</v>
      </c>
      <c r="I1985" s="84">
        <f>[1]HDFC!$I$47</f>
        <v>59091.360000000001</v>
      </c>
      <c r="J1985" s="85">
        <f t="shared" si="635"/>
        <v>102609.29000000001</v>
      </c>
      <c r="K1985" s="85">
        <f t="shared" si="636"/>
        <v>11401.032222222224</v>
      </c>
      <c r="L1985" s="87">
        <f t="shared" si="637"/>
        <v>135.78623799431637</v>
      </c>
    </row>
    <row r="1986" spans="1:12" x14ac:dyDescent="0.2">
      <c r="A1986" s="9">
        <v>19</v>
      </c>
      <c r="B1986" s="10" t="s">
        <v>35</v>
      </c>
      <c r="C1986" s="84">
        <f>[1]ICICI!$C$47</f>
        <v>1</v>
      </c>
      <c r="D1986" s="84">
        <f>[1]ICICI!$D$47</f>
        <v>3</v>
      </c>
      <c r="E1986" s="84">
        <f>[1]ICICI!$E$47</f>
        <v>1</v>
      </c>
      <c r="F1986" s="84">
        <f>[1]ICICI!$F$47</f>
        <v>0</v>
      </c>
      <c r="G1986" s="85">
        <f t="shared" si="634"/>
        <v>5</v>
      </c>
      <c r="H1986" s="84">
        <f>[1]ICICI!$H$47</f>
        <v>29400</v>
      </c>
      <c r="I1986" s="84">
        <f>[1]ICICI!$I$47</f>
        <v>33400</v>
      </c>
      <c r="J1986" s="85">
        <f t="shared" si="635"/>
        <v>62800</v>
      </c>
      <c r="K1986" s="85">
        <f t="shared" si="636"/>
        <v>12560</v>
      </c>
      <c r="L1986" s="87">
        <f t="shared" si="637"/>
        <v>113.60544217687074</v>
      </c>
    </row>
    <row r="1987" spans="1:12" x14ac:dyDescent="0.2">
      <c r="A1987" s="9">
        <v>20</v>
      </c>
      <c r="B1987" s="10" t="s">
        <v>36</v>
      </c>
      <c r="C1987" s="84">
        <f>[1]IDBI!$C$47</f>
        <v>0</v>
      </c>
      <c r="D1987" s="84">
        <f>[1]IDBI!$D$47</f>
        <v>2</v>
      </c>
      <c r="E1987" s="84">
        <f>[1]IDBI!$E$47</f>
        <v>1</v>
      </c>
      <c r="F1987" s="84">
        <f>[1]IDBI!$F$47</f>
        <v>0</v>
      </c>
      <c r="G1987" s="85">
        <f t="shared" si="634"/>
        <v>3</v>
      </c>
      <c r="H1987" s="84">
        <f>[1]IDBI!$H$47</f>
        <v>33510</v>
      </c>
      <c r="I1987" s="84">
        <f>[1]IDBI!$I$47</f>
        <v>16687</v>
      </c>
      <c r="J1987" s="86">
        <f t="shared" si="635"/>
        <v>50197</v>
      </c>
      <c r="K1987" s="86">
        <f t="shared" si="636"/>
        <v>16732.333333333332</v>
      </c>
      <c r="L1987" s="87">
        <f t="shared" si="637"/>
        <v>49.797075499850791</v>
      </c>
    </row>
    <row r="1988" spans="1:12" x14ac:dyDescent="0.2">
      <c r="A1988" s="9">
        <v>21</v>
      </c>
      <c r="B1988" s="10" t="s">
        <v>37</v>
      </c>
      <c r="C1988" s="84">
        <f>[1]IDFC!$C$47</f>
        <v>0</v>
      </c>
      <c r="D1988" s="84">
        <f>[1]IDFC!$D$47</f>
        <v>0</v>
      </c>
      <c r="E1988" s="84">
        <f>[1]IDFC!$E$47</f>
        <v>0</v>
      </c>
      <c r="F1988" s="84">
        <f>[1]IDFC!$F$47</f>
        <v>0</v>
      </c>
      <c r="G1988" s="85">
        <f t="shared" si="634"/>
        <v>0</v>
      </c>
      <c r="H1988" s="84">
        <f>[1]IDFC!$H$47</f>
        <v>0</v>
      </c>
      <c r="I1988" s="84">
        <f>[1]IDFC!$I$47</f>
        <v>0</v>
      </c>
      <c r="J1988" s="86">
        <f t="shared" si="635"/>
        <v>0</v>
      </c>
      <c r="K1988" s="86" t="e">
        <f t="shared" si="636"/>
        <v>#DIV/0!</v>
      </c>
      <c r="L1988" s="87" t="e">
        <f t="shared" si="637"/>
        <v>#DIV/0!</v>
      </c>
    </row>
    <row r="1989" spans="1:12" x14ac:dyDescent="0.2">
      <c r="A1989" s="9">
        <v>22</v>
      </c>
      <c r="B1989" s="10" t="s">
        <v>38</v>
      </c>
      <c r="C1989" s="84">
        <f>[1]IndusInd!$C$47</f>
        <v>0</v>
      </c>
      <c r="D1989" s="84">
        <f>[1]IndusInd!$D$47</f>
        <v>0</v>
      </c>
      <c r="E1989" s="84">
        <f>[1]IndusInd!$E$47</f>
        <v>1</v>
      </c>
      <c r="F1989" s="84">
        <f>[1]IndusInd!$F$47</f>
        <v>0</v>
      </c>
      <c r="G1989" s="85">
        <f t="shared" si="634"/>
        <v>1</v>
      </c>
      <c r="H1989" s="84">
        <f>[1]IndusInd!$H$47</f>
        <v>2533</v>
      </c>
      <c r="I1989" s="84">
        <f>[1]IndusInd!$I$47</f>
        <v>240</v>
      </c>
      <c r="J1989" s="85">
        <f t="shared" si="635"/>
        <v>2773</v>
      </c>
      <c r="K1989" s="85">
        <f t="shared" si="636"/>
        <v>2773</v>
      </c>
      <c r="L1989" s="87">
        <f t="shared" si="637"/>
        <v>9.4749309119620992</v>
      </c>
    </row>
    <row r="1990" spans="1:12" x14ac:dyDescent="0.2">
      <c r="A1990" s="9">
        <v>23</v>
      </c>
      <c r="B1990" s="10" t="s">
        <v>39</v>
      </c>
      <c r="C1990" s="84">
        <f>[1]Karnatak!$C$47</f>
        <v>0</v>
      </c>
      <c r="D1990" s="84">
        <f>[1]Karnatak!$D$47</f>
        <v>0</v>
      </c>
      <c r="E1990" s="84">
        <f>[1]Karnatak!$E$47</f>
        <v>0</v>
      </c>
      <c r="F1990" s="84">
        <f>[1]Karnatak!$F$47</f>
        <v>0</v>
      </c>
      <c r="G1990" s="85">
        <f t="shared" si="634"/>
        <v>0</v>
      </c>
      <c r="H1990" s="84">
        <f>[1]Karnatak!$H$47</f>
        <v>0</v>
      </c>
      <c r="I1990" s="84">
        <f>[1]Karnatak!$I$47</f>
        <v>0</v>
      </c>
      <c r="J1990" s="85">
        <f t="shared" si="635"/>
        <v>0</v>
      </c>
      <c r="K1990" s="85" t="e">
        <f t="shared" si="636"/>
        <v>#DIV/0!</v>
      </c>
      <c r="L1990" s="87" t="e">
        <f t="shared" si="637"/>
        <v>#DIV/0!</v>
      </c>
    </row>
    <row r="1991" spans="1:12" x14ac:dyDescent="0.2">
      <c r="A1991" s="9">
        <v>24</v>
      </c>
      <c r="B1991" s="10" t="s">
        <v>40</v>
      </c>
      <c r="C1991" s="84">
        <f>[1]Kotak!$C$47</f>
        <v>0</v>
      </c>
      <c r="D1991" s="84">
        <f>[1]Kotak!$D$47</f>
        <v>0</v>
      </c>
      <c r="E1991" s="84">
        <f>[1]Kotak!$E$47</f>
        <v>0</v>
      </c>
      <c r="F1991" s="84">
        <f>[1]Kotak!$F$47</f>
        <v>0</v>
      </c>
      <c r="G1991" s="85">
        <f t="shared" si="634"/>
        <v>0</v>
      </c>
      <c r="H1991" s="84">
        <f>[1]Kotak!$H$47</f>
        <v>0</v>
      </c>
      <c r="I1991" s="84">
        <f>[1]Kotak!$I$47</f>
        <v>0</v>
      </c>
      <c r="J1991" s="85">
        <f t="shared" si="635"/>
        <v>0</v>
      </c>
      <c r="K1991" s="85" t="e">
        <f t="shared" si="636"/>
        <v>#DIV/0!</v>
      </c>
      <c r="L1991" s="87" t="e">
        <f t="shared" si="637"/>
        <v>#DIV/0!</v>
      </c>
    </row>
    <row r="1992" spans="1:12" x14ac:dyDescent="0.2">
      <c r="A1992" s="9">
        <v>25</v>
      </c>
      <c r="B1992" s="10" t="s">
        <v>41</v>
      </c>
      <c r="C1992" s="84">
        <f>[1]Ratnakar!$C$47</f>
        <v>0</v>
      </c>
      <c r="D1992" s="84">
        <f>[1]Ratnakar!$D$47</f>
        <v>0</v>
      </c>
      <c r="E1992" s="84">
        <f>[1]Ratnakar!$E$47</f>
        <v>0</v>
      </c>
      <c r="F1992" s="84">
        <f>[1]Ratnakar!$F$47</f>
        <v>0</v>
      </c>
      <c r="G1992" s="85">
        <f t="shared" si="634"/>
        <v>0</v>
      </c>
      <c r="H1992" s="84">
        <f>[1]Ratnakar!$H$47</f>
        <v>0</v>
      </c>
      <c r="I1992" s="84">
        <f>[1]Ratnakar!$I$47</f>
        <v>0</v>
      </c>
      <c r="J1992" s="85">
        <f t="shared" si="635"/>
        <v>0</v>
      </c>
      <c r="K1992" s="85" t="e">
        <f t="shared" si="636"/>
        <v>#DIV/0!</v>
      </c>
      <c r="L1992" s="87" t="e">
        <f t="shared" si="637"/>
        <v>#DIV/0!</v>
      </c>
    </row>
    <row r="1993" spans="1:12" x14ac:dyDescent="0.2">
      <c r="A1993" s="9">
        <v>26</v>
      </c>
      <c r="B1993" s="10" t="s">
        <v>42</v>
      </c>
      <c r="C1993" s="84">
        <f>[1]Yes!$C$47</f>
        <v>0</v>
      </c>
      <c r="D1993" s="84">
        <f>[1]Yes!$D$47</f>
        <v>0</v>
      </c>
      <c r="E1993" s="84">
        <f>[1]Yes!$E$47</f>
        <v>0</v>
      </c>
      <c r="F1993" s="84">
        <f>[1]Yes!$F$47</f>
        <v>0</v>
      </c>
      <c r="G1993" s="85">
        <f t="shared" si="634"/>
        <v>0</v>
      </c>
      <c r="H1993" s="84">
        <f>[1]Yes!$H$47</f>
        <v>0</v>
      </c>
      <c r="I1993" s="84">
        <f>[1]Yes!$I$47</f>
        <v>0</v>
      </c>
      <c r="J1993" s="85">
        <f t="shared" si="635"/>
        <v>0</v>
      </c>
      <c r="K1993" s="85" t="e">
        <f t="shared" si="636"/>
        <v>#DIV/0!</v>
      </c>
      <c r="L1993" s="87" t="e">
        <f t="shared" si="637"/>
        <v>#DIV/0!</v>
      </c>
    </row>
    <row r="1994" spans="1:12" x14ac:dyDescent="0.2">
      <c r="A1994" s="16"/>
      <c r="B1994" s="17" t="s">
        <v>43</v>
      </c>
      <c r="C1994" s="89">
        <f>SUM(C1980:C1993)</f>
        <v>1</v>
      </c>
      <c r="D1994" s="89">
        <f t="shared" ref="D1994:J1994" si="638">SUM(D1980:D1993)</f>
        <v>18</v>
      </c>
      <c r="E1994" s="89">
        <f t="shared" si="638"/>
        <v>7</v>
      </c>
      <c r="F1994" s="89">
        <f t="shared" si="638"/>
        <v>0</v>
      </c>
      <c r="G1994" s="89">
        <f t="shared" si="638"/>
        <v>26</v>
      </c>
      <c r="H1994" s="89">
        <f t="shared" si="638"/>
        <v>128292.95999999999</v>
      </c>
      <c r="I1994" s="89">
        <f t="shared" si="638"/>
        <v>124331.83</v>
      </c>
      <c r="J1994" s="89">
        <f t="shared" si="638"/>
        <v>252624.79</v>
      </c>
      <c r="K1994" s="89">
        <f t="shared" si="636"/>
        <v>9716.3380769230771</v>
      </c>
      <c r="L1994" s="90">
        <f t="shared" si="637"/>
        <v>96.912433854515484</v>
      </c>
    </row>
    <row r="1995" spans="1:12" x14ac:dyDescent="0.2">
      <c r="A1995" s="20">
        <v>27</v>
      </c>
      <c r="B1995" s="21" t="s">
        <v>44</v>
      </c>
      <c r="C1995" s="84">
        <f>[1]AU!$C$47</f>
        <v>0</v>
      </c>
      <c r="D1995" s="84">
        <f>[1]AU!$D$47</f>
        <v>1</v>
      </c>
      <c r="E1995" s="84">
        <f>[1]AU!$E$47</f>
        <v>1</v>
      </c>
      <c r="F1995" s="84">
        <f>[1]AU!$F$47</f>
        <v>0</v>
      </c>
      <c r="G1995" s="85">
        <f>SUM(C1995:F1995)</f>
        <v>2</v>
      </c>
      <c r="H1995" s="84">
        <f>[1]AU!$H$47</f>
        <v>12116</v>
      </c>
      <c r="I1995" s="84">
        <f>[1]AU!$I$47</f>
        <v>4028</v>
      </c>
      <c r="J1995" s="85">
        <f>H1995+I1995</f>
        <v>16144</v>
      </c>
      <c r="K1995" s="85">
        <f t="shared" si="636"/>
        <v>8072</v>
      </c>
      <c r="L1995" s="87">
        <f t="shared" si="637"/>
        <v>33.24529547705513</v>
      </c>
    </row>
    <row r="1996" spans="1:12" x14ac:dyDescent="0.2">
      <c r="A1996" s="20">
        <v>28</v>
      </c>
      <c r="B1996" s="21" t="s">
        <v>45</v>
      </c>
      <c r="C1996" s="84">
        <f>[1]Capital!$C$47</f>
        <v>0</v>
      </c>
      <c r="D1996" s="84">
        <f>[1]Capital!$D$47</f>
        <v>0</v>
      </c>
      <c r="E1996" s="84">
        <f>[1]Capital!$E$47</f>
        <v>0</v>
      </c>
      <c r="F1996" s="84">
        <f>[1]Capital!$F$47</f>
        <v>0</v>
      </c>
      <c r="G1996" s="85">
        <f t="shared" ref="G1996:G2003" si="639">SUM(C1996:F1996)</f>
        <v>0</v>
      </c>
      <c r="H1996" s="84">
        <f>[1]Capital!$H$47</f>
        <v>0</v>
      </c>
      <c r="I1996" s="84">
        <f>[1]Capital!$I$47</f>
        <v>0</v>
      </c>
      <c r="J1996" s="85">
        <f t="shared" ref="J1996:J2003" si="640">H1996+I1996</f>
        <v>0</v>
      </c>
      <c r="K1996" s="85" t="e">
        <f t="shared" si="636"/>
        <v>#DIV/0!</v>
      </c>
      <c r="L1996" s="87" t="e">
        <f t="shared" si="637"/>
        <v>#DIV/0!</v>
      </c>
    </row>
    <row r="1997" spans="1:12" x14ac:dyDescent="0.2">
      <c r="A1997" s="20">
        <v>29</v>
      </c>
      <c r="B1997" s="21" t="s">
        <v>46</v>
      </c>
      <c r="C1997" s="84">
        <f>[1]Equitas!$C$47</f>
        <v>0</v>
      </c>
      <c r="D1997" s="84">
        <f>[1]Equitas!$D$47</f>
        <v>4</v>
      </c>
      <c r="E1997" s="84">
        <f>[1]Equitas!$E$47</f>
        <v>2</v>
      </c>
      <c r="F1997" s="84">
        <f>[1]Equitas!$F$47</f>
        <v>0</v>
      </c>
      <c r="G1997" s="85">
        <f t="shared" si="639"/>
        <v>6</v>
      </c>
      <c r="H1997" s="84">
        <f>[1]Equitas!$H$47</f>
        <v>5300</v>
      </c>
      <c r="I1997" s="84">
        <f>[1]Equitas!$I$47</f>
        <v>7000</v>
      </c>
      <c r="J1997" s="85">
        <f t="shared" si="640"/>
        <v>12300</v>
      </c>
      <c r="K1997" s="85">
        <f t="shared" si="636"/>
        <v>2050</v>
      </c>
      <c r="L1997" s="87">
        <f t="shared" si="637"/>
        <v>132.0754716981132</v>
      </c>
    </row>
    <row r="1998" spans="1:12" x14ac:dyDescent="0.2">
      <c r="A1998" s="20">
        <v>30</v>
      </c>
      <c r="B1998" s="21" t="s">
        <v>47</v>
      </c>
      <c r="C1998" s="84">
        <f>[1]ESAF!$C$47</f>
        <v>0</v>
      </c>
      <c r="D1998" s="84">
        <f>[1]ESAF!$D$47</f>
        <v>2</v>
      </c>
      <c r="E1998" s="84">
        <f>[1]ESAF!$E$47</f>
        <v>1</v>
      </c>
      <c r="F1998" s="84">
        <f>[1]ESAF!$F$47</f>
        <v>0</v>
      </c>
      <c r="G1998" s="85">
        <f t="shared" si="639"/>
        <v>3</v>
      </c>
      <c r="H1998" s="84">
        <f>[1]ESAF!$H$47</f>
        <v>1867.0000000000002</v>
      </c>
      <c r="I1998" s="84">
        <f>[1]ESAF!$I$47</f>
        <v>4899</v>
      </c>
      <c r="J1998" s="85">
        <f t="shared" si="640"/>
        <v>6766</v>
      </c>
      <c r="K1998" s="85">
        <f t="shared" si="636"/>
        <v>2255.3333333333335</v>
      </c>
      <c r="L1998" s="87">
        <f t="shared" si="637"/>
        <v>262.39957150508832</v>
      </c>
    </row>
    <row r="1999" spans="1:12" x14ac:dyDescent="0.2">
      <c r="A1999" s="20">
        <v>31</v>
      </c>
      <c r="B1999" s="21" t="s">
        <v>48</v>
      </c>
      <c r="C1999" s="84">
        <f>[1]Fincare!$C$47</f>
        <v>0</v>
      </c>
      <c r="D1999" s="84">
        <f>[1]Fincare!$D$47</f>
        <v>3</v>
      </c>
      <c r="E1999" s="84">
        <f>[1]Fincare!$E$47</f>
        <v>1</v>
      </c>
      <c r="F1999" s="84">
        <f>[1]Fincare!$F$47</f>
        <v>0</v>
      </c>
      <c r="G1999" s="85">
        <f t="shared" si="639"/>
        <v>4</v>
      </c>
      <c r="H1999" s="84">
        <f>[1]Fincare!$H$47</f>
        <v>2130</v>
      </c>
      <c r="I1999" s="84">
        <f>[1]Fincare!$I$47</f>
        <v>5105</v>
      </c>
      <c r="J1999" s="85">
        <f t="shared" si="640"/>
        <v>7235</v>
      </c>
      <c r="K1999" s="85">
        <f t="shared" si="636"/>
        <v>1808.75</v>
      </c>
      <c r="L1999" s="87">
        <f t="shared" si="637"/>
        <v>239.67136150234739</v>
      </c>
    </row>
    <row r="2000" spans="1:12" x14ac:dyDescent="0.2">
      <c r="A2000" s="20">
        <v>32</v>
      </c>
      <c r="B2000" s="21" t="s">
        <v>49</v>
      </c>
      <c r="C2000" s="84">
        <f>[1]Jana!$C$47</f>
        <v>0</v>
      </c>
      <c r="D2000" s="84">
        <f>[1]Jana!$D$47</f>
        <v>0</v>
      </c>
      <c r="E2000" s="84">
        <f>[1]Jana!$E$47</f>
        <v>1</v>
      </c>
      <c r="F2000" s="84">
        <f>[1]Jana!$F$47</f>
        <v>0</v>
      </c>
      <c r="G2000" s="85">
        <f t="shared" si="639"/>
        <v>1</v>
      </c>
      <c r="H2000" s="84">
        <f>[1]Jana!$H$47</f>
        <v>14.000000000000002</v>
      </c>
      <c r="I2000" s="84">
        <f>[1]Jana!$I$47</f>
        <v>5</v>
      </c>
      <c r="J2000" s="85">
        <f t="shared" si="640"/>
        <v>19</v>
      </c>
      <c r="K2000" s="85">
        <f t="shared" si="636"/>
        <v>19</v>
      </c>
      <c r="L2000" s="87">
        <f t="shared" si="637"/>
        <v>35.714285714285708</v>
      </c>
    </row>
    <row r="2001" spans="1:12" x14ac:dyDescent="0.2">
      <c r="A2001" s="20">
        <v>33</v>
      </c>
      <c r="B2001" s="21" t="s">
        <v>50</v>
      </c>
      <c r="C2001" s="84">
        <f>[1]Suryoday!$C$47</f>
        <v>2</v>
      </c>
      <c r="D2001" s="84">
        <f>[1]Suryoday!$D$47</f>
        <v>2</v>
      </c>
      <c r="E2001" s="84">
        <f>[1]Suryoday!$E$47</f>
        <v>0</v>
      </c>
      <c r="F2001" s="84">
        <f>[1]Suryoday!$F$47</f>
        <v>0</v>
      </c>
      <c r="G2001" s="85">
        <f t="shared" si="639"/>
        <v>4</v>
      </c>
      <c r="H2001" s="84">
        <f>[1]Suryoday!$H$47</f>
        <v>27</v>
      </c>
      <c r="I2001" s="84">
        <f>[1]Suryoday!$I$47</f>
        <v>2880</v>
      </c>
      <c r="J2001" s="85">
        <f t="shared" si="640"/>
        <v>2907</v>
      </c>
      <c r="K2001" s="85">
        <f t="shared" si="636"/>
        <v>726.75</v>
      </c>
      <c r="L2001" s="87">
        <f t="shared" si="637"/>
        <v>10666.666666666668</v>
      </c>
    </row>
    <row r="2002" spans="1:12" x14ac:dyDescent="0.2">
      <c r="A2002" s="20">
        <v>34</v>
      </c>
      <c r="B2002" s="21" t="s">
        <v>51</v>
      </c>
      <c r="C2002" s="84">
        <f>[1]Ujjivan!$C$47</f>
        <v>0</v>
      </c>
      <c r="D2002" s="84">
        <f>[1]Ujjivan!$D$47</f>
        <v>0</v>
      </c>
      <c r="E2002" s="84">
        <f>[1]Ujjivan!$E$47</f>
        <v>0</v>
      </c>
      <c r="F2002" s="84">
        <f>[1]Ujjivan!$F$47</f>
        <v>0</v>
      </c>
      <c r="G2002" s="85">
        <f t="shared" si="639"/>
        <v>0</v>
      </c>
      <c r="H2002" s="84">
        <f>[1]Ujjivan!$H$47</f>
        <v>0</v>
      </c>
      <c r="I2002" s="84">
        <f>[1]Ujjivan!$I$47</f>
        <v>0</v>
      </c>
      <c r="J2002" s="85">
        <f t="shared" si="640"/>
        <v>0</v>
      </c>
      <c r="K2002" s="85" t="e">
        <f t="shared" si="636"/>
        <v>#DIV/0!</v>
      </c>
      <c r="L2002" s="87" t="e">
        <f t="shared" si="637"/>
        <v>#DIV/0!</v>
      </c>
    </row>
    <row r="2003" spans="1:12" x14ac:dyDescent="0.2">
      <c r="A2003" s="20">
        <v>35</v>
      </c>
      <c r="B2003" s="21" t="s">
        <v>52</v>
      </c>
      <c r="C2003" s="84">
        <f>[1]Utkarsh!$C$47</f>
        <v>0</v>
      </c>
      <c r="D2003" s="84">
        <f>[1]Utkarsh!$D$47</f>
        <v>6</v>
      </c>
      <c r="E2003" s="84">
        <f>[1]Utkarsh!$E$47</f>
        <v>2</v>
      </c>
      <c r="F2003" s="84">
        <f>[1]Utkarsh!$F$47</f>
        <v>0</v>
      </c>
      <c r="G2003" s="85">
        <f t="shared" si="639"/>
        <v>8</v>
      </c>
      <c r="H2003" s="84">
        <f>[1]Utkarsh!$H$47</f>
        <v>1839.9999999999998</v>
      </c>
      <c r="I2003" s="84">
        <f>[1]Utkarsh!$I$47</f>
        <v>5347</v>
      </c>
      <c r="J2003" s="85">
        <f t="shared" si="640"/>
        <v>7187</v>
      </c>
      <c r="K2003" s="85">
        <f t="shared" si="636"/>
        <v>898.375</v>
      </c>
      <c r="L2003" s="87">
        <f t="shared" si="637"/>
        <v>290.59782608695656</v>
      </c>
    </row>
    <row r="2004" spans="1:12" x14ac:dyDescent="0.2">
      <c r="A2004" s="16"/>
      <c r="B2004" s="22" t="s">
        <v>53</v>
      </c>
      <c r="C2004" s="89">
        <f>SUM(C1995:C2003)</f>
        <v>2</v>
      </c>
      <c r="D2004" s="89">
        <f t="shared" ref="D2004:J2004" si="641">SUM(D1995:D2003)</f>
        <v>18</v>
      </c>
      <c r="E2004" s="89">
        <f t="shared" si="641"/>
        <v>8</v>
      </c>
      <c r="F2004" s="89">
        <f t="shared" si="641"/>
        <v>0</v>
      </c>
      <c r="G2004" s="89">
        <f t="shared" si="641"/>
        <v>28</v>
      </c>
      <c r="H2004" s="89">
        <f t="shared" si="641"/>
        <v>23294</v>
      </c>
      <c r="I2004" s="89">
        <f t="shared" si="641"/>
        <v>29264</v>
      </c>
      <c r="J2004" s="89">
        <f t="shared" si="641"/>
        <v>52558</v>
      </c>
      <c r="K2004" s="89">
        <f t="shared" si="636"/>
        <v>1877.0714285714287</v>
      </c>
      <c r="L2004" s="90">
        <f t="shared" si="637"/>
        <v>125.62891731776422</v>
      </c>
    </row>
    <row r="2005" spans="1:12" x14ac:dyDescent="0.2">
      <c r="A2005" s="23">
        <v>36</v>
      </c>
      <c r="B2005" s="24" t="s">
        <v>54</v>
      </c>
      <c r="C2005" s="84">
        <f>[1]DBS!$C$47</f>
        <v>0</v>
      </c>
      <c r="D2005" s="84">
        <f>[1]DBS!$D$47</f>
        <v>0</v>
      </c>
      <c r="E2005" s="84">
        <f>[1]DBS!$E$47</f>
        <v>0</v>
      </c>
      <c r="F2005" s="84">
        <f>[1]DBS!$F$47</f>
        <v>0</v>
      </c>
      <c r="G2005" s="85">
        <f>SUM(C2005:F2005)</f>
        <v>0</v>
      </c>
      <c r="H2005" s="84">
        <f>[1]DBS!$H$47</f>
        <v>0</v>
      </c>
      <c r="I2005" s="84">
        <f>[1]DBS!$I$47</f>
        <v>0</v>
      </c>
      <c r="J2005" s="85">
        <f>H2005+I2005</f>
        <v>0</v>
      </c>
      <c r="K2005" s="85" t="e">
        <f t="shared" si="636"/>
        <v>#DIV/0!</v>
      </c>
      <c r="L2005" s="87" t="e">
        <f t="shared" si="637"/>
        <v>#DIV/0!</v>
      </c>
    </row>
    <row r="2006" spans="1:12" x14ac:dyDescent="0.2">
      <c r="A2006" s="16"/>
      <c r="B2006" s="22" t="s">
        <v>55</v>
      </c>
      <c r="C2006" s="89">
        <f t="shared" ref="C2006:J2006" si="642">C2005</f>
        <v>0</v>
      </c>
      <c r="D2006" s="89">
        <f t="shared" si="642"/>
        <v>0</v>
      </c>
      <c r="E2006" s="89">
        <f t="shared" si="642"/>
        <v>0</v>
      </c>
      <c r="F2006" s="89">
        <f t="shared" si="642"/>
        <v>0</v>
      </c>
      <c r="G2006" s="89">
        <f t="shared" si="642"/>
        <v>0</v>
      </c>
      <c r="H2006" s="89">
        <f t="shared" si="642"/>
        <v>0</v>
      </c>
      <c r="I2006" s="89">
        <f t="shared" si="642"/>
        <v>0</v>
      </c>
      <c r="J2006" s="89">
        <f t="shared" si="642"/>
        <v>0</v>
      </c>
      <c r="K2006" s="89" t="e">
        <f t="shared" si="636"/>
        <v>#DIV/0!</v>
      </c>
      <c r="L2006" s="90" t="e">
        <f t="shared" si="637"/>
        <v>#DIV/0!</v>
      </c>
    </row>
    <row r="2007" spans="1:12" x14ac:dyDescent="0.2">
      <c r="A2007" s="23">
        <v>37</v>
      </c>
      <c r="B2007" s="24" t="s">
        <v>56</v>
      </c>
      <c r="C2007" s="84">
        <f>[1]IPPB!$C$47</f>
        <v>0</v>
      </c>
      <c r="D2007" s="84">
        <f>[1]IPPB!$D$47</f>
        <v>0</v>
      </c>
      <c r="E2007" s="84">
        <f>[1]IPPB!$E$47</f>
        <v>1</v>
      </c>
      <c r="F2007" s="84">
        <f>[1]IPPB!$F$47</f>
        <v>0</v>
      </c>
      <c r="G2007" s="85">
        <f>SUM(C2007:F2007)</f>
        <v>1</v>
      </c>
      <c r="H2007" s="84">
        <f>[1]IPPB!$H$47</f>
        <v>778.84917260000009</v>
      </c>
      <c r="I2007" s="84">
        <f>[1]IPPB!$I$47</f>
        <v>0</v>
      </c>
      <c r="J2007" s="85">
        <f>H2007+I2007</f>
        <v>778.84917260000009</v>
      </c>
      <c r="K2007" s="85">
        <f t="shared" si="636"/>
        <v>778.84917260000009</v>
      </c>
      <c r="L2007" s="87">
        <f t="shared" si="637"/>
        <v>0</v>
      </c>
    </row>
    <row r="2008" spans="1:12" x14ac:dyDescent="0.2">
      <c r="A2008" s="16"/>
      <c r="B2008" s="22" t="s">
        <v>117</v>
      </c>
      <c r="C2008" s="89">
        <f t="shared" ref="C2008:J2008" si="643">C2007</f>
        <v>0</v>
      </c>
      <c r="D2008" s="89">
        <f t="shared" si="643"/>
        <v>0</v>
      </c>
      <c r="E2008" s="89">
        <f t="shared" si="643"/>
        <v>1</v>
      </c>
      <c r="F2008" s="89">
        <f t="shared" si="643"/>
        <v>0</v>
      </c>
      <c r="G2008" s="89">
        <f t="shared" si="643"/>
        <v>1</v>
      </c>
      <c r="H2008" s="89">
        <f t="shared" si="643"/>
        <v>778.84917260000009</v>
      </c>
      <c r="I2008" s="89">
        <f t="shared" si="643"/>
        <v>0</v>
      </c>
      <c r="J2008" s="89">
        <f t="shared" si="643"/>
        <v>778.84917260000009</v>
      </c>
      <c r="K2008" s="89">
        <f t="shared" si="636"/>
        <v>778.84917260000009</v>
      </c>
      <c r="L2008" s="90">
        <f t="shared" si="637"/>
        <v>0</v>
      </c>
    </row>
    <row r="2009" spans="1:12" x14ac:dyDescent="0.2">
      <c r="A2009" s="25">
        <v>38</v>
      </c>
      <c r="B2009" s="26" t="s">
        <v>58</v>
      </c>
      <c r="C2009" s="11">
        <f>[1]MGB!$C$47</f>
        <v>0</v>
      </c>
      <c r="D2009" s="11">
        <f>[1]MGB!$D$47</f>
        <v>0</v>
      </c>
      <c r="E2009" s="11">
        <f>[1]MGB!$E$47</f>
        <v>0</v>
      </c>
      <c r="F2009" s="11">
        <f>[1]MGB!$F$47</f>
        <v>0</v>
      </c>
      <c r="G2009" s="12">
        <f>SUM(C2009:F2009)</f>
        <v>0</v>
      </c>
      <c r="H2009" s="11">
        <f>[1]MGB!$H$47</f>
        <v>0</v>
      </c>
      <c r="I2009" s="11">
        <f>[1]MGB!$I$47</f>
        <v>0</v>
      </c>
      <c r="J2009" s="12">
        <f>H2009+I2009</f>
        <v>0</v>
      </c>
      <c r="K2009" s="12" t="e">
        <f t="shared" si="636"/>
        <v>#DIV/0!</v>
      </c>
      <c r="L2009" s="15" t="e">
        <f t="shared" si="637"/>
        <v>#DIV/0!</v>
      </c>
    </row>
    <row r="2010" spans="1:12" x14ac:dyDescent="0.2">
      <c r="A2010" s="25">
        <v>39</v>
      </c>
      <c r="B2010" s="26" t="s">
        <v>59</v>
      </c>
      <c r="C2010" s="11">
        <f>[1]VKGB!$C$47</f>
        <v>14</v>
      </c>
      <c r="D2010" s="11">
        <f>[1]VKGB!$D$47</f>
        <v>11</v>
      </c>
      <c r="E2010" s="11">
        <f>[1]VKGB!$E$47</f>
        <v>1</v>
      </c>
      <c r="F2010" s="11">
        <f>[1]VKGB!$F$47</f>
        <v>0</v>
      </c>
      <c r="G2010" s="12">
        <f>SUM(C2010:F2010)</f>
        <v>26</v>
      </c>
      <c r="H2010" s="11">
        <f>[1]VKGB!$H$47</f>
        <v>46218</v>
      </c>
      <c r="I2010" s="11">
        <f>[1]VKGB!$I$47</f>
        <v>29730</v>
      </c>
      <c r="J2010" s="12">
        <f>H2010+I2010</f>
        <v>75948</v>
      </c>
      <c r="K2010" s="12">
        <f t="shared" si="636"/>
        <v>2921.0769230769229</v>
      </c>
      <c r="L2010" s="15">
        <f t="shared" si="637"/>
        <v>64.325587433467476</v>
      </c>
    </row>
    <row r="2011" spans="1:12" x14ac:dyDescent="0.2">
      <c r="A2011" s="27" t="s">
        <v>118</v>
      </c>
      <c r="B2011" s="91" t="s">
        <v>60</v>
      </c>
      <c r="C2011" s="89">
        <f t="shared" ref="C2011:J2011" si="644">SUM(C2009:C2010)</f>
        <v>14</v>
      </c>
      <c r="D2011" s="89">
        <f t="shared" si="644"/>
        <v>11</v>
      </c>
      <c r="E2011" s="89">
        <f t="shared" si="644"/>
        <v>1</v>
      </c>
      <c r="F2011" s="89">
        <f t="shared" si="644"/>
        <v>0</v>
      </c>
      <c r="G2011" s="89">
        <f t="shared" si="644"/>
        <v>26</v>
      </c>
      <c r="H2011" s="89">
        <f t="shared" si="644"/>
        <v>46218</v>
      </c>
      <c r="I2011" s="89">
        <f t="shared" si="644"/>
        <v>29730</v>
      </c>
      <c r="J2011" s="89">
        <f t="shared" si="644"/>
        <v>75948</v>
      </c>
      <c r="K2011" s="89">
        <f t="shared" si="636"/>
        <v>2921.0769230769229</v>
      </c>
      <c r="L2011" s="90">
        <f t="shared" si="637"/>
        <v>64.325587433467476</v>
      </c>
    </row>
    <row r="2012" spans="1:12" x14ac:dyDescent="0.2">
      <c r="A2012" s="27"/>
      <c r="B2012" s="91" t="s">
        <v>21</v>
      </c>
      <c r="C2012" s="89">
        <f>SUM(C1979,C1994,C2004,C2006,C2008,C2011,)</f>
        <v>78</v>
      </c>
      <c r="D2012" s="89">
        <f t="shared" ref="D2012:I2012" si="645">SUM(D1979,D1994,D2004,D2006,D2008,D2011,)</f>
        <v>98</v>
      </c>
      <c r="E2012" s="89">
        <f t="shared" si="645"/>
        <v>33</v>
      </c>
      <c r="F2012" s="89">
        <f t="shared" si="645"/>
        <v>1</v>
      </c>
      <c r="G2012" s="89">
        <f t="shared" si="645"/>
        <v>210</v>
      </c>
      <c r="H2012" s="89">
        <f t="shared" si="645"/>
        <v>1148406.1891725999</v>
      </c>
      <c r="I2012" s="89">
        <f t="shared" si="645"/>
        <v>665293</v>
      </c>
      <c r="J2012" s="89">
        <f>SUM(J1979,J1994,J2004,J2006,J2008,J2011,)</f>
        <v>1813699.1891726002</v>
      </c>
      <c r="K2012" s="89">
        <f t="shared" si="636"/>
        <v>8636.66280558381</v>
      </c>
      <c r="L2012" s="90">
        <f t="shared" si="637"/>
        <v>57.931854275300289</v>
      </c>
    </row>
    <row r="2013" spans="1:12" x14ac:dyDescent="0.2">
      <c r="A2013" s="29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</row>
    <row r="2014" spans="1:12" x14ac:dyDescent="0.2">
      <c r="A2014" s="25">
        <v>40</v>
      </c>
      <c r="B2014" s="26" t="s">
        <v>61</v>
      </c>
      <c r="C2014" s="11">
        <f>[1]MSCOOP!$C$47</f>
        <v>67</v>
      </c>
      <c r="D2014" s="11">
        <f>[1]MSCOOP!$D$47</f>
        <v>21</v>
      </c>
      <c r="E2014" s="11">
        <f>[1]MSCOOP!$E$47</f>
        <v>7</v>
      </c>
      <c r="F2014" s="11">
        <f>[1]MSCOOP!$F$47</f>
        <v>0</v>
      </c>
      <c r="G2014" s="12">
        <f>SUM(C2014:F2014)</f>
        <v>95</v>
      </c>
      <c r="H2014" s="11">
        <f>[1]MSCOOP!$H$47</f>
        <v>274562</v>
      </c>
      <c r="I2014" s="11">
        <f>[1]MSCOOP!$I$47</f>
        <v>248714</v>
      </c>
      <c r="J2014" s="12">
        <f>H2014+I2014</f>
        <v>523276</v>
      </c>
      <c r="K2014" s="12">
        <f>J2014/G2014</f>
        <v>5508.1684210526319</v>
      </c>
      <c r="L2014" s="15">
        <f>I2014/H2014*100</f>
        <v>90.585732912784721</v>
      </c>
    </row>
    <row r="2015" spans="1:12" x14ac:dyDescent="0.2">
      <c r="A2015" s="29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</row>
    <row r="2016" spans="1:12" x14ac:dyDescent="0.2">
      <c r="A2016" s="27"/>
      <c r="B2016" s="91" t="s">
        <v>62</v>
      </c>
      <c r="C2016" s="89">
        <f>C2012+C2014</f>
        <v>145</v>
      </c>
      <c r="D2016" s="89">
        <f t="shared" ref="D2016:J2016" si="646">D2012+D2014</f>
        <v>119</v>
      </c>
      <c r="E2016" s="89">
        <f t="shared" si="646"/>
        <v>40</v>
      </c>
      <c r="F2016" s="89">
        <f t="shared" si="646"/>
        <v>1</v>
      </c>
      <c r="G2016" s="89">
        <f t="shared" si="646"/>
        <v>305</v>
      </c>
      <c r="H2016" s="89">
        <f t="shared" si="646"/>
        <v>1422968.1891725999</v>
      </c>
      <c r="I2016" s="89">
        <f t="shared" si="646"/>
        <v>914007</v>
      </c>
      <c r="J2016" s="89">
        <f t="shared" si="646"/>
        <v>2336975.1891726004</v>
      </c>
      <c r="K2016" s="89">
        <f>J2016/G2016</f>
        <v>7662.2137349921322</v>
      </c>
      <c r="L2016" s="90">
        <f>I2016/H2016*100</f>
        <v>64.232426765032542</v>
      </c>
    </row>
    <row r="2017" spans="1:23" ht="18" x14ac:dyDescent="0.2">
      <c r="A2017" s="106" t="s">
        <v>155</v>
      </c>
      <c r="B2017" s="106"/>
      <c r="C2017" s="106"/>
      <c r="D2017" s="106"/>
      <c r="E2017" s="106"/>
      <c r="F2017" s="106"/>
      <c r="G2017" s="106"/>
      <c r="H2017" s="106"/>
      <c r="I2017" s="106"/>
      <c r="J2017" s="106"/>
      <c r="K2017" s="106"/>
      <c r="L2017" s="106"/>
    </row>
    <row r="2018" spans="1:23" ht="15" x14ac:dyDescent="0.2">
      <c r="A2018" s="98" t="s">
        <v>0</v>
      </c>
      <c r="B2018" s="98"/>
      <c r="C2018" s="98"/>
      <c r="D2018" s="98"/>
      <c r="E2018" s="98"/>
      <c r="F2018" s="98"/>
      <c r="G2018" s="98"/>
      <c r="H2018" s="98"/>
      <c r="I2018" s="98"/>
      <c r="J2018" s="98"/>
      <c r="K2018" s="98"/>
      <c r="L2018" s="98"/>
    </row>
    <row r="2019" spans="1:23" x14ac:dyDescent="0.2">
      <c r="A2019" s="99" t="str">
        <f>$A$3</f>
        <v>Position as of 30.09.2021</v>
      </c>
      <c r="B2019" s="99"/>
      <c r="C2019" s="99"/>
      <c r="D2019" s="99"/>
      <c r="E2019" s="99"/>
      <c r="F2019" s="99"/>
      <c r="G2019" s="99"/>
      <c r="H2019" s="99"/>
      <c r="I2019" s="99"/>
      <c r="J2019" s="99"/>
      <c r="K2019" s="99"/>
      <c r="L2019" s="99"/>
    </row>
    <row r="2020" spans="1:23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3" t="s">
        <v>116</v>
      </c>
    </row>
    <row r="2021" spans="1:23" ht="38.25" x14ac:dyDescent="0.2">
      <c r="A2021" s="4" t="s">
        <v>3</v>
      </c>
      <c r="B2021" s="4" t="s">
        <v>4</v>
      </c>
      <c r="C2021" s="4" t="s">
        <v>5</v>
      </c>
      <c r="D2021" s="4" t="s">
        <v>6</v>
      </c>
      <c r="E2021" s="4" t="s">
        <v>7</v>
      </c>
      <c r="F2021" s="4" t="s">
        <v>8</v>
      </c>
      <c r="G2021" s="4" t="s">
        <v>9</v>
      </c>
      <c r="H2021" s="4" t="s">
        <v>10</v>
      </c>
      <c r="I2021" s="5" t="s">
        <v>11</v>
      </c>
      <c r="J2021" s="4" t="s">
        <v>12</v>
      </c>
      <c r="K2021" s="4" t="s">
        <v>13</v>
      </c>
      <c r="L2021" s="4" t="s">
        <v>14</v>
      </c>
    </row>
    <row r="2022" spans="1:23" x14ac:dyDescent="0.2">
      <c r="A2022" s="7">
        <v>1</v>
      </c>
      <c r="B2022" s="8">
        <v>2</v>
      </c>
      <c r="C2022" s="8">
        <v>3</v>
      </c>
      <c r="D2022" s="8">
        <v>4</v>
      </c>
      <c r="E2022" s="8">
        <v>7</v>
      </c>
      <c r="F2022" s="8">
        <v>8</v>
      </c>
      <c r="G2022" s="8">
        <v>9</v>
      </c>
      <c r="H2022" s="8">
        <v>10</v>
      </c>
      <c r="I2022" s="8">
        <v>11</v>
      </c>
      <c r="J2022" s="8">
        <v>12</v>
      </c>
      <c r="K2022" s="8">
        <v>13</v>
      </c>
      <c r="L2022" s="8">
        <v>14</v>
      </c>
    </row>
    <row r="2023" spans="1:23" x14ac:dyDescent="0.2">
      <c r="A2023" s="9">
        <v>1</v>
      </c>
      <c r="B2023" s="10" t="s">
        <v>15</v>
      </c>
      <c r="C2023" s="84">
        <f t="shared" ref="C2023:F2031" si="647">C7+C63+C119+C175+C231+C287+C343+C399+C455+C511+C567+C623+C679+C735+C791+C847+C903+C959+C1015+C1071+C1127+C1183+C1239+C1295+C1351+C1407+C1463+C1519+C1575+C1631+C1687+C1743+C1799+C1855+C1911+C1967</f>
        <v>209</v>
      </c>
      <c r="D2023" s="84">
        <f t="shared" si="647"/>
        <v>161</v>
      </c>
      <c r="E2023" s="84">
        <f t="shared" si="647"/>
        <v>94</v>
      </c>
      <c r="F2023" s="84">
        <f t="shared" si="647"/>
        <v>360</v>
      </c>
      <c r="G2023" s="85">
        <f t="shared" ref="G2023:G2034" si="648">SUM(C2023:F2023)</f>
        <v>824</v>
      </c>
      <c r="H2023" s="84">
        <f t="shared" ref="H2023:I2031" si="649">H7+H63+H119+H175+H231+H287+H343+H399+H455+H511+H567+H623+H679+H735+H791+H847+H903+H959+H1015+H1071+H1127+H1183+H1239+H1295+H1351+H1407+H1463+H1519+H1575+H1631+H1687+H1743+H1799+H1855+H1911+H1967</f>
        <v>17970000</v>
      </c>
      <c r="I2023" s="84">
        <f t="shared" si="649"/>
        <v>17531100</v>
      </c>
      <c r="J2023" s="86">
        <f t="shared" ref="J2023:J2034" si="650">H2023+I2023</f>
        <v>35501100</v>
      </c>
      <c r="K2023" s="86">
        <f t="shared" ref="K2023:K2034" si="651">J2023/G2023</f>
        <v>43083.859223300969</v>
      </c>
      <c r="L2023" s="87">
        <f t="shared" ref="L2023:L2034" si="652">I2023/H2023*100</f>
        <v>97.557595993322195</v>
      </c>
      <c r="N2023" s="1">
        <v>209</v>
      </c>
      <c r="O2023" s="1">
        <v>161</v>
      </c>
      <c r="P2023" s="1">
        <v>94</v>
      </c>
      <c r="Q2023" s="1">
        <v>362</v>
      </c>
      <c r="R2023" s="1">
        <v>826</v>
      </c>
      <c r="S2023" s="1">
        <v>172766</v>
      </c>
      <c r="T2023" s="1">
        <v>170337</v>
      </c>
      <c r="U2023" s="1">
        <v>343103</v>
      </c>
      <c r="V2023" s="1">
        <v>415.37893462469731</v>
      </c>
      <c r="W2023" s="1">
        <v>98.594052070430521</v>
      </c>
    </row>
    <row r="2024" spans="1:23" x14ac:dyDescent="0.2">
      <c r="A2024" s="9">
        <v>2</v>
      </c>
      <c r="B2024" s="10" t="s">
        <v>16</v>
      </c>
      <c r="C2024" s="84">
        <f t="shared" si="647"/>
        <v>364</v>
      </c>
      <c r="D2024" s="84">
        <f t="shared" si="647"/>
        <v>200</v>
      </c>
      <c r="E2024" s="84">
        <f t="shared" si="647"/>
        <v>76</v>
      </c>
      <c r="F2024" s="84">
        <f t="shared" si="647"/>
        <v>233</v>
      </c>
      <c r="G2024" s="85">
        <f t="shared" si="648"/>
        <v>873</v>
      </c>
      <c r="H2024" s="84">
        <f t="shared" si="649"/>
        <v>15636936</v>
      </c>
      <c r="I2024" s="84">
        <f t="shared" si="649"/>
        <v>12509594</v>
      </c>
      <c r="J2024" s="86">
        <f t="shared" si="650"/>
        <v>28146530</v>
      </c>
      <c r="K2024" s="86">
        <f t="shared" si="651"/>
        <v>32241.156930126002</v>
      </c>
      <c r="L2024" s="87">
        <f t="shared" si="652"/>
        <v>80.000289059186542</v>
      </c>
      <c r="N2024" s="1">
        <v>364</v>
      </c>
      <c r="O2024" s="1">
        <v>200</v>
      </c>
      <c r="P2024" s="1">
        <v>76</v>
      </c>
      <c r="Q2024" s="1">
        <v>233</v>
      </c>
      <c r="R2024" s="1">
        <v>873</v>
      </c>
      <c r="S2024" s="1">
        <v>163045.62</v>
      </c>
      <c r="T2024" s="1">
        <v>128731.41</v>
      </c>
      <c r="U2024" s="1">
        <v>291777.03000000003</v>
      </c>
      <c r="V2024" s="1">
        <v>334.22340206185572</v>
      </c>
      <c r="W2024" s="1">
        <v>78.954227657265491</v>
      </c>
    </row>
    <row r="2025" spans="1:23" x14ac:dyDescent="0.2">
      <c r="A2025" s="9">
        <v>3</v>
      </c>
      <c r="B2025" s="10" t="s">
        <v>17</v>
      </c>
      <c r="C2025" s="84">
        <f t="shared" si="647"/>
        <v>456</v>
      </c>
      <c r="D2025" s="84">
        <f t="shared" si="647"/>
        <v>303</v>
      </c>
      <c r="E2025" s="84">
        <f t="shared" si="647"/>
        <v>95</v>
      </c>
      <c r="F2025" s="84">
        <f t="shared" si="647"/>
        <v>267</v>
      </c>
      <c r="G2025" s="85">
        <f t="shared" si="648"/>
        <v>1121</v>
      </c>
      <c r="H2025" s="84">
        <f t="shared" si="649"/>
        <v>13670274.380000006</v>
      </c>
      <c r="I2025" s="84">
        <f t="shared" si="649"/>
        <v>6289876.1799999997</v>
      </c>
      <c r="J2025" s="86">
        <f t="shared" si="650"/>
        <v>19960150.560000006</v>
      </c>
      <c r="K2025" s="86">
        <f t="shared" si="651"/>
        <v>17805.665084745768</v>
      </c>
      <c r="L2025" s="87">
        <f t="shared" si="652"/>
        <v>46.011338215729339</v>
      </c>
      <c r="N2025" s="1">
        <v>456</v>
      </c>
      <c r="O2025" s="1">
        <v>304</v>
      </c>
      <c r="P2025" s="1">
        <v>95</v>
      </c>
      <c r="Q2025" s="1">
        <v>265</v>
      </c>
      <c r="R2025" s="1">
        <v>1120</v>
      </c>
      <c r="S2025" s="1">
        <v>131072.09293508597</v>
      </c>
      <c r="T2025" s="1">
        <v>69899.83</v>
      </c>
      <c r="U2025" s="1">
        <v>200971.92293508595</v>
      </c>
      <c r="V2025" s="1">
        <v>179.43921690632675</v>
      </c>
      <c r="W2025" s="1">
        <v>53.329300261206789</v>
      </c>
    </row>
    <row r="2026" spans="1:23" x14ac:dyDescent="0.2">
      <c r="A2026" s="9">
        <v>4</v>
      </c>
      <c r="B2026" s="10" t="s">
        <v>18</v>
      </c>
      <c r="C2026" s="84">
        <f t="shared" si="647"/>
        <v>111</v>
      </c>
      <c r="D2026" s="84">
        <f t="shared" si="647"/>
        <v>114</v>
      </c>
      <c r="E2026" s="84">
        <f t="shared" si="647"/>
        <v>82</v>
      </c>
      <c r="F2026" s="84">
        <f t="shared" si="647"/>
        <v>278</v>
      </c>
      <c r="G2026" s="85">
        <f t="shared" si="648"/>
        <v>585</v>
      </c>
      <c r="H2026" s="84">
        <f t="shared" si="649"/>
        <v>15477153.370000001</v>
      </c>
      <c r="I2026" s="84">
        <f t="shared" si="649"/>
        <v>11952417.289999997</v>
      </c>
      <c r="J2026" s="86">
        <f t="shared" si="650"/>
        <v>27429570.659999996</v>
      </c>
      <c r="K2026" s="86">
        <f t="shared" si="651"/>
        <v>46888.154974358971</v>
      </c>
      <c r="L2026" s="87">
        <f t="shared" si="652"/>
        <v>77.226199187040791</v>
      </c>
      <c r="N2026" s="1">
        <v>111</v>
      </c>
      <c r="O2026" s="1">
        <v>119</v>
      </c>
      <c r="P2026" s="1">
        <v>58</v>
      </c>
      <c r="Q2026" s="1">
        <v>313</v>
      </c>
      <c r="R2026" s="1">
        <v>601</v>
      </c>
      <c r="S2026" s="1">
        <v>155987.478</v>
      </c>
      <c r="T2026" s="1">
        <v>120092.91640000005</v>
      </c>
      <c r="U2026" s="1">
        <v>276080.39440000005</v>
      </c>
      <c r="V2026" s="1">
        <v>459.3683767054909</v>
      </c>
      <c r="W2026" s="1">
        <v>76.988818551191684</v>
      </c>
    </row>
    <row r="2027" spans="1:23" x14ac:dyDescent="0.2">
      <c r="A2027" s="9">
        <v>5</v>
      </c>
      <c r="B2027" s="10" t="s">
        <v>19</v>
      </c>
      <c r="C2027" s="84">
        <f t="shared" si="647"/>
        <v>232</v>
      </c>
      <c r="D2027" s="84">
        <f t="shared" si="647"/>
        <v>152</v>
      </c>
      <c r="E2027" s="84">
        <f t="shared" si="647"/>
        <v>58</v>
      </c>
      <c r="F2027" s="84">
        <f t="shared" si="647"/>
        <v>153</v>
      </c>
      <c r="G2027" s="85">
        <f t="shared" si="648"/>
        <v>595</v>
      </c>
      <c r="H2027" s="84">
        <f t="shared" si="649"/>
        <v>5540490</v>
      </c>
      <c r="I2027" s="84">
        <f t="shared" si="649"/>
        <v>5940737</v>
      </c>
      <c r="J2027" s="86">
        <f t="shared" si="650"/>
        <v>11481227</v>
      </c>
      <c r="K2027" s="86">
        <f t="shared" si="651"/>
        <v>19296.179831932772</v>
      </c>
      <c r="L2027" s="87">
        <f t="shared" si="652"/>
        <v>107.22403614120772</v>
      </c>
      <c r="N2027" s="1">
        <v>232</v>
      </c>
      <c r="O2027" s="1">
        <v>152</v>
      </c>
      <c r="P2027" s="1">
        <v>58</v>
      </c>
      <c r="Q2027" s="1">
        <v>154</v>
      </c>
      <c r="R2027" s="1">
        <v>596</v>
      </c>
      <c r="S2027" s="1">
        <v>54781.59</v>
      </c>
      <c r="T2027" s="1">
        <v>60340.94</v>
      </c>
      <c r="U2027" s="1">
        <v>115122.53</v>
      </c>
      <c r="V2027" s="1">
        <v>193.15860738255034</v>
      </c>
      <c r="W2027" s="1">
        <v>110.14820854962409</v>
      </c>
    </row>
    <row r="2028" spans="1:23" x14ac:dyDescent="0.2">
      <c r="A2028" s="9">
        <v>6</v>
      </c>
      <c r="B2028" s="10" t="s">
        <v>20</v>
      </c>
      <c r="C2028" s="84">
        <f t="shared" si="647"/>
        <v>41</v>
      </c>
      <c r="D2028" s="84">
        <f t="shared" si="647"/>
        <v>26</v>
      </c>
      <c r="E2028" s="84">
        <f t="shared" si="647"/>
        <v>65</v>
      </c>
      <c r="F2028" s="84">
        <f t="shared" si="647"/>
        <v>124</v>
      </c>
      <c r="G2028" s="85">
        <f t="shared" si="648"/>
        <v>256</v>
      </c>
      <c r="H2028" s="84">
        <f t="shared" si="649"/>
        <v>7041293</v>
      </c>
      <c r="I2028" s="84">
        <f t="shared" si="649"/>
        <v>4702678</v>
      </c>
      <c r="J2028" s="86">
        <f t="shared" si="650"/>
        <v>11743971</v>
      </c>
      <c r="K2028" s="86">
        <f t="shared" si="651"/>
        <v>45874.88671875</v>
      </c>
      <c r="L2028" s="87">
        <f t="shared" si="652"/>
        <v>66.787136964759171</v>
      </c>
      <c r="N2028" s="1">
        <v>42</v>
      </c>
      <c r="O2028" s="1">
        <v>26</v>
      </c>
      <c r="P2028" s="1">
        <v>62</v>
      </c>
      <c r="Q2028" s="1">
        <v>115</v>
      </c>
      <c r="R2028" s="1">
        <v>245</v>
      </c>
      <c r="S2028" s="1">
        <v>58268.938100000007</v>
      </c>
      <c r="T2028" s="1">
        <v>11770.705</v>
      </c>
      <c r="U2028" s="1">
        <v>70039.643100000001</v>
      </c>
      <c r="V2028" s="1">
        <v>285.87609428571432</v>
      </c>
      <c r="W2028" s="1">
        <v>20.200651296921436</v>
      </c>
    </row>
    <row r="2029" spans="1:23" x14ac:dyDescent="0.2">
      <c r="A2029" s="9">
        <v>7</v>
      </c>
      <c r="B2029" s="10" t="s">
        <v>22</v>
      </c>
      <c r="C2029" s="84">
        <f t="shared" si="647"/>
        <v>15</v>
      </c>
      <c r="D2029" s="84">
        <f t="shared" si="647"/>
        <v>35</v>
      </c>
      <c r="E2029" s="84">
        <f t="shared" si="647"/>
        <v>41</v>
      </c>
      <c r="F2029" s="84">
        <f t="shared" si="647"/>
        <v>75</v>
      </c>
      <c r="G2029" s="85">
        <f t="shared" si="648"/>
        <v>166</v>
      </c>
      <c r="H2029" s="84">
        <f t="shared" si="649"/>
        <v>1985930</v>
      </c>
      <c r="I2029" s="84">
        <f t="shared" si="649"/>
        <v>2526115</v>
      </c>
      <c r="J2029" s="86">
        <f t="shared" si="650"/>
        <v>4512045</v>
      </c>
      <c r="K2029" s="86">
        <f t="shared" si="651"/>
        <v>27180.993975903613</v>
      </c>
      <c r="L2029" s="87">
        <f t="shared" si="652"/>
        <v>127.20060626507481</v>
      </c>
      <c r="N2029" s="1">
        <v>15</v>
      </c>
      <c r="O2029" s="1">
        <v>35</v>
      </c>
      <c r="P2029" s="1">
        <v>41</v>
      </c>
      <c r="Q2029" s="1">
        <v>75</v>
      </c>
      <c r="R2029" s="1">
        <v>166</v>
      </c>
      <c r="S2029" s="1">
        <v>19859.3</v>
      </c>
      <c r="T2029" s="1">
        <v>25261.15</v>
      </c>
      <c r="U2029" s="1">
        <v>45120.45</v>
      </c>
      <c r="V2029" s="1">
        <v>271.80993975903613</v>
      </c>
      <c r="W2029" s="1">
        <v>127.20060626507481</v>
      </c>
    </row>
    <row r="2030" spans="1:23" x14ac:dyDescent="0.2">
      <c r="A2030" s="9">
        <v>8</v>
      </c>
      <c r="B2030" s="10" t="s">
        <v>23</v>
      </c>
      <c r="C2030" s="84">
        <f t="shared" si="647"/>
        <v>0</v>
      </c>
      <c r="D2030" s="84">
        <f t="shared" si="647"/>
        <v>3</v>
      </c>
      <c r="E2030" s="84">
        <f t="shared" si="647"/>
        <v>6</v>
      </c>
      <c r="F2030" s="84">
        <f t="shared" si="647"/>
        <v>26</v>
      </c>
      <c r="G2030" s="85">
        <f t="shared" si="648"/>
        <v>35</v>
      </c>
      <c r="H2030" s="84">
        <f t="shared" si="649"/>
        <v>1613527</v>
      </c>
      <c r="I2030" s="84">
        <f t="shared" si="649"/>
        <v>996720</v>
      </c>
      <c r="J2030" s="86">
        <f t="shared" si="650"/>
        <v>2610247</v>
      </c>
      <c r="K2030" s="86">
        <f t="shared" si="651"/>
        <v>74578.485714285707</v>
      </c>
      <c r="L2030" s="87">
        <f t="shared" si="652"/>
        <v>61.772750006662427</v>
      </c>
      <c r="N2030" s="1">
        <v>0</v>
      </c>
      <c r="O2030" s="1">
        <v>3</v>
      </c>
      <c r="P2030" s="1">
        <v>6</v>
      </c>
      <c r="Q2030" s="1">
        <v>26</v>
      </c>
      <c r="R2030" s="1">
        <v>35</v>
      </c>
      <c r="S2030" s="1">
        <v>14790.49</v>
      </c>
      <c r="T2030" s="1">
        <v>9135.7099999999991</v>
      </c>
      <c r="U2030" s="1">
        <v>23926.199999999997</v>
      </c>
      <c r="V2030" s="1">
        <v>683.60571428571416</v>
      </c>
      <c r="W2030" s="1">
        <v>61.767460036820957</v>
      </c>
    </row>
    <row r="2031" spans="1:23" x14ac:dyDescent="0.2">
      <c r="A2031" s="9">
        <v>9</v>
      </c>
      <c r="B2031" s="10" t="s">
        <v>24</v>
      </c>
      <c r="C2031" s="84">
        <f t="shared" si="647"/>
        <v>27</v>
      </c>
      <c r="D2031" s="84">
        <f t="shared" si="647"/>
        <v>63</v>
      </c>
      <c r="E2031" s="84">
        <f t="shared" si="647"/>
        <v>67</v>
      </c>
      <c r="F2031" s="84">
        <f t="shared" si="647"/>
        <v>263</v>
      </c>
      <c r="G2031" s="85">
        <f t="shared" si="648"/>
        <v>420</v>
      </c>
      <c r="H2031" s="84">
        <f t="shared" si="649"/>
        <v>8149366.4500000002</v>
      </c>
      <c r="I2031" s="84">
        <f t="shared" si="649"/>
        <v>16530338.000000002</v>
      </c>
      <c r="J2031" s="86">
        <f t="shared" si="650"/>
        <v>24679704.450000003</v>
      </c>
      <c r="K2031" s="86">
        <f t="shared" si="651"/>
        <v>58761.201071428579</v>
      </c>
      <c r="L2031" s="87">
        <f t="shared" si="652"/>
        <v>202.84200129446876</v>
      </c>
      <c r="N2031" s="1">
        <v>27</v>
      </c>
      <c r="O2031" s="1">
        <v>62</v>
      </c>
      <c r="P2031" s="1">
        <v>67</v>
      </c>
      <c r="Q2031" s="1">
        <v>295</v>
      </c>
      <c r="R2031" s="1">
        <v>451</v>
      </c>
      <c r="S2031" s="1">
        <v>83997.808700000009</v>
      </c>
      <c r="T2031" s="1">
        <v>160882.01980000001</v>
      </c>
      <c r="U2031" s="1">
        <v>244879.8285</v>
      </c>
      <c r="V2031" s="1">
        <v>542.97079490022179</v>
      </c>
      <c r="W2031" s="1">
        <v>191.53121050406639</v>
      </c>
    </row>
    <row r="2032" spans="1:23" x14ac:dyDescent="0.2">
      <c r="A2032" s="9">
        <v>10</v>
      </c>
      <c r="B2032" s="10" t="s">
        <v>25</v>
      </c>
      <c r="C2032" s="84">
        <f>C16+C72+C128+C184+C240+C296+C352+C408+C464+C520+C576+C632+C688+C744+C800+C856+C912+C968+C1024+C1080+C1136+C1192+C1248+C1304+C1416+C1472+C1528+C1584+C1640+C1696+C1752+C1808+C1864+C1920+C1976+C1360</f>
        <v>465</v>
      </c>
      <c r="D2032" s="84">
        <f t="shared" ref="D2032:J2032" si="653">D16+D72+D128+D184+D240+D296+D352+D408+D464+D520+D576+D632+D688+D744+D800+D856+D912+D968+D1024+D1080+D1136+D1192+D1248+D1304+D1416+D1472+D1528+D1584+D1640+D1696+D1752+D1808+D1864+D1920+D1976+D1360</f>
        <v>493</v>
      </c>
      <c r="E2032" s="84">
        <f t="shared" si="653"/>
        <v>235</v>
      </c>
      <c r="F2032" s="84">
        <f t="shared" si="653"/>
        <v>528</v>
      </c>
      <c r="G2032" s="84">
        <f t="shared" si="653"/>
        <v>1721</v>
      </c>
      <c r="H2032" s="84">
        <f t="shared" si="653"/>
        <v>49140572</v>
      </c>
      <c r="I2032" s="84">
        <f t="shared" si="653"/>
        <v>40065717</v>
      </c>
      <c r="J2032" s="84">
        <f t="shared" si="653"/>
        <v>89206289</v>
      </c>
      <c r="K2032" s="86">
        <f t="shared" si="651"/>
        <v>51833.985473561879</v>
      </c>
      <c r="L2032" s="87">
        <f t="shared" si="652"/>
        <v>81.532866568993128</v>
      </c>
      <c r="N2032" s="1">
        <v>452</v>
      </c>
      <c r="O2032" s="1">
        <v>499</v>
      </c>
      <c r="P2032" s="1">
        <v>350</v>
      </c>
      <c r="Q2032" s="1">
        <v>524</v>
      </c>
      <c r="R2032" s="1">
        <v>1825</v>
      </c>
      <c r="S2032" s="1">
        <v>476856.42</v>
      </c>
      <c r="T2032" s="1">
        <v>416913.97</v>
      </c>
      <c r="U2032" s="1">
        <v>893770.3899999999</v>
      </c>
      <c r="V2032" s="1">
        <v>489.73719999999992</v>
      </c>
      <c r="W2032" s="1">
        <v>87.429664887388952</v>
      </c>
    </row>
    <row r="2033" spans="1:23" x14ac:dyDescent="0.2">
      <c r="A2033" s="9">
        <v>11</v>
      </c>
      <c r="B2033" s="10" t="s">
        <v>26</v>
      </c>
      <c r="C2033" s="84">
        <f t="shared" ref="C2033:F2034" si="654">C17+C73+C129+C185+C241+C297+C353+C409+C465+C521+C577+C633+C689+C745+C801+C857+C913+C969+C1025+C1081+C1137+C1193+C1249+C1305+C1361+C1417+C1473+C1529+C1585+C1641+C1697+C1753+C1809+C1865+C1921+C1977</f>
        <v>34</v>
      </c>
      <c r="D2033" s="84">
        <f t="shared" si="654"/>
        <v>33</v>
      </c>
      <c r="E2033" s="84">
        <f t="shared" si="654"/>
        <v>32</v>
      </c>
      <c r="F2033" s="84">
        <f t="shared" si="654"/>
        <v>73</v>
      </c>
      <c r="G2033" s="85">
        <f t="shared" si="648"/>
        <v>172</v>
      </c>
      <c r="H2033" s="84">
        <f>H17+H73+H129+H185+H241+H297+H353+H409+H465+H521+H577+H633+H689+H745+H801+H857+H913+H969+H1025+H1081+H1137+H1193+H1249+H1305+H1361+H1417+H1473+H1529+H1585+H1641+H1697+H1753+H1809+H1865+H1921+H1977</f>
        <v>2070210</v>
      </c>
      <c r="I2033" s="84">
        <f>I17+I73+I129+I185+I241+I297+I353+I409+I465+I521+I577+I633+I689+I745+I801+I857+I913+I969+I1025+I1081+I1137+I1193+I1249+I1305+I1361+I1417+I1473+I1529+I1585+I1641+I1697+I1753+I1809+I1865+I1921+I1977</f>
        <v>2962382</v>
      </c>
      <c r="J2033" s="86">
        <f t="shared" si="650"/>
        <v>5032592</v>
      </c>
      <c r="K2033" s="86">
        <f t="shared" si="651"/>
        <v>29259.255813953489</v>
      </c>
      <c r="L2033" s="87">
        <f t="shared" si="652"/>
        <v>143.09572458832679</v>
      </c>
      <c r="N2033" s="1">
        <v>34</v>
      </c>
      <c r="O2033" s="1">
        <v>33</v>
      </c>
      <c r="P2033" s="1">
        <v>32</v>
      </c>
      <c r="Q2033" s="1">
        <v>72</v>
      </c>
      <c r="R2033" s="1">
        <v>171</v>
      </c>
      <c r="S2033" s="1">
        <v>19687.13</v>
      </c>
      <c r="T2033" s="1">
        <v>30719.07</v>
      </c>
      <c r="U2033" s="1">
        <v>50406.2</v>
      </c>
      <c r="V2033" s="1">
        <v>294.77309941520468</v>
      </c>
      <c r="W2033" s="1">
        <v>156.03630392037843</v>
      </c>
    </row>
    <row r="2034" spans="1:23" x14ac:dyDescent="0.2">
      <c r="A2034" s="9">
        <v>12</v>
      </c>
      <c r="B2034" s="10" t="s">
        <v>27</v>
      </c>
      <c r="C2034" s="84">
        <f t="shared" si="654"/>
        <v>135</v>
      </c>
      <c r="D2034" s="84">
        <f t="shared" si="654"/>
        <v>173</v>
      </c>
      <c r="E2034" s="84">
        <f t="shared" si="654"/>
        <v>106</v>
      </c>
      <c r="F2034" s="84">
        <f t="shared" si="654"/>
        <v>379</v>
      </c>
      <c r="G2034" s="85">
        <f t="shared" si="648"/>
        <v>793</v>
      </c>
      <c r="H2034" s="84">
        <f>H18+H74+H130+H186+H242+H298+H354+H410+H466+H522+H578+H634+H690+H746+H802+H858+H914+H970+H1026+H1082+H1138+H1194+H1250+H1306+H1362+H1418+H1474+H1530+H1586+H1642+H1698+H1754+H1810+H1866+H1922+H1978</f>
        <v>18442400</v>
      </c>
      <c r="I2034" s="84">
        <f>I18+I74+I130+I186+I242+I298+I354+I410+I466+I522+I578+I634+I690+I746+I802+I858+I914+I970+I1026+I1082+I1138+I1194+I1250+I1306+I1362+I1418+I1474+I1530+I1586+I1642+I1698+I1754+I1810+I1866+I1922+I1978</f>
        <v>16452300</v>
      </c>
      <c r="J2034" s="86">
        <f t="shared" si="650"/>
        <v>34894700</v>
      </c>
      <c r="K2034" s="86">
        <f t="shared" si="651"/>
        <v>44003.404791929381</v>
      </c>
      <c r="L2034" s="87">
        <f t="shared" si="652"/>
        <v>89.209105105626165</v>
      </c>
      <c r="N2034" s="1">
        <v>141</v>
      </c>
      <c r="O2034" s="1">
        <v>178</v>
      </c>
      <c r="P2034" s="1">
        <v>106</v>
      </c>
      <c r="Q2034" s="1">
        <v>397</v>
      </c>
      <c r="R2034" s="1">
        <v>822</v>
      </c>
      <c r="S2034" s="1">
        <v>179396</v>
      </c>
      <c r="T2034" s="1">
        <v>165852</v>
      </c>
      <c r="U2034" s="1">
        <v>345248</v>
      </c>
      <c r="V2034" s="1">
        <v>420.0097323600973</v>
      </c>
      <c r="W2034" s="1">
        <v>92.450221855559761</v>
      </c>
    </row>
    <row r="2035" spans="1:23" x14ac:dyDescent="0.2">
      <c r="A2035" s="16"/>
      <c r="B2035" s="17" t="s">
        <v>28</v>
      </c>
      <c r="C2035" s="94">
        <f t="shared" ref="C2035:J2035" si="655">SUM(C2023:C2034)</f>
        <v>2089</v>
      </c>
      <c r="D2035" s="94">
        <f t="shared" si="655"/>
        <v>1756</v>
      </c>
      <c r="E2035" s="94">
        <f t="shared" si="655"/>
        <v>957</v>
      </c>
      <c r="F2035" s="94">
        <f t="shared" si="655"/>
        <v>2759</v>
      </c>
      <c r="G2035" s="94">
        <f t="shared" si="655"/>
        <v>7561</v>
      </c>
      <c r="H2035" s="95">
        <f t="shared" si="655"/>
        <v>156738152.20000002</v>
      </c>
      <c r="I2035" s="95">
        <f t="shared" si="655"/>
        <v>138459974.47</v>
      </c>
      <c r="J2035" s="95">
        <f t="shared" si="655"/>
        <v>295198126.67000002</v>
      </c>
      <c r="K2035" s="95">
        <f>J2035/G2035</f>
        <v>39042.206939558258</v>
      </c>
      <c r="L2035" s="96">
        <f>I2035/H2035*100</f>
        <v>88.338399123988125</v>
      </c>
      <c r="N2035" s="1">
        <v>2083</v>
      </c>
      <c r="O2035" s="1">
        <v>1772</v>
      </c>
      <c r="P2035" s="1">
        <v>1045</v>
      </c>
      <c r="Q2035" s="1">
        <v>2831</v>
      </c>
      <c r="R2035" s="1">
        <v>7731</v>
      </c>
      <c r="S2035" s="1">
        <v>1530508.867735086</v>
      </c>
      <c r="T2035" s="1">
        <v>1369936.7212000003</v>
      </c>
      <c r="U2035" s="1">
        <v>2900445.588935086</v>
      </c>
      <c r="V2035" s="1">
        <v>375.17081735028921</v>
      </c>
      <c r="W2035" s="1">
        <v>89.508577838382124</v>
      </c>
    </row>
    <row r="2036" spans="1:23" x14ac:dyDescent="0.2">
      <c r="A2036" s="9">
        <v>19</v>
      </c>
      <c r="B2036" s="10" t="s">
        <v>29</v>
      </c>
      <c r="C2036" s="84">
        <f t="shared" ref="C2036:F2049" si="656">C20+C76+C132+C188+C244+C300+C356+C412+C468+C524+C580+C636+C692+C748+C804+C860+C916+C972+C1028+C1084+C1140+C1196+C1252+C1308+C1364+C1420+C1476+C1532+C1588+C1644+C1700+C1756+C1812+C1868+C1924+C1980</f>
        <v>18</v>
      </c>
      <c r="D2036" s="84">
        <f t="shared" si="656"/>
        <v>126</v>
      </c>
      <c r="E2036" s="84">
        <f t="shared" si="656"/>
        <v>72</v>
      </c>
      <c r="F2036" s="84">
        <f t="shared" si="656"/>
        <v>286</v>
      </c>
      <c r="G2036" s="85">
        <f t="shared" ref="G2036:G2049" si="657">SUM(C2036:F2036)</f>
        <v>502</v>
      </c>
      <c r="H2036" s="84">
        <f t="shared" ref="H2036:I2049" si="658">H20+H76+H132+H188+H244+H300+H356+H412+H468+H524+H580+H636+H692+H748+H804+H860+H916+H972+H1028+H1084+H1140+H1196+H1252+H1308+H1364+H1420+H1476+H1532+H1588+H1644+H1700+H1756+H1812+H1868+H1924+H1980</f>
        <v>17041639</v>
      </c>
      <c r="I2036" s="84">
        <f t="shared" si="658"/>
        <v>18911070</v>
      </c>
      <c r="J2036" s="86">
        <f t="shared" ref="J2036:J2049" si="659">H2036+I2036</f>
        <v>35952709</v>
      </c>
      <c r="K2036" s="86">
        <f t="shared" ref="K2036:K2068" si="660">J2036/G2036</f>
        <v>71618.942231075693</v>
      </c>
      <c r="L2036" s="87">
        <f t="shared" ref="L2036:L2068" si="661">I2036/H2036*100</f>
        <v>110.96978406830469</v>
      </c>
      <c r="N2036" s="1">
        <v>19</v>
      </c>
      <c r="O2036" s="1">
        <v>125</v>
      </c>
      <c r="P2036" s="1">
        <v>70</v>
      </c>
      <c r="Q2036" s="1">
        <v>281</v>
      </c>
      <c r="R2036" s="1">
        <v>495</v>
      </c>
      <c r="S2036" s="1">
        <v>178679.99</v>
      </c>
      <c r="T2036" s="1">
        <v>157884.85999999999</v>
      </c>
      <c r="U2036" s="1">
        <v>336564.85</v>
      </c>
      <c r="V2036" s="1">
        <v>679.92898989898981</v>
      </c>
      <c r="W2036" s="1">
        <v>88.361802572296995</v>
      </c>
    </row>
    <row r="2037" spans="1:23" x14ac:dyDescent="0.2">
      <c r="A2037" s="9">
        <v>20</v>
      </c>
      <c r="B2037" s="10" t="s">
        <v>30</v>
      </c>
      <c r="C2037" s="84">
        <f t="shared" si="656"/>
        <v>15</v>
      </c>
      <c r="D2037" s="84">
        <f t="shared" si="656"/>
        <v>158</v>
      </c>
      <c r="E2037" s="84">
        <f t="shared" si="656"/>
        <v>61</v>
      </c>
      <c r="F2037" s="84">
        <f t="shared" si="656"/>
        <v>91</v>
      </c>
      <c r="G2037" s="85">
        <f t="shared" si="657"/>
        <v>325</v>
      </c>
      <c r="H2037" s="84">
        <f t="shared" si="658"/>
        <v>587168</v>
      </c>
      <c r="I2037" s="84">
        <f t="shared" si="658"/>
        <v>832711.80000000028</v>
      </c>
      <c r="J2037" s="86">
        <f t="shared" si="659"/>
        <v>1419879.8000000003</v>
      </c>
      <c r="K2037" s="86">
        <f t="shared" si="660"/>
        <v>4368.8609230769243</v>
      </c>
      <c r="L2037" s="87">
        <f t="shared" si="661"/>
        <v>141.81832116191623</v>
      </c>
      <c r="N2037" s="1">
        <v>15</v>
      </c>
      <c r="O2037" s="1">
        <v>158</v>
      </c>
      <c r="P2037" s="1">
        <v>61</v>
      </c>
      <c r="Q2037" s="1">
        <v>90</v>
      </c>
      <c r="R2037" s="1">
        <v>324</v>
      </c>
      <c r="S2037" s="1">
        <v>5974.4323999999997</v>
      </c>
      <c r="T2037" s="1">
        <v>8070.9490999999989</v>
      </c>
      <c r="U2037" s="1">
        <v>14045.3815</v>
      </c>
      <c r="V2037" s="1">
        <v>43.349942901234563</v>
      </c>
      <c r="W2037" s="1">
        <v>135.09147915038758</v>
      </c>
    </row>
    <row r="2038" spans="1:23" x14ac:dyDescent="0.2">
      <c r="A2038" s="9">
        <v>21</v>
      </c>
      <c r="B2038" s="10" t="s">
        <v>31</v>
      </c>
      <c r="C2038" s="84">
        <f t="shared" si="656"/>
        <v>5</v>
      </c>
      <c r="D2038" s="84">
        <f t="shared" si="656"/>
        <v>3</v>
      </c>
      <c r="E2038" s="84">
        <f t="shared" si="656"/>
        <v>12</v>
      </c>
      <c r="F2038" s="84">
        <f t="shared" si="656"/>
        <v>15</v>
      </c>
      <c r="G2038" s="85">
        <f t="shared" si="657"/>
        <v>35</v>
      </c>
      <c r="H2038" s="84">
        <f t="shared" si="658"/>
        <v>260732</v>
      </c>
      <c r="I2038" s="84">
        <f t="shared" si="658"/>
        <v>477831</v>
      </c>
      <c r="J2038" s="86">
        <f t="shared" si="659"/>
        <v>738563</v>
      </c>
      <c r="K2038" s="86">
        <f t="shared" si="660"/>
        <v>21101.8</v>
      </c>
      <c r="L2038" s="87">
        <f t="shared" si="661"/>
        <v>183.26519184449936</v>
      </c>
      <c r="N2038" s="1">
        <v>5</v>
      </c>
      <c r="O2038" s="1">
        <v>2</v>
      </c>
      <c r="P2038" s="1">
        <v>12</v>
      </c>
      <c r="Q2038" s="1">
        <v>15</v>
      </c>
      <c r="R2038" s="1">
        <v>34</v>
      </c>
      <c r="S2038" s="1">
        <v>2617.0100000000002</v>
      </c>
      <c r="T2038" s="1">
        <v>4774.22</v>
      </c>
      <c r="U2038" s="1">
        <v>7391.2300000000005</v>
      </c>
      <c r="V2038" s="1">
        <v>217.38911764705884</v>
      </c>
      <c r="W2038" s="1">
        <v>182.43033079736034</v>
      </c>
    </row>
    <row r="2039" spans="1:23" x14ac:dyDescent="0.2">
      <c r="A2039" s="9">
        <v>22</v>
      </c>
      <c r="B2039" s="10" t="s">
        <v>32</v>
      </c>
      <c r="C2039" s="84">
        <f t="shared" si="656"/>
        <v>7</v>
      </c>
      <c r="D2039" s="84">
        <f t="shared" si="656"/>
        <v>3</v>
      </c>
      <c r="E2039" s="84">
        <f t="shared" si="656"/>
        <v>10</v>
      </c>
      <c r="F2039" s="84">
        <f t="shared" si="656"/>
        <v>36</v>
      </c>
      <c r="G2039" s="85">
        <f t="shared" si="657"/>
        <v>56</v>
      </c>
      <c r="H2039" s="84">
        <f t="shared" si="658"/>
        <v>1156163.5</v>
      </c>
      <c r="I2039" s="84">
        <f t="shared" si="658"/>
        <v>603703.3899999999</v>
      </c>
      <c r="J2039" s="86">
        <f t="shared" si="659"/>
        <v>1759866.89</v>
      </c>
      <c r="K2039" s="86">
        <f t="shared" si="660"/>
        <v>31426.194464285712</v>
      </c>
      <c r="L2039" s="87">
        <f t="shared" si="661"/>
        <v>52.216091409216773</v>
      </c>
      <c r="N2039" s="1">
        <v>7</v>
      </c>
      <c r="O2039" s="1">
        <v>3</v>
      </c>
      <c r="P2039" s="1">
        <v>9</v>
      </c>
      <c r="Q2039" s="1">
        <v>36</v>
      </c>
      <c r="R2039" s="1">
        <v>55</v>
      </c>
      <c r="S2039" s="1">
        <v>11435.556600000002</v>
      </c>
      <c r="T2039" s="1">
        <v>6022.0881999999992</v>
      </c>
      <c r="U2039" s="1">
        <v>17457.644800000002</v>
      </c>
      <c r="V2039" s="1">
        <v>317.41172363636366</v>
      </c>
      <c r="W2039" s="1">
        <v>52.661085163095592</v>
      </c>
    </row>
    <row r="2040" spans="1:23" x14ac:dyDescent="0.2">
      <c r="A2040" s="9">
        <v>23</v>
      </c>
      <c r="B2040" s="10" t="s">
        <v>33</v>
      </c>
      <c r="C2040" s="84">
        <f t="shared" si="656"/>
        <v>18</v>
      </c>
      <c r="D2040" s="84">
        <f t="shared" si="656"/>
        <v>21</v>
      </c>
      <c r="E2040" s="84">
        <f t="shared" si="656"/>
        <v>17</v>
      </c>
      <c r="F2040" s="84">
        <f t="shared" si="656"/>
        <v>48</v>
      </c>
      <c r="G2040" s="85">
        <f t="shared" si="657"/>
        <v>104</v>
      </c>
      <c r="H2040" s="84">
        <f t="shared" si="658"/>
        <v>1507317.01</v>
      </c>
      <c r="I2040" s="84">
        <f t="shared" si="658"/>
        <v>3236190.37</v>
      </c>
      <c r="J2040" s="86">
        <f t="shared" si="659"/>
        <v>4743507.38</v>
      </c>
      <c r="K2040" s="86">
        <f t="shared" si="660"/>
        <v>45610.647884615384</v>
      </c>
      <c r="L2040" s="87">
        <f t="shared" si="661"/>
        <v>214.69872286520538</v>
      </c>
      <c r="N2040" s="1">
        <v>20</v>
      </c>
      <c r="O2040" s="1">
        <v>21</v>
      </c>
      <c r="P2040" s="1">
        <v>16</v>
      </c>
      <c r="Q2040" s="1">
        <v>48</v>
      </c>
      <c r="R2040" s="1">
        <v>105</v>
      </c>
      <c r="S2040" s="1">
        <v>15400.8678</v>
      </c>
      <c r="T2040" s="1">
        <v>31993.600700000003</v>
      </c>
      <c r="U2040" s="1">
        <v>47394.468500000003</v>
      </c>
      <c r="V2040" s="1">
        <v>451.37589047619048</v>
      </c>
      <c r="W2040" s="1">
        <v>207.73894767150719</v>
      </c>
    </row>
    <row r="2041" spans="1:23" x14ac:dyDescent="0.2">
      <c r="A2041" s="9">
        <v>24</v>
      </c>
      <c r="B2041" s="10" t="s">
        <v>34</v>
      </c>
      <c r="C2041" s="84">
        <f t="shared" si="656"/>
        <v>68</v>
      </c>
      <c r="D2041" s="84">
        <f t="shared" si="656"/>
        <v>195</v>
      </c>
      <c r="E2041" s="84">
        <f t="shared" si="656"/>
        <v>68</v>
      </c>
      <c r="F2041" s="84">
        <f t="shared" si="656"/>
        <v>315</v>
      </c>
      <c r="G2041" s="85">
        <f t="shared" si="657"/>
        <v>646</v>
      </c>
      <c r="H2041" s="84">
        <f t="shared" si="658"/>
        <v>38584691.68</v>
      </c>
      <c r="I2041" s="84">
        <f t="shared" si="658"/>
        <v>27243380.899999995</v>
      </c>
      <c r="J2041" s="86">
        <f t="shared" si="659"/>
        <v>65828072.579999998</v>
      </c>
      <c r="K2041" s="86">
        <f t="shared" si="660"/>
        <v>101901.04114551083</v>
      </c>
      <c r="L2041" s="87">
        <f t="shared" si="661"/>
        <v>70.606708810689639</v>
      </c>
      <c r="N2041" s="1">
        <v>69</v>
      </c>
      <c r="O2041" s="1">
        <v>194</v>
      </c>
      <c r="P2041" s="1">
        <v>66</v>
      </c>
      <c r="Q2041" s="1">
        <v>316</v>
      </c>
      <c r="R2041" s="1">
        <v>645</v>
      </c>
      <c r="S2041" s="1">
        <v>362434.94940000004</v>
      </c>
      <c r="T2041" s="1">
        <v>260174.82030000002</v>
      </c>
      <c r="U2041" s="1">
        <v>622609.76970000006</v>
      </c>
      <c r="V2041" s="1">
        <v>965.28646465116287</v>
      </c>
      <c r="W2041" s="1">
        <v>71.785246078147665</v>
      </c>
    </row>
    <row r="2042" spans="1:23" x14ac:dyDescent="0.2">
      <c r="A2042" s="9">
        <v>25</v>
      </c>
      <c r="B2042" s="10" t="s">
        <v>35</v>
      </c>
      <c r="C2042" s="84">
        <f t="shared" si="656"/>
        <v>157</v>
      </c>
      <c r="D2042" s="84">
        <f t="shared" si="656"/>
        <v>179</v>
      </c>
      <c r="E2042" s="84">
        <f t="shared" si="656"/>
        <v>72</v>
      </c>
      <c r="F2042" s="84">
        <f t="shared" si="656"/>
        <v>315</v>
      </c>
      <c r="G2042" s="85">
        <f t="shared" si="657"/>
        <v>723</v>
      </c>
      <c r="H2042" s="84">
        <f t="shared" si="658"/>
        <v>24833400</v>
      </c>
      <c r="I2042" s="84">
        <f t="shared" si="658"/>
        <v>14763200</v>
      </c>
      <c r="J2042" s="86">
        <f t="shared" si="659"/>
        <v>39596600</v>
      </c>
      <c r="K2042" s="86">
        <f t="shared" si="660"/>
        <v>54767.081604426006</v>
      </c>
      <c r="L2042" s="87">
        <f t="shared" si="661"/>
        <v>59.448967922233763</v>
      </c>
      <c r="N2042" s="1">
        <v>158</v>
      </c>
      <c r="O2042" s="1">
        <v>178</v>
      </c>
      <c r="P2042" s="1">
        <v>72</v>
      </c>
      <c r="Q2042" s="1">
        <v>318</v>
      </c>
      <c r="R2042" s="1">
        <v>726</v>
      </c>
      <c r="S2042" s="1">
        <v>233342</v>
      </c>
      <c r="T2042" s="1">
        <v>159306</v>
      </c>
      <c r="U2042" s="1">
        <v>392648</v>
      </c>
      <c r="V2042" s="1">
        <v>540.8374655647383</v>
      </c>
      <c r="W2042" s="1">
        <v>68.271464202758182</v>
      </c>
    </row>
    <row r="2043" spans="1:23" x14ac:dyDescent="0.2">
      <c r="A2043" s="9">
        <v>26</v>
      </c>
      <c r="B2043" s="10" t="s">
        <v>36</v>
      </c>
      <c r="C2043" s="84">
        <f t="shared" si="656"/>
        <v>132</v>
      </c>
      <c r="D2043" s="84">
        <f t="shared" si="656"/>
        <v>117</v>
      </c>
      <c r="E2043" s="84">
        <f t="shared" si="656"/>
        <v>53</v>
      </c>
      <c r="F2043" s="84">
        <f t="shared" si="656"/>
        <v>131</v>
      </c>
      <c r="G2043" s="85">
        <f t="shared" si="657"/>
        <v>433</v>
      </c>
      <c r="H2043" s="84">
        <f t="shared" si="658"/>
        <v>6963370</v>
      </c>
      <c r="I2043" s="84">
        <f t="shared" si="658"/>
        <v>5860685</v>
      </c>
      <c r="J2043" s="86">
        <f t="shared" si="659"/>
        <v>12824055</v>
      </c>
      <c r="K2043" s="86">
        <f t="shared" si="660"/>
        <v>29616.75519630485</v>
      </c>
      <c r="L2043" s="87">
        <f t="shared" si="661"/>
        <v>84.164492192717034</v>
      </c>
      <c r="N2043" s="1">
        <v>132</v>
      </c>
      <c r="O2043" s="1">
        <v>117</v>
      </c>
      <c r="P2043" s="1">
        <v>53</v>
      </c>
      <c r="Q2043" s="1">
        <v>131</v>
      </c>
      <c r="R2043" s="1">
        <v>433</v>
      </c>
      <c r="S2043" s="1">
        <v>69246.679999999993</v>
      </c>
      <c r="T2043" s="1">
        <v>57574.91</v>
      </c>
      <c r="U2043" s="1">
        <v>126821.59</v>
      </c>
      <c r="V2043" s="1">
        <v>292.89050808314084</v>
      </c>
      <c r="W2043" s="1">
        <v>83.144650400567954</v>
      </c>
    </row>
    <row r="2044" spans="1:23" x14ac:dyDescent="0.2">
      <c r="A2044" s="9">
        <v>27</v>
      </c>
      <c r="B2044" s="10" t="s">
        <v>37</v>
      </c>
      <c r="C2044" s="84">
        <f t="shared" si="656"/>
        <v>0</v>
      </c>
      <c r="D2044" s="84">
        <f t="shared" si="656"/>
        <v>8</v>
      </c>
      <c r="E2044" s="84">
        <f t="shared" si="656"/>
        <v>12</v>
      </c>
      <c r="F2044" s="84">
        <f t="shared" si="656"/>
        <v>74</v>
      </c>
      <c r="G2044" s="85">
        <f t="shared" si="657"/>
        <v>94</v>
      </c>
      <c r="H2044" s="84">
        <f t="shared" si="658"/>
        <v>2189200</v>
      </c>
      <c r="I2044" s="84">
        <f t="shared" si="658"/>
        <v>3645649</v>
      </c>
      <c r="J2044" s="86">
        <f t="shared" si="659"/>
        <v>5834849</v>
      </c>
      <c r="K2044" s="86">
        <f t="shared" si="660"/>
        <v>62072.861702127659</v>
      </c>
      <c r="L2044" s="87">
        <f t="shared" si="661"/>
        <v>166.52882331445278</v>
      </c>
      <c r="N2044" s="1">
        <v>0</v>
      </c>
      <c r="O2044" s="1">
        <v>8</v>
      </c>
      <c r="P2044" s="1">
        <v>11</v>
      </c>
      <c r="Q2044" s="1">
        <v>76</v>
      </c>
      <c r="R2044" s="1">
        <v>95</v>
      </c>
      <c r="S2044" s="1">
        <v>22614</v>
      </c>
      <c r="T2044" s="1">
        <v>34804.042000000001</v>
      </c>
      <c r="U2044" s="1">
        <v>57418.042000000001</v>
      </c>
      <c r="V2044" s="1">
        <v>604.40044210526321</v>
      </c>
      <c r="W2044" s="1">
        <v>153.90484655523127</v>
      </c>
    </row>
    <row r="2045" spans="1:23" x14ac:dyDescent="0.2">
      <c r="A2045" s="9">
        <v>28</v>
      </c>
      <c r="B2045" s="10" t="s">
        <v>38</v>
      </c>
      <c r="C2045" s="84">
        <f t="shared" si="656"/>
        <v>38</v>
      </c>
      <c r="D2045" s="84">
        <f t="shared" si="656"/>
        <v>32</v>
      </c>
      <c r="E2045" s="84">
        <f t="shared" si="656"/>
        <v>34</v>
      </c>
      <c r="F2045" s="84">
        <f t="shared" si="656"/>
        <v>127</v>
      </c>
      <c r="G2045" s="85">
        <f t="shared" si="657"/>
        <v>231</v>
      </c>
      <c r="H2045" s="84">
        <f t="shared" si="658"/>
        <v>6501535</v>
      </c>
      <c r="I2045" s="84">
        <f t="shared" si="658"/>
        <v>3319904</v>
      </c>
      <c r="J2045" s="86">
        <f t="shared" si="659"/>
        <v>9821439</v>
      </c>
      <c r="K2045" s="86">
        <f t="shared" si="660"/>
        <v>42517.051948051951</v>
      </c>
      <c r="L2045" s="87">
        <f t="shared" si="661"/>
        <v>51.063387338528521</v>
      </c>
      <c r="N2045" s="1">
        <v>38</v>
      </c>
      <c r="O2045" s="1">
        <v>32</v>
      </c>
      <c r="P2045" s="1">
        <v>34</v>
      </c>
      <c r="Q2045" s="1">
        <v>127</v>
      </c>
      <c r="R2045" s="1">
        <v>231</v>
      </c>
      <c r="S2045" s="1">
        <v>62584.54</v>
      </c>
      <c r="T2045" s="1">
        <v>32317.53</v>
      </c>
      <c r="U2045" s="1">
        <v>94902.07</v>
      </c>
      <c r="V2045" s="1">
        <v>410.83147186147187</v>
      </c>
      <c r="W2045" s="1">
        <v>51.638200105009957</v>
      </c>
    </row>
    <row r="2046" spans="1:23" x14ac:dyDescent="0.2">
      <c r="A2046" s="9">
        <v>29</v>
      </c>
      <c r="B2046" s="10" t="s">
        <v>39</v>
      </c>
      <c r="C2046" s="84">
        <f t="shared" si="656"/>
        <v>0</v>
      </c>
      <c r="D2046" s="84">
        <f t="shared" si="656"/>
        <v>3</v>
      </c>
      <c r="E2046" s="84">
        <f t="shared" si="656"/>
        <v>20</v>
      </c>
      <c r="F2046" s="84">
        <f t="shared" si="656"/>
        <v>27</v>
      </c>
      <c r="G2046" s="85">
        <f t="shared" si="657"/>
        <v>50</v>
      </c>
      <c r="H2046" s="84">
        <f t="shared" si="658"/>
        <v>636715</v>
      </c>
      <c r="I2046" s="84">
        <f t="shared" si="658"/>
        <v>799382</v>
      </c>
      <c r="J2046" s="86">
        <f t="shared" si="659"/>
        <v>1436097</v>
      </c>
      <c r="K2046" s="86">
        <f t="shared" si="660"/>
        <v>28721.94</v>
      </c>
      <c r="L2046" s="87">
        <f t="shared" si="661"/>
        <v>125.54785107936833</v>
      </c>
      <c r="N2046" s="1">
        <v>0</v>
      </c>
      <c r="O2046" s="1">
        <v>3</v>
      </c>
      <c r="P2046" s="1">
        <v>18</v>
      </c>
      <c r="Q2046" s="1">
        <v>30</v>
      </c>
      <c r="R2046" s="1">
        <v>51</v>
      </c>
      <c r="S2046" s="1">
        <v>6340.8</v>
      </c>
      <c r="T2046" s="1">
        <v>7121.01</v>
      </c>
      <c r="U2046" s="1">
        <v>13461.810000000001</v>
      </c>
      <c r="V2046" s="1">
        <v>263.95705882352945</v>
      </c>
      <c r="W2046" s="1">
        <v>112.30459878879637</v>
      </c>
    </row>
    <row r="2047" spans="1:23" x14ac:dyDescent="0.2">
      <c r="A2047" s="9">
        <v>30</v>
      </c>
      <c r="B2047" s="10" t="s">
        <v>40</v>
      </c>
      <c r="C2047" s="84">
        <f t="shared" si="656"/>
        <v>77</v>
      </c>
      <c r="D2047" s="84">
        <f t="shared" si="656"/>
        <v>31</v>
      </c>
      <c r="E2047" s="84">
        <f t="shared" si="656"/>
        <v>30</v>
      </c>
      <c r="F2047" s="84">
        <f t="shared" si="656"/>
        <v>196</v>
      </c>
      <c r="G2047" s="85">
        <f t="shared" si="657"/>
        <v>334</v>
      </c>
      <c r="H2047" s="84">
        <f t="shared" si="658"/>
        <v>9417736</v>
      </c>
      <c r="I2047" s="84">
        <f t="shared" si="658"/>
        <v>7600652</v>
      </c>
      <c r="J2047" s="86">
        <f t="shared" si="659"/>
        <v>17018388</v>
      </c>
      <c r="K2047" s="86">
        <f t="shared" si="660"/>
        <v>50953.257485029942</v>
      </c>
      <c r="L2047" s="87">
        <f t="shared" si="661"/>
        <v>80.705723753564556</v>
      </c>
      <c r="N2047" s="1">
        <v>76</v>
      </c>
      <c r="O2047" s="1">
        <v>31</v>
      </c>
      <c r="P2047" s="1">
        <v>30</v>
      </c>
      <c r="Q2047" s="1">
        <v>195</v>
      </c>
      <c r="R2047" s="1">
        <v>332</v>
      </c>
      <c r="S2047" s="1">
        <v>91650.540599999993</v>
      </c>
      <c r="T2047" s="1">
        <v>71100.794399999984</v>
      </c>
      <c r="U2047" s="1">
        <v>162751.33499999996</v>
      </c>
      <c r="V2047" s="1">
        <v>490.2148644578312</v>
      </c>
      <c r="W2047" s="1">
        <v>77.578150586489812</v>
      </c>
    </row>
    <row r="2048" spans="1:23" x14ac:dyDescent="0.2">
      <c r="A2048" s="9">
        <v>31</v>
      </c>
      <c r="B2048" s="10" t="s">
        <v>41</v>
      </c>
      <c r="C2048" s="84">
        <f t="shared" si="656"/>
        <v>24</v>
      </c>
      <c r="D2048" s="84">
        <f t="shared" si="656"/>
        <v>23</v>
      </c>
      <c r="E2048" s="84">
        <f t="shared" si="656"/>
        <v>15</v>
      </c>
      <c r="F2048" s="84">
        <f t="shared" si="656"/>
        <v>64</v>
      </c>
      <c r="G2048" s="85">
        <f t="shared" si="657"/>
        <v>126</v>
      </c>
      <c r="H2048" s="84">
        <f t="shared" si="658"/>
        <v>2373867</v>
      </c>
      <c r="I2048" s="84">
        <f t="shared" si="658"/>
        <v>2993887</v>
      </c>
      <c r="J2048" s="86">
        <f t="shared" si="659"/>
        <v>5367754</v>
      </c>
      <c r="K2048" s="86">
        <f t="shared" si="660"/>
        <v>42601.222222222219</v>
      </c>
      <c r="L2048" s="87">
        <f t="shared" si="661"/>
        <v>126.11856519341649</v>
      </c>
      <c r="N2048" s="1">
        <v>24</v>
      </c>
      <c r="O2048" s="1">
        <v>22</v>
      </c>
      <c r="P2048" s="1">
        <v>15</v>
      </c>
      <c r="Q2048" s="1">
        <v>60</v>
      </c>
      <c r="R2048" s="1">
        <v>121</v>
      </c>
      <c r="S2048" s="1">
        <v>24086.65</v>
      </c>
      <c r="T2048" s="1">
        <v>29539.53</v>
      </c>
      <c r="U2048" s="1">
        <v>53626.18</v>
      </c>
      <c r="V2048" s="1">
        <v>443.1915702479339</v>
      </c>
      <c r="W2048" s="1">
        <v>122.63859855978309</v>
      </c>
    </row>
    <row r="2049" spans="1:23" x14ac:dyDescent="0.2">
      <c r="A2049" s="9">
        <v>32</v>
      </c>
      <c r="B2049" s="10" t="s">
        <v>42</v>
      </c>
      <c r="C2049" s="84">
        <f t="shared" si="656"/>
        <v>30</v>
      </c>
      <c r="D2049" s="84">
        <f t="shared" si="656"/>
        <v>41</v>
      </c>
      <c r="E2049" s="84">
        <f t="shared" si="656"/>
        <v>12</v>
      </c>
      <c r="F2049" s="84">
        <f t="shared" si="656"/>
        <v>93</v>
      </c>
      <c r="G2049" s="85">
        <f t="shared" si="657"/>
        <v>176</v>
      </c>
      <c r="H2049" s="84">
        <f t="shared" si="658"/>
        <v>3869100</v>
      </c>
      <c r="I2049" s="84">
        <f t="shared" si="658"/>
        <v>3224200</v>
      </c>
      <c r="J2049" s="86">
        <f t="shared" si="659"/>
        <v>7093300</v>
      </c>
      <c r="K2049" s="86">
        <f t="shared" si="660"/>
        <v>40302.840909090912</v>
      </c>
      <c r="L2049" s="87">
        <f t="shared" si="661"/>
        <v>83.332041043136655</v>
      </c>
      <c r="N2049" s="1">
        <v>30</v>
      </c>
      <c r="O2049" s="1">
        <v>41</v>
      </c>
      <c r="P2049" s="1">
        <v>12</v>
      </c>
      <c r="Q2049" s="1">
        <v>93</v>
      </c>
      <c r="R2049" s="1">
        <v>176</v>
      </c>
      <c r="S2049" s="1">
        <v>35667</v>
      </c>
      <c r="T2049" s="1">
        <v>32203</v>
      </c>
      <c r="U2049" s="1">
        <v>67870</v>
      </c>
      <c r="V2049" s="1">
        <v>385.625</v>
      </c>
      <c r="W2049" s="1">
        <v>90.287941234194065</v>
      </c>
    </row>
    <row r="2050" spans="1:23" x14ac:dyDescent="0.2">
      <c r="A2050" s="16"/>
      <c r="B2050" s="17" t="s">
        <v>43</v>
      </c>
      <c r="C2050" s="95">
        <f>SUM(C2036:C2049)</f>
        <v>589</v>
      </c>
      <c r="D2050" s="95">
        <f t="shared" ref="D2050:J2050" si="662">SUM(D2036:D2049)</f>
        <v>940</v>
      </c>
      <c r="E2050" s="95">
        <f t="shared" si="662"/>
        <v>488</v>
      </c>
      <c r="F2050" s="95">
        <f t="shared" si="662"/>
        <v>1818</v>
      </c>
      <c r="G2050" s="95">
        <f t="shared" si="662"/>
        <v>3835</v>
      </c>
      <c r="H2050" s="95">
        <f t="shared" si="662"/>
        <v>115922634.19</v>
      </c>
      <c r="I2050" s="95">
        <f t="shared" si="662"/>
        <v>93512446.459999993</v>
      </c>
      <c r="J2050" s="95">
        <f t="shared" si="662"/>
        <v>209435080.65000001</v>
      </c>
      <c r="K2050" s="95">
        <f t="shared" si="660"/>
        <v>54611.494302477186</v>
      </c>
      <c r="L2050" s="96">
        <f t="shared" si="661"/>
        <v>80.667979220288274</v>
      </c>
      <c r="N2050" s="1">
        <v>593</v>
      </c>
      <c r="O2050" s="1">
        <v>935</v>
      </c>
      <c r="P2050" s="1">
        <v>479</v>
      </c>
      <c r="Q2050" s="1">
        <v>1816</v>
      </c>
      <c r="R2050" s="1">
        <v>3823</v>
      </c>
      <c r="S2050" s="1">
        <v>1122075.0167999999</v>
      </c>
      <c r="T2050" s="1">
        <v>892887.35470000014</v>
      </c>
      <c r="U2050" s="1">
        <v>2014962.3715000001</v>
      </c>
      <c r="V2050" s="1">
        <v>527.06313667277016</v>
      </c>
      <c r="W2050" s="1">
        <v>79.574657784146126</v>
      </c>
    </row>
    <row r="2051" spans="1:23" x14ac:dyDescent="0.2">
      <c r="A2051" s="20">
        <v>33</v>
      </c>
      <c r="B2051" s="21" t="s">
        <v>44</v>
      </c>
      <c r="C2051" s="84">
        <f t="shared" ref="C2051:F2059" si="663">C35+C91+C147+C203+C259+C315+C371+C427+C483+C539+C595+C651+C707+C763+C819+C875+C931+C987+C1043+C1099+C1155+C1211+C1267+C1323+C1379+C1435+C1491+C1547+C1603+C1659+C1715+C1771+C1827+C1883+C1939+C1995</f>
        <v>2</v>
      </c>
      <c r="D2051" s="84">
        <f t="shared" si="663"/>
        <v>28</v>
      </c>
      <c r="E2051" s="84">
        <f t="shared" si="663"/>
        <v>21</v>
      </c>
      <c r="F2051" s="84">
        <f t="shared" si="663"/>
        <v>26</v>
      </c>
      <c r="G2051" s="85">
        <f t="shared" ref="G2051:G2059" si="664">SUM(C2051:F2051)</f>
        <v>77</v>
      </c>
      <c r="H2051" s="84">
        <f t="shared" ref="H2051:I2059" si="665">H35+H91+H147+H203+H259+H315+H371+H427+H483+H539+H595+H651+H707+H763+H819+H875+H931+H987+H1043+H1099+H1155+H1211+H1267+H1323+H1379+H1435+H1491+H1547+H1603+H1659+H1715+H1771+H1827+H1883+H1939+H1995</f>
        <v>887467</v>
      </c>
      <c r="I2051" s="84">
        <f t="shared" si="665"/>
        <v>386696</v>
      </c>
      <c r="J2051" s="86">
        <f t="shared" ref="J2051:J2059" si="666">H2051+I2051</f>
        <v>1274163</v>
      </c>
      <c r="K2051" s="86">
        <f t="shared" si="660"/>
        <v>16547.571428571428</v>
      </c>
      <c r="L2051" s="87">
        <f t="shared" si="661"/>
        <v>43.573000460862204</v>
      </c>
      <c r="N2051" s="1">
        <v>2</v>
      </c>
      <c r="O2051" s="1">
        <v>23</v>
      </c>
      <c r="P2051" s="1">
        <v>19</v>
      </c>
      <c r="Q2051" s="1">
        <v>22</v>
      </c>
      <c r="R2051" s="1">
        <v>66</v>
      </c>
      <c r="S2051" s="1">
        <v>9371.9500000000007</v>
      </c>
      <c r="T2051" s="1">
        <v>4357.04</v>
      </c>
      <c r="U2051" s="1">
        <v>13728.990000000002</v>
      </c>
      <c r="V2051" s="1">
        <v>208.01500000000001</v>
      </c>
      <c r="W2051" s="1">
        <v>46.490218150971778</v>
      </c>
    </row>
    <row r="2052" spans="1:23" x14ac:dyDescent="0.2">
      <c r="A2052" s="20">
        <v>34</v>
      </c>
      <c r="B2052" s="21" t="s">
        <v>45</v>
      </c>
      <c r="C2052" s="84">
        <f t="shared" si="663"/>
        <v>0</v>
      </c>
      <c r="D2052" s="84">
        <f t="shared" si="663"/>
        <v>0</v>
      </c>
      <c r="E2052" s="84">
        <f t="shared" si="663"/>
        <v>0</v>
      </c>
      <c r="F2052" s="84">
        <f t="shared" si="663"/>
        <v>0</v>
      </c>
      <c r="G2052" s="85">
        <f t="shared" si="664"/>
        <v>0</v>
      </c>
      <c r="H2052" s="84">
        <f t="shared" si="665"/>
        <v>0</v>
      </c>
      <c r="I2052" s="84">
        <f t="shared" si="665"/>
        <v>0</v>
      </c>
      <c r="J2052" s="86">
        <f t="shared" si="666"/>
        <v>0</v>
      </c>
      <c r="K2052" s="86" t="e">
        <f t="shared" si="660"/>
        <v>#DIV/0!</v>
      </c>
      <c r="L2052" s="87" t="e">
        <f t="shared" si="661"/>
        <v>#DIV/0!</v>
      </c>
      <c r="N2052" s="1">
        <v>0</v>
      </c>
      <c r="O2052" s="1">
        <v>0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 s="1" t="e">
        <v>#DIV/0!</v>
      </c>
      <c r="W2052" s="1" t="e">
        <v>#DIV/0!</v>
      </c>
    </row>
    <row r="2053" spans="1:23" x14ac:dyDescent="0.2">
      <c r="A2053" s="20">
        <v>35</v>
      </c>
      <c r="B2053" s="21" t="s">
        <v>46</v>
      </c>
      <c r="C2053" s="84">
        <f t="shared" si="663"/>
        <v>12</v>
      </c>
      <c r="D2053" s="84">
        <f t="shared" si="663"/>
        <v>55</v>
      </c>
      <c r="E2053" s="84">
        <f t="shared" si="663"/>
        <v>39</v>
      </c>
      <c r="F2053" s="84">
        <f t="shared" si="663"/>
        <v>42</v>
      </c>
      <c r="G2053" s="85">
        <f t="shared" si="664"/>
        <v>148</v>
      </c>
      <c r="H2053" s="84">
        <f t="shared" si="665"/>
        <v>252506.4</v>
      </c>
      <c r="I2053" s="84">
        <f t="shared" si="665"/>
        <v>231900</v>
      </c>
      <c r="J2053" s="86">
        <f t="shared" si="666"/>
        <v>484406.4</v>
      </c>
      <c r="K2053" s="86">
        <f t="shared" si="660"/>
        <v>3273.0162162162164</v>
      </c>
      <c r="L2053" s="87">
        <f t="shared" si="661"/>
        <v>91.839256351522181</v>
      </c>
      <c r="N2053" s="1">
        <v>12</v>
      </c>
      <c r="O2053" s="1">
        <v>55</v>
      </c>
      <c r="P2053" s="1">
        <v>39</v>
      </c>
      <c r="Q2053" s="1">
        <v>42</v>
      </c>
      <c r="R2053" s="1">
        <v>148</v>
      </c>
      <c r="S2053" s="1">
        <v>2793</v>
      </c>
      <c r="T2053" s="1">
        <v>2370</v>
      </c>
      <c r="U2053" s="1">
        <v>5163</v>
      </c>
      <c r="V2053" s="1">
        <v>34.885135135135137</v>
      </c>
      <c r="W2053" s="1">
        <v>84.85499462943072</v>
      </c>
    </row>
    <row r="2054" spans="1:23" x14ac:dyDescent="0.2">
      <c r="A2054" s="20">
        <v>36</v>
      </c>
      <c r="B2054" s="21" t="s">
        <v>47</v>
      </c>
      <c r="C2054" s="84">
        <f t="shared" si="663"/>
        <v>4</v>
      </c>
      <c r="D2054" s="84">
        <f t="shared" si="663"/>
        <v>20</v>
      </c>
      <c r="E2054" s="84">
        <f t="shared" si="663"/>
        <v>8</v>
      </c>
      <c r="F2054" s="84">
        <f t="shared" si="663"/>
        <v>16</v>
      </c>
      <c r="G2054" s="85">
        <f t="shared" si="664"/>
        <v>48</v>
      </c>
      <c r="H2054" s="84">
        <f t="shared" si="665"/>
        <v>28676</v>
      </c>
      <c r="I2054" s="84">
        <f t="shared" si="665"/>
        <v>62568</v>
      </c>
      <c r="J2054" s="86">
        <f t="shared" si="666"/>
        <v>91244</v>
      </c>
      <c r="K2054" s="86">
        <f t="shared" si="660"/>
        <v>1900.9166666666667</v>
      </c>
      <c r="L2054" s="87">
        <f t="shared" si="661"/>
        <v>218.18942669828428</v>
      </c>
      <c r="N2054" s="1">
        <v>4</v>
      </c>
      <c r="O2054" s="1">
        <v>20</v>
      </c>
      <c r="P2054" s="1">
        <v>8</v>
      </c>
      <c r="Q2054" s="1">
        <v>15</v>
      </c>
      <c r="R2054" s="1">
        <v>47</v>
      </c>
      <c r="S2054" s="1">
        <v>228.22</v>
      </c>
      <c r="T2054" s="1">
        <v>413.24</v>
      </c>
      <c r="U2054" s="1">
        <v>641.46</v>
      </c>
      <c r="V2054" s="1">
        <v>13.648085106382979</v>
      </c>
      <c r="W2054" s="1">
        <v>181.07089650337394</v>
      </c>
    </row>
    <row r="2055" spans="1:23" x14ac:dyDescent="0.2">
      <c r="A2055" s="20">
        <v>37</v>
      </c>
      <c r="B2055" s="21" t="s">
        <v>48</v>
      </c>
      <c r="C2055" s="84">
        <f t="shared" si="663"/>
        <v>5</v>
      </c>
      <c r="D2055" s="84">
        <f t="shared" si="663"/>
        <v>33</v>
      </c>
      <c r="E2055" s="84">
        <f t="shared" si="663"/>
        <v>11</v>
      </c>
      <c r="F2055" s="84">
        <f t="shared" si="663"/>
        <v>8</v>
      </c>
      <c r="G2055" s="85">
        <f t="shared" si="664"/>
        <v>57</v>
      </c>
      <c r="H2055" s="84">
        <f t="shared" si="665"/>
        <v>16130</v>
      </c>
      <c r="I2055" s="84">
        <f t="shared" si="665"/>
        <v>39384</v>
      </c>
      <c r="J2055" s="86">
        <f t="shared" si="666"/>
        <v>55514</v>
      </c>
      <c r="K2055" s="86">
        <f t="shared" si="660"/>
        <v>973.92982456140351</v>
      </c>
      <c r="L2055" s="87">
        <f t="shared" si="661"/>
        <v>244.16615003099812</v>
      </c>
      <c r="N2055" s="1">
        <v>3</v>
      </c>
      <c r="O2055" s="1">
        <v>32</v>
      </c>
      <c r="P2055" s="1">
        <v>10</v>
      </c>
      <c r="Q2055" s="1">
        <v>8</v>
      </c>
      <c r="R2055" s="1">
        <v>53</v>
      </c>
      <c r="S2055" s="1">
        <v>504.51</v>
      </c>
      <c r="T2055" s="1">
        <v>327.16000000000003</v>
      </c>
      <c r="U2055" s="1">
        <v>831.67000000000007</v>
      </c>
      <c r="V2055" s="1">
        <v>15.691886792452831</v>
      </c>
      <c r="W2055" s="1">
        <v>64.847079344314295</v>
      </c>
    </row>
    <row r="2056" spans="1:23" x14ac:dyDescent="0.2">
      <c r="A2056" s="20">
        <v>38</v>
      </c>
      <c r="B2056" s="21" t="s">
        <v>49</v>
      </c>
      <c r="C2056" s="84">
        <f t="shared" si="663"/>
        <v>5</v>
      </c>
      <c r="D2056" s="84">
        <f t="shared" si="663"/>
        <v>1</v>
      </c>
      <c r="E2056" s="84">
        <f t="shared" si="663"/>
        <v>26</v>
      </c>
      <c r="F2056" s="84">
        <f t="shared" si="663"/>
        <v>39</v>
      </c>
      <c r="G2056" s="85">
        <f t="shared" si="664"/>
        <v>71</v>
      </c>
      <c r="H2056" s="84">
        <f t="shared" si="665"/>
        <v>167220</v>
      </c>
      <c r="I2056" s="84">
        <f t="shared" si="665"/>
        <v>205115</v>
      </c>
      <c r="J2056" s="86">
        <f t="shared" si="666"/>
        <v>372335</v>
      </c>
      <c r="K2056" s="86">
        <f t="shared" si="660"/>
        <v>5244.1549295774648</v>
      </c>
      <c r="L2056" s="87">
        <f t="shared" si="661"/>
        <v>122.66176294701592</v>
      </c>
      <c r="N2056" s="1">
        <v>5</v>
      </c>
      <c r="O2056" s="1">
        <v>1</v>
      </c>
      <c r="P2056" s="1">
        <v>26</v>
      </c>
      <c r="Q2056" s="1">
        <v>39</v>
      </c>
      <c r="R2056" s="1">
        <v>71</v>
      </c>
      <c r="S2056" s="1">
        <v>1684.94</v>
      </c>
      <c r="T2056" s="1">
        <v>1922.27</v>
      </c>
      <c r="U2056" s="1">
        <v>3607.21</v>
      </c>
      <c r="V2056" s="1">
        <v>50.805774647887326</v>
      </c>
      <c r="W2056" s="1">
        <v>114.08536802497417</v>
      </c>
    </row>
    <row r="2057" spans="1:23" x14ac:dyDescent="0.2">
      <c r="A2057" s="20">
        <v>39</v>
      </c>
      <c r="B2057" s="21" t="s">
        <v>50</v>
      </c>
      <c r="C2057" s="84">
        <f t="shared" si="663"/>
        <v>53</v>
      </c>
      <c r="D2057" s="84">
        <f t="shared" si="663"/>
        <v>22</v>
      </c>
      <c r="E2057" s="84">
        <f t="shared" si="663"/>
        <v>31</v>
      </c>
      <c r="F2057" s="84">
        <f t="shared" si="663"/>
        <v>55</v>
      </c>
      <c r="G2057" s="85">
        <f t="shared" si="664"/>
        <v>161</v>
      </c>
      <c r="H2057" s="84">
        <f t="shared" si="665"/>
        <v>121486</v>
      </c>
      <c r="I2057" s="84">
        <f t="shared" si="665"/>
        <v>143825</v>
      </c>
      <c r="J2057" s="86">
        <f t="shared" si="666"/>
        <v>265311</v>
      </c>
      <c r="K2057" s="86">
        <f t="shared" si="660"/>
        <v>1647.8944099378882</v>
      </c>
      <c r="L2057" s="87">
        <f t="shared" si="661"/>
        <v>118.38812702698253</v>
      </c>
      <c r="N2057" s="1">
        <v>53</v>
      </c>
      <c r="O2057" s="1">
        <v>22</v>
      </c>
      <c r="P2057" s="1">
        <v>31</v>
      </c>
      <c r="Q2057" s="1">
        <v>55</v>
      </c>
      <c r="R2057" s="1">
        <v>161</v>
      </c>
      <c r="S2057" s="1">
        <v>1426.21</v>
      </c>
      <c r="T2057" s="1">
        <v>1347.18</v>
      </c>
      <c r="U2057" s="1">
        <v>2773.3900000000003</v>
      </c>
      <c r="V2057" s="1">
        <v>17.226024844720499</v>
      </c>
      <c r="W2057" s="1">
        <v>94.458740297712112</v>
      </c>
    </row>
    <row r="2058" spans="1:23" x14ac:dyDescent="0.2">
      <c r="A2058" s="20">
        <v>40</v>
      </c>
      <c r="B2058" s="21" t="s">
        <v>51</v>
      </c>
      <c r="C2058" s="84">
        <f t="shared" si="663"/>
        <v>0</v>
      </c>
      <c r="D2058" s="84">
        <f t="shared" si="663"/>
        <v>1</v>
      </c>
      <c r="E2058" s="84">
        <f t="shared" si="663"/>
        <v>12</v>
      </c>
      <c r="F2058" s="84">
        <f t="shared" si="663"/>
        <v>28</v>
      </c>
      <c r="G2058" s="85">
        <f t="shared" si="664"/>
        <v>41</v>
      </c>
      <c r="H2058" s="84">
        <f t="shared" si="665"/>
        <v>209606</v>
      </c>
      <c r="I2058" s="84">
        <f t="shared" si="665"/>
        <v>150412</v>
      </c>
      <c r="J2058" s="86">
        <f t="shared" si="666"/>
        <v>360018</v>
      </c>
      <c r="K2058" s="86">
        <f t="shared" si="660"/>
        <v>8780.9268292682918</v>
      </c>
      <c r="L2058" s="87">
        <f t="shared" si="661"/>
        <v>71.759396200490443</v>
      </c>
      <c r="N2058" s="1">
        <v>0</v>
      </c>
      <c r="O2058" s="1">
        <v>1</v>
      </c>
      <c r="P2058" s="1">
        <v>12</v>
      </c>
      <c r="Q2058" s="1">
        <v>28</v>
      </c>
      <c r="R2058" s="1">
        <v>41</v>
      </c>
      <c r="S2058" s="1">
        <v>2535.8999999999996</v>
      </c>
      <c r="T2058" s="1">
        <v>1379.58</v>
      </c>
      <c r="U2058" s="1">
        <v>3915.4799999999996</v>
      </c>
      <c r="V2058" s="1">
        <v>95.499512195121937</v>
      </c>
      <c r="W2058" s="1">
        <v>54.40198746007335</v>
      </c>
    </row>
    <row r="2059" spans="1:23" x14ac:dyDescent="0.2">
      <c r="A2059" s="20">
        <v>41</v>
      </c>
      <c r="B2059" s="21" t="s">
        <v>52</v>
      </c>
      <c r="C2059" s="84">
        <f t="shared" si="663"/>
        <v>4</v>
      </c>
      <c r="D2059" s="84">
        <f t="shared" si="663"/>
        <v>26</v>
      </c>
      <c r="E2059" s="84">
        <f t="shared" si="663"/>
        <v>10</v>
      </c>
      <c r="F2059" s="84">
        <f t="shared" si="663"/>
        <v>14</v>
      </c>
      <c r="G2059" s="85">
        <f t="shared" si="664"/>
        <v>54</v>
      </c>
      <c r="H2059" s="84">
        <f t="shared" si="665"/>
        <v>138710</v>
      </c>
      <c r="I2059" s="84">
        <f t="shared" si="665"/>
        <v>73292</v>
      </c>
      <c r="J2059" s="86">
        <f t="shared" si="666"/>
        <v>212002</v>
      </c>
      <c r="K2059" s="86">
        <f t="shared" si="660"/>
        <v>3925.962962962963</v>
      </c>
      <c r="L2059" s="87">
        <f t="shared" si="661"/>
        <v>52.838295724893655</v>
      </c>
      <c r="N2059" s="1">
        <v>11</v>
      </c>
      <c r="O2059" s="1">
        <v>17</v>
      </c>
      <c r="P2059" s="1">
        <v>13</v>
      </c>
      <c r="Q2059" s="1">
        <v>12</v>
      </c>
      <c r="R2059" s="1">
        <v>53</v>
      </c>
      <c r="S2059" s="1">
        <v>1481.95</v>
      </c>
      <c r="T2059" s="1">
        <v>653.24</v>
      </c>
      <c r="U2059" s="1">
        <v>2135.19</v>
      </c>
      <c r="V2059" s="1">
        <v>40.286603773584908</v>
      </c>
      <c r="W2059" s="1">
        <v>44.079759775970849</v>
      </c>
    </row>
    <row r="2060" spans="1:23" x14ac:dyDescent="0.2">
      <c r="A2060" s="16"/>
      <c r="B2060" s="22" t="s">
        <v>53</v>
      </c>
      <c r="C2060" s="95">
        <f>SUM(C2051:C2059)</f>
        <v>85</v>
      </c>
      <c r="D2060" s="95">
        <f t="shared" ref="D2060:J2060" si="667">SUM(D2051:D2059)</f>
        <v>186</v>
      </c>
      <c r="E2060" s="95">
        <f t="shared" si="667"/>
        <v>158</v>
      </c>
      <c r="F2060" s="95">
        <f t="shared" si="667"/>
        <v>228</v>
      </c>
      <c r="G2060" s="95">
        <f t="shared" si="667"/>
        <v>657</v>
      </c>
      <c r="H2060" s="95">
        <f t="shared" si="667"/>
        <v>1821801.4</v>
      </c>
      <c r="I2060" s="95">
        <f t="shared" si="667"/>
        <v>1293192</v>
      </c>
      <c r="J2060" s="95">
        <f t="shared" si="667"/>
        <v>3114993.4</v>
      </c>
      <c r="K2060" s="95">
        <f t="shared" si="660"/>
        <v>4741.2380517503807</v>
      </c>
      <c r="L2060" s="96">
        <f t="shared" si="661"/>
        <v>70.984246691214537</v>
      </c>
      <c r="N2060" s="1">
        <v>90</v>
      </c>
      <c r="O2060" s="1">
        <v>171</v>
      </c>
      <c r="P2060" s="1">
        <v>158</v>
      </c>
      <c r="Q2060" s="1">
        <v>221</v>
      </c>
      <c r="R2060" s="1">
        <v>640</v>
      </c>
      <c r="S2060" s="1">
        <v>20026.680000000004</v>
      </c>
      <c r="T2060" s="1">
        <v>12769.71</v>
      </c>
      <c r="U2060" s="1">
        <v>32796.39</v>
      </c>
      <c r="V2060" s="1">
        <v>51.244359375000002</v>
      </c>
      <c r="W2060" s="1">
        <v>63.763489505000315</v>
      </c>
    </row>
    <row r="2061" spans="1:23" x14ac:dyDescent="0.2">
      <c r="A2061" s="23">
        <v>42</v>
      </c>
      <c r="B2061" s="24" t="s">
        <v>54</v>
      </c>
      <c r="C2061" s="84">
        <f>C45+C101+C157+C213+C269+C325+C381+C437+C493+C549+C605+C661+C717+C773+C829+C885+C941+C997+C1053+C1109+C1165+C1221+C1277+C1333+C1389+C1445+C1501+C1557+C1613+C1669+C1725+C1781+C1837+C1893+C1949+C2005</f>
        <v>7</v>
      </c>
      <c r="D2061" s="84">
        <f>D45+D101+D157+D213+D269+D325+D381+D437+D493+D549+D605+D661+D717+D773+D829+D885+D941+D997+D1053+D1109+D1165+D1221+D1277+D1333+D1389+D1445+D1501+D1557+D1613+D1669+D1725+D1781+D1837+D1893+D1949+D2005</f>
        <v>1</v>
      </c>
      <c r="E2061" s="84">
        <f>E45+E101+E157+E213+E269+E325+E381+E437+E493+E549+E605+E661+E717+E773+E829+E885+E941+E997+E1053+E1109+E1165+E1221+E1277+E1333+E1389+E1445+E1501+E1557+E1613+E1669+E1725+E1781+E1837+E1893+E1949+E2005</f>
        <v>0</v>
      </c>
      <c r="F2061" s="84">
        <f>F45+F101+F157+F213+F269+F325+F381+F437+F493+F549+F605+F661+F717+F773+F829+F885+F941+F997+F1053+F1109+F1165+F1221+F1277+F1333+F1389+F1445+F1501+F1557+F1613+F1669+F1725+F1781+F1837+F1893+F1949+F2005</f>
        <v>9</v>
      </c>
      <c r="G2061" s="85">
        <f>SUM(C2061:F2061)</f>
        <v>17</v>
      </c>
      <c r="H2061" s="84">
        <f>H45+H101+H157+H213+H269+H325+H381+H437+H493+H549+H605+H661+H717+H773+H829+H885+H941+H997+H1053+H1109+H1165+H1221+H1277+H1333+H1389+H1445+H1501+H1557+H1613+H1669+H1725+H1781+H1837+H1893+H1949+H2005</f>
        <v>1150351.47685</v>
      </c>
      <c r="I2061" s="84">
        <f>I45+I101+I157+I213+I269+I325+I381+I437+I493+I549+I605+I661+I717+I773+I829+I885+I941+I997+I1053+I1109+I1165+I1221+I1277+I1333+I1389+I1445+I1501+I1557+I1613+I1669+I1725+I1781+I1837+I1893+I1949+I2005</f>
        <v>1524128.7903399998</v>
      </c>
      <c r="J2061" s="86">
        <f>H2061+I2061</f>
        <v>2674480.26719</v>
      </c>
      <c r="K2061" s="86">
        <f t="shared" si="660"/>
        <v>157322.3686582353</v>
      </c>
      <c r="L2061" s="87">
        <f t="shared" si="661"/>
        <v>132.49244435392146</v>
      </c>
      <c r="N2061" s="1">
        <v>7</v>
      </c>
      <c r="O2061" s="1">
        <v>1</v>
      </c>
      <c r="P2061" s="1">
        <v>0</v>
      </c>
      <c r="Q2061" s="1">
        <v>9</v>
      </c>
      <c r="R2061" s="1">
        <v>17</v>
      </c>
      <c r="S2061" s="1">
        <v>11503.514768499999</v>
      </c>
      <c r="T2061" s="1">
        <v>15241.287903399998</v>
      </c>
      <c r="U2061" s="1">
        <v>26744.802671899997</v>
      </c>
      <c r="V2061" s="1">
        <v>1573.2236865823527</v>
      </c>
      <c r="W2061" s="1">
        <v>132.49244435392146</v>
      </c>
    </row>
    <row r="2062" spans="1:23" x14ac:dyDescent="0.2">
      <c r="A2062" s="16"/>
      <c r="B2062" s="22" t="s">
        <v>55</v>
      </c>
      <c r="C2062" s="95">
        <f t="shared" ref="C2062:J2062" si="668">C2061</f>
        <v>7</v>
      </c>
      <c r="D2062" s="95">
        <f t="shared" si="668"/>
        <v>1</v>
      </c>
      <c r="E2062" s="95">
        <f t="shared" si="668"/>
        <v>0</v>
      </c>
      <c r="F2062" s="95">
        <f t="shared" si="668"/>
        <v>9</v>
      </c>
      <c r="G2062" s="95">
        <f t="shared" si="668"/>
        <v>17</v>
      </c>
      <c r="H2062" s="95">
        <f t="shared" si="668"/>
        <v>1150351.47685</v>
      </c>
      <c r="I2062" s="95">
        <f t="shared" si="668"/>
        <v>1524128.7903399998</v>
      </c>
      <c r="J2062" s="95">
        <f t="shared" si="668"/>
        <v>2674480.26719</v>
      </c>
      <c r="K2062" s="95">
        <f t="shared" si="660"/>
        <v>157322.3686582353</v>
      </c>
      <c r="L2062" s="96">
        <f t="shared" si="661"/>
        <v>132.49244435392146</v>
      </c>
      <c r="N2062" s="1">
        <v>7</v>
      </c>
      <c r="O2062" s="1">
        <v>1</v>
      </c>
      <c r="P2062" s="1">
        <v>0</v>
      </c>
      <c r="Q2062" s="1">
        <v>9</v>
      </c>
      <c r="R2062" s="1">
        <v>17</v>
      </c>
      <c r="S2062" s="1">
        <v>11503.514768499999</v>
      </c>
      <c r="T2062" s="1">
        <v>15241.287903399998</v>
      </c>
      <c r="U2062" s="1">
        <v>26744.802671899997</v>
      </c>
      <c r="V2062" s="1">
        <v>1573.2236865823527</v>
      </c>
      <c r="W2062" s="1">
        <v>132.49244435392146</v>
      </c>
    </row>
    <row r="2063" spans="1:23" x14ac:dyDescent="0.2">
      <c r="A2063" s="23">
        <v>43</v>
      </c>
      <c r="B2063" s="24" t="s">
        <v>56</v>
      </c>
      <c r="C2063" s="84">
        <f>C47+C103+C159+C215+C271+C327+C383+C439+C495+C551+C607+C663+C719+C775+C831+C887+C943+C999+C1055+C1111+C1167+C1223+C1279+C1335+C1391+C1447+C1503+C1559+C1615+C1671+C1727+C1783+C1839+C1895+C1951+C2007</f>
        <v>0</v>
      </c>
      <c r="D2063" s="84">
        <f>D47+D103+D159+D215+D271+D327+D383+D439+D495+D551+D607+D663+D719+D775+D831+D887+D943+D999+D1055+D1111+D1167+D1223+D1279+D1335+D1391+D1447+D1503+D1559+D1615+D1671+D1727+D1783+D1839+D1895+D1951+D2007</f>
        <v>12</v>
      </c>
      <c r="E2063" s="84">
        <f>E47+E103+E159+E215+E271+E327+E383+E439+E495+E551+E607+E663+E719+E775+E831+E887+E943+E999+E1055+E1111+E1167+E1223+E1279+E1335+E1391+E1447+E1503+E1559+E1615+E1671+E1727+E1783+E1839+E1895+E1951+E2007</f>
        <v>21</v>
      </c>
      <c r="F2063" s="84">
        <f>F47+F103+F159+F215+F271+F327+F383+F439+F495+F551+F607+F663+F719+F775+F831+F887+F943+F999+F1055+F1111+F1167+F1223+F1279+F1335+F1391+F1447+F1503+F1559+F1615+F1671+F1727+F1783+F1839+F1895+F1951+F2007</f>
        <v>7</v>
      </c>
      <c r="G2063" s="85">
        <f>SUM(C2063:F2063)</f>
        <v>40</v>
      </c>
      <c r="H2063" s="84">
        <f>H47+H103+H159+H215+H271+H327+H383+H439+H495+H551+H607+H663+H719+H775+H831+H887+H943+H999+H1055+H1111+H1167+H1223+H1279+H1335+H1391+H1447+H1503+H1559+H1615+H1671+H1727+H1783+H1839+H1895+H1951+H2007</f>
        <v>29013.062027800002</v>
      </c>
      <c r="I2063" s="84">
        <f>I47+I103+I159+I215+I271+I327+I383+I439+I495+I551+I607+I663+I719+I775+I831+I887+I943+I999+I1055+I1111+I1167+I1223+I1279+I1335+I1391+I1447+I1503+I1559+I1615+I1671+I1727+I1783+I1839+I1895+I1951+I2007</f>
        <v>0</v>
      </c>
      <c r="J2063" s="86">
        <f>H2063+I2063</f>
        <v>29013.062027800002</v>
      </c>
      <c r="K2063" s="86">
        <f t="shared" si="660"/>
        <v>725.32655069500004</v>
      </c>
      <c r="L2063" s="87">
        <f t="shared" si="661"/>
        <v>0</v>
      </c>
      <c r="N2063" s="1">
        <v>0</v>
      </c>
      <c r="O2063" s="1">
        <v>12</v>
      </c>
      <c r="P2063" s="1">
        <v>21</v>
      </c>
      <c r="Q2063" s="1">
        <v>7</v>
      </c>
      <c r="R2063" s="1">
        <v>40</v>
      </c>
      <c r="S2063" s="1">
        <v>290.13062027800009</v>
      </c>
      <c r="T2063" s="1">
        <v>0</v>
      </c>
      <c r="U2063" s="1">
        <v>290.13062027800009</v>
      </c>
      <c r="V2063" s="1">
        <v>7.2532655069500027</v>
      </c>
      <c r="W2063" s="1">
        <v>0</v>
      </c>
    </row>
    <row r="2064" spans="1:23" x14ac:dyDescent="0.2">
      <c r="A2064" s="16"/>
      <c r="B2064" s="22" t="s">
        <v>117</v>
      </c>
      <c r="C2064" s="95">
        <f t="shared" ref="C2064:J2064" si="669">C2063</f>
        <v>0</v>
      </c>
      <c r="D2064" s="95">
        <f t="shared" si="669"/>
        <v>12</v>
      </c>
      <c r="E2064" s="95">
        <f t="shared" si="669"/>
        <v>21</v>
      </c>
      <c r="F2064" s="95">
        <f t="shared" si="669"/>
        <v>7</v>
      </c>
      <c r="G2064" s="95">
        <f t="shared" si="669"/>
        <v>40</v>
      </c>
      <c r="H2064" s="95">
        <f t="shared" si="669"/>
        <v>29013.062027800002</v>
      </c>
      <c r="I2064" s="95">
        <f t="shared" si="669"/>
        <v>0</v>
      </c>
      <c r="J2064" s="95">
        <f t="shared" si="669"/>
        <v>29013.062027800002</v>
      </c>
      <c r="K2064" s="95">
        <f t="shared" si="660"/>
        <v>725.32655069500004</v>
      </c>
      <c r="L2064" s="96">
        <f t="shared" si="661"/>
        <v>0</v>
      </c>
      <c r="N2064" s="1">
        <v>0</v>
      </c>
      <c r="O2064" s="1">
        <v>12</v>
      </c>
      <c r="P2064" s="1">
        <v>21</v>
      </c>
      <c r="Q2064" s="1">
        <v>7</v>
      </c>
      <c r="R2064" s="1">
        <v>40</v>
      </c>
      <c r="S2064" s="1">
        <v>290.13062027800009</v>
      </c>
      <c r="T2064" s="1">
        <v>0</v>
      </c>
      <c r="U2064" s="1">
        <v>290.13062027800009</v>
      </c>
      <c r="V2064" s="1">
        <v>7.2532655069500027</v>
      </c>
      <c r="W2064" s="1">
        <v>0</v>
      </c>
    </row>
    <row r="2065" spans="1:23" x14ac:dyDescent="0.2">
      <c r="A2065" s="25">
        <v>44</v>
      </c>
      <c r="B2065" s="26" t="s">
        <v>58</v>
      </c>
      <c r="C2065" s="84">
        <f t="shared" ref="C2065:F2066" si="670">C49+C105+C161+C217+C273+C329+C385+C441+C497+C553+C609+C665+C721+C777+C833+C889+C945+C1001+C1057+C1113+C1169+C1225+C1281+C1337+C1393+C1449+C1505+C1561+C1617+C1673+C1729+C1785+C1841+C1897+C1953+C2009</f>
        <v>249</v>
      </c>
      <c r="D2065" s="84">
        <f t="shared" si="670"/>
        <v>127</v>
      </c>
      <c r="E2065" s="84">
        <f t="shared" si="670"/>
        <v>27</v>
      </c>
      <c r="F2065" s="84">
        <f t="shared" si="670"/>
        <v>10</v>
      </c>
      <c r="G2065" s="85">
        <f>SUM(C2065:F2065)</f>
        <v>413</v>
      </c>
      <c r="H2065" s="84">
        <f>H49+H105+H161+H217+H273+H329+H385+H441+H497+H553+H609+H665+H721+H777+H833+H889+H945+H1001+H1057+H1113+H1169+H1225+H1281+H1337+H1393+H1449+H1505+H1561+H1617+H1673+H1729+H1785+H1841+H1897+H1953+H2009</f>
        <v>1390681</v>
      </c>
      <c r="I2065" s="84">
        <f>I49+I105+I161+I217+I273+I329+I385+I441+I497+I553+I609+I665+I721+I777+I833+I889+I945+I1001+I1057+I1113+I1169+I1225+I1281+I1337+I1393+I1449+I1505+I1561+I1617+I1673+I1729+I1785+I1841+I1897+I1953+I2009</f>
        <v>797471</v>
      </c>
      <c r="J2065" s="86">
        <f>H2065+I2065</f>
        <v>2188152</v>
      </c>
      <c r="K2065" s="86">
        <f t="shared" si="660"/>
        <v>5298.1888619854717</v>
      </c>
      <c r="L2065" s="87">
        <f t="shared" si="661"/>
        <v>57.343919993154437</v>
      </c>
      <c r="N2065" s="1">
        <v>249</v>
      </c>
      <c r="O2065" s="1">
        <v>127</v>
      </c>
      <c r="P2065" s="1">
        <v>27</v>
      </c>
      <c r="Q2065" s="1">
        <v>10</v>
      </c>
      <c r="R2065" s="1">
        <v>413</v>
      </c>
      <c r="S2065" s="1">
        <v>13505.574699999997</v>
      </c>
      <c r="T2065" s="1">
        <v>7063.727100000001</v>
      </c>
      <c r="U2065" s="1">
        <v>20569.301799999997</v>
      </c>
      <c r="V2065" s="1">
        <v>49.804604842615007</v>
      </c>
      <c r="W2065" s="1">
        <v>52.302306691176959</v>
      </c>
    </row>
    <row r="2066" spans="1:23" x14ac:dyDescent="0.2">
      <c r="A2066" s="25">
        <v>45</v>
      </c>
      <c r="B2066" s="26" t="s">
        <v>59</v>
      </c>
      <c r="C2066" s="84">
        <f t="shared" si="670"/>
        <v>192</v>
      </c>
      <c r="D2066" s="84">
        <f t="shared" si="670"/>
        <v>90</v>
      </c>
      <c r="E2066" s="84">
        <f t="shared" si="670"/>
        <v>37</v>
      </c>
      <c r="F2066" s="84">
        <f t="shared" si="670"/>
        <v>2</v>
      </c>
      <c r="G2066" s="85">
        <f>SUM(C2066:F2066)</f>
        <v>321</v>
      </c>
      <c r="H2066" s="84">
        <f>H50+H106+H162+H218+H274+H330+H386+H442+H498+H554+H610+H666+H722+H778+H834+H890+H946+H1002+H1058+H1114+H1170+H1226+H1282+H1338+H1394+H1450+H1506+H1562+H1618+H1674+H1730+H1786+H1842+H1898+H1954+H2010</f>
        <v>500830</v>
      </c>
      <c r="I2066" s="84">
        <f>I50+I106+I162+I218+I274+I330+I386+I442+I498+I554+I610+I666+I722+I778+I834+I890+I946+I1002+I1058+I1114+I1170+I1226+I1282+I1338+I1394+I1450+I1506+I1562+I1618+I1674+I1730+I1786+I1842+I1898+I1954+I2010</f>
        <v>310476</v>
      </c>
      <c r="J2066" s="86">
        <f>H2066+I2066</f>
        <v>811306</v>
      </c>
      <c r="K2066" s="86">
        <f t="shared" si="660"/>
        <v>2527.4330218068535</v>
      </c>
      <c r="L2066" s="87">
        <f t="shared" si="661"/>
        <v>61.992292793962022</v>
      </c>
      <c r="N2066" s="1">
        <v>192</v>
      </c>
      <c r="O2066" s="1">
        <v>90</v>
      </c>
      <c r="P2066" s="1">
        <v>37</v>
      </c>
      <c r="Q2066" s="1">
        <v>2</v>
      </c>
      <c r="R2066" s="1">
        <v>321</v>
      </c>
      <c r="S2066" s="1">
        <v>4846.3500000000004</v>
      </c>
      <c r="T2066" s="1">
        <v>2932.76</v>
      </c>
      <c r="U2066" s="1">
        <v>7779.1100000000006</v>
      </c>
      <c r="V2066" s="1">
        <v>24.233987538940813</v>
      </c>
      <c r="W2066" s="1">
        <v>60.514820431871406</v>
      </c>
    </row>
    <row r="2067" spans="1:23" x14ac:dyDescent="0.2">
      <c r="A2067" s="27" t="s">
        <v>118</v>
      </c>
      <c r="B2067" s="91" t="s">
        <v>60</v>
      </c>
      <c r="C2067" s="95">
        <f t="shared" ref="C2067:J2067" si="671">SUM(C2065:C2066)</f>
        <v>441</v>
      </c>
      <c r="D2067" s="95">
        <f t="shared" si="671"/>
        <v>217</v>
      </c>
      <c r="E2067" s="95">
        <f t="shared" si="671"/>
        <v>64</v>
      </c>
      <c r="F2067" s="95">
        <f t="shared" si="671"/>
        <v>12</v>
      </c>
      <c r="G2067" s="95">
        <f t="shared" si="671"/>
        <v>734</v>
      </c>
      <c r="H2067" s="95">
        <f t="shared" si="671"/>
        <v>1891511</v>
      </c>
      <c r="I2067" s="95">
        <f t="shared" si="671"/>
        <v>1107947</v>
      </c>
      <c r="J2067" s="95">
        <f t="shared" si="671"/>
        <v>2999458</v>
      </c>
      <c r="K2067" s="95">
        <f t="shared" si="660"/>
        <v>4086.4550408719347</v>
      </c>
      <c r="L2067" s="96">
        <f t="shared" si="661"/>
        <v>58.574705618946965</v>
      </c>
      <c r="N2067" s="1">
        <v>441</v>
      </c>
      <c r="O2067" s="1">
        <v>217</v>
      </c>
      <c r="P2067" s="1">
        <v>64</v>
      </c>
      <c r="Q2067" s="1">
        <v>12</v>
      </c>
      <c r="R2067" s="1">
        <v>734</v>
      </c>
      <c r="S2067" s="1">
        <v>18351.924699999996</v>
      </c>
      <c r="T2067" s="1">
        <v>9996.4871000000021</v>
      </c>
      <c r="U2067" s="1">
        <v>28348.411799999998</v>
      </c>
      <c r="V2067" s="1">
        <v>38.621814441416888</v>
      </c>
      <c r="W2067" s="1">
        <v>54.471055561818019</v>
      </c>
    </row>
    <row r="2068" spans="1:23" x14ac:dyDescent="0.2">
      <c r="A2068" s="27"/>
      <c r="B2068" s="91" t="s">
        <v>21</v>
      </c>
      <c r="C2068" s="95">
        <f>SUM(C2035,C2050,C2060,C2062,C2064,C2067)</f>
        <v>3211</v>
      </c>
      <c r="D2068" s="95">
        <f t="shared" ref="D2068:J2068" si="672">SUM(D2035,D2050,D2060,D2062,D2064,D2067)</f>
        <v>3112</v>
      </c>
      <c r="E2068" s="95">
        <f t="shared" si="672"/>
        <v>1688</v>
      </c>
      <c r="F2068" s="95">
        <f t="shared" si="672"/>
        <v>4833</v>
      </c>
      <c r="G2068" s="95">
        <f t="shared" si="672"/>
        <v>12844</v>
      </c>
      <c r="H2068" s="95">
        <f>H2067+H2064+H2062+H2060+H2050+H2035</f>
        <v>277553463.32887781</v>
      </c>
      <c r="I2068" s="95">
        <f t="shared" si="672"/>
        <v>235897688.72034001</v>
      </c>
      <c r="J2068" s="95">
        <f t="shared" si="672"/>
        <v>513451152.04921782</v>
      </c>
      <c r="K2068" s="95">
        <f t="shared" si="660"/>
        <v>39975.953912271711</v>
      </c>
      <c r="L2068" s="96">
        <f t="shared" si="661"/>
        <v>84.991801540167003</v>
      </c>
      <c r="N2068" s="1">
        <v>3214</v>
      </c>
      <c r="O2068" s="1">
        <v>3108</v>
      </c>
      <c r="P2068" s="1">
        <v>1767</v>
      </c>
      <c r="Q2068" s="1">
        <v>4896</v>
      </c>
      <c r="R2068" s="1">
        <v>12985</v>
      </c>
      <c r="S2068" s="1">
        <v>2702756.1346238637</v>
      </c>
      <c r="T2068" s="1">
        <v>2300831.5609034006</v>
      </c>
      <c r="U2068" s="1">
        <v>5003587.6955272639</v>
      </c>
      <c r="V2068" s="1">
        <v>385.33597963244233</v>
      </c>
      <c r="W2068" s="1">
        <v>85.129084767523878</v>
      </c>
    </row>
    <row r="2069" spans="1:23" x14ac:dyDescent="0.2">
      <c r="A2069" s="29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</row>
    <row r="2070" spans="1:23" x14ac:dyDescent="0.2">
      <c r="A2070" s="25">
        <v>47</v>
      </c>
      <c r="B2070" s="26" t="s">
        <v>61</v>
      </c>
      <c r="C2070" s="84">
        <f>C54+C110+C166+C222+C278+C334+C390+C446+C502+C558+C614+C670+C726+C782+C838+C894+C950+C1006+C1062+C1118+C1174+C1230+C1286+C1342+C1398+C1454+C1510+C1566+C1622+C1678+C1734+C1790+C1846+C1902+C1958+C2014</f>
        <v>2685</v>
      </c>
      <c r="D2070" s="84">
        <f>D54+D110+D166+D222+D278+D334+D390+D446+D502+D558+D614+D670+D726+D782+D838+D894+D950+D1006+D1062+D1118+D1174+D1230+D1286+D1342+D1398+D1454+D1510+D1566+D1622+D1678+D1734+D1790+D1846+D1902+D1958+D2014</f>
        <v>439</v>
      </c>
      <c r="E2070" s="84">
        <f>E54+E110+E166+E222+E278+E334+E390+E446+E502+E558+E614+E670+E726+E782+E838+E894+E950+E1006+E1062+E1118+E1174+E1230+E1286+E1342+E1398+E1454+E1510+E1566+E1622+E1678+E1734+E1790+E1846+E1902+E1958+E2014</f>
        <v>438</v>
      </c>
      <c r="F2070" s="84">
        <f>F54+F110+F166+F222+F278+F334+F390+F446+F502+F558+F614+F670+F726+F782+F838+F894+F950+F1006+F1062+F1118+F1174+F1230+F1286+F1342+F1398+F1454+F1510+F1566+F1622+F1678+F1734+F1790+F1846+F1902+F1958+F2014</f>
        <v>80</v>
      </c>
      <c r="G2070" s="85">
        <f>SUM(C2070:F2070)</f>
        <v>3642</v>
      </c>
      <c r="H2070" s="84">
        <f>H54+H110+H166+H222+H278+H334+H390+H446+H502+H558+H614+H670+H726+H782+H838+H894+H950+H1006+H1062+H1118+H1174+H1230+H1286+H1342+H1398+H1454+H1510+H1566+H1622+H1678+H1734+H1790+H1846+H1902+H1958+H2014</f>
        <v>9382794</v>
      </c>
      <c r="I2070" s="84">
        <f>I54+I110+I166+I222+I278+I334+I390+I446+I502+I558+I614+I670+I726+I782+I838+I894+I950+I1006+I1062+I1118+I1174+I1230+I1286+I1342+I1398+I1454+I1510+I1566+I1622+I1678+I1734+I1790+I1846+I1902+I1958+I2014</f>
        <v>6840086</v>
      </c>
      <c r="J2070" s="86">
        <f>H2070+I2070</f>
        <v>16222880</v>
      </c>
      <c r="K2070" s="86">
        <f>J2070/G2070</f>
        <v>4454.3876990664467</v>
      </c>
      <c r="L2070" s="87">
        <f>I2070/H2070*100</f>
        <v>72.900310930837875</v>
      </c>
      <c r="N2070" s="1">
        <v>2687</v>
      </c>
      <c r="O2070" s="1">
        <v>438</v>
      </c>
      <c r="P2070" s="1">
        <v>438</v>
      </c>
      <c r="Q2070" s="1">
        <v>80</v>
      </c>
      <c r="R2070" s="1">
        <v>3643</v>
      </c>
      <c r="S2070" s="1">
        <v>94108.59</v>
      </c>
      <c r="T2070" s="1">
        <v>62861.98</v>
      </c>
      <c r="U2070" s="1">
        <v>156970.57</v>
      </c>
      <c r="V2070" s="1">
        <v>43.088270656052707</v>
      </c>
      <c r="W2070" s="1">
        <v>66.797281735918062</v>
      </c>
    </row>
    <row r="2071" spans="1:23" x14ac:dyDescent="0.2">
      <c r="A2071" s="29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</row>
    <row r="2072" spans="1:23" x14ac:dyDescent="0.2">
      <c r="A2072" s="27"/>
      <c r="B2072" s="91" t="s">
        <v>62</v>
      </c>
      <c r="C2072" s="95">
        <f>C2068+C2070</f>
        <v>5896</v>
      </c>
      <c r="D2072" s="95">
        <f t="shared" ref="D2072:J2072" si="673">D2068+D2070</f>
        <v>3551</v>
      </c>
      <c r="E2072" s="95">
        <f t="shared" si="673"/>
        <v>2126</v>
      </c>
      <c r="F2072" s="95">
        <f t="shared" si="673"/>
        <v>4913</v>
      </c>
      <c r="G2072" s="95">
        <f t="shared" si="673"/>
        <v>16486</v>
      </c>
      <c r="H2072" s="95">
        <f t="shared" si="673"/>
        <v>286936257.32887781</v>
      </c>
      <c r="I2072" s="95">
        <f t="shared" si="673"/>
        <v>242737774.72034001</v>
      </c>
      <c r="J2072" s="95">
        <f t="shared" si="673"/>
        <v>529674032.04921782</v>
      </c>
      <c r="K2072" s="95">
        <f>J2072/G2072</f>
        <v>32128.717217591762</v>
      </c>
      <c r="L2072" s="96">
        <f>I2072/H2072*100</f>
        <v>84.596410708083226</v>
      </c>
      <c r="N2072" s="1">
        <v>5901</v>
      </c>
      <c r="O2072" s="1">
        <v>3546</v>
      </c>
      <c r="P2072" s="1">
        <v>2205</v>
      </c>
      <c r="Q2072" s="1">
        <v>4976</v>
      </c>
      <c r="R2072" s="1">
        <v>16628</v>
      </c>
      <c r="S2072" s="1">
        <v>2796864.7246238636</v>
      </c>
      <c r="T2072" s="1">
        <v>2363693.5409034006</v>
      </c>
      <c r="U2072" s="1">
        <v>5160558.2655272642</v>
      </c>
      <c r="V2072" s="1">
        <v>310.35351608896224</v>
      </c>
      <c r="W2072" s="1">
        <v>84.512258318867467</v>
      </c>
    </row>
    <row r="2073" spans="1:23" x14ac:dyDescent="0.2"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</row>
    <row r="2074" spans="1:23" x14ac:dyDescent="0.2"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</row>
    <row r="2075" spans="1:23" x14ac:dyDescent="0.2">
      <c r="B2075" s="97" t="s">
        <v>156</v>
      </c>
      <c r="C2075" s="32">
        <v>5901</v>
      </c>
      <c r="D2075" s="32">
        <v>3546</v>
      </c>
      <c r="E2075" s="32">
        <v>2205</v>
      </c>
      <c r="F2075" s="32">
        <v>4976</v>
      </c>
      <c r="G2075" s="32">
        <v>16628</v>
      </c>
      <c r="H2075" s="32">
        <v>279686472.46238601</v>
      </c>
      <c r="I2075" s="32">
        <v>236369354.09033999</v>
      </c>
      <c r="J2075" s="32">
        <v>516055826.55272597</v>
      </c>
      <c r="K2075" s="32">
        <v>31035.351608896199</v>
      </c>
      <c r="L2075" s="32">
        <v>84.512258318867467</v>
      </c>
    </row>
    <row r="2076" spans="1:23" x14ac:dyDescent="0.2"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</row>
    <row r="2077" spans="1:23" x14ac:dyDescent="0.2">
      <c r="C2077" s="32">
        <f>C2075-C2072</f>
        <v>5</v>
      </c>
      <c r="D2077" s="32">
        <f t="shared" ref="D2077:L2077" si="674">D2075-D2072</f>
        <v>-5</v>
      </c>
      <c r="E2077" s="32">
        <f t="shared" si="674"/>
        <v>79</v>
      </c>
      <c r="F2077" s="32">
        <f t="shared" si="674"/>
        <v>63</v>
      </c>
      <c r="G2077" s="32">
        <f t="shared" si="674"/>
        <v>142</v>
      </c>
      <c r="H2077" s="32">
        <f t="shared" si="674"/>
        <v>-7249784.8664917946</v>
      </c>
      <c r="I2077" s="32">
        <f t="shared" si="674"/>
        <v>-6368420.630000025</v>
      </c>
      <c r="J2077" s="32">
        <f t="shared" si="674"/>
        <v>-13618205.496491849</v>
      </c>
      <c r="K2077" s="32">
        <f t="shared" si="674"/>
        <v>-1093.3656086955634</v>
      </c>
      <c r="L2077" s="32">
        <f t="shared" si="674"/>
        <v>-8.4152389215759626E-2</v>
      </c>
    </row>
    <row r="2078" spans="1:23" x14ac:dyDescent="0.2"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</row>
    <row r="2079" spans="1:23" x14ac:dyDescent="0.2"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</row>
    <row r="2080" spans="1:23" x14ac:dyDescent="0.2"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</row>
    <row r="2081" spans="3:12" x14ac:dyDescent="0.2"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</row>
  </sheetData>
  <mergeCells count="111">
    <mergeCell ref="A1:L1"/>
    <mergeCell ref="A2:L2"/>
    <mergeCell ref="A3:L3"/>
    <mergeCell ref="A57:L57"/>
    <mergeCell ref="A58:L58"/>
    <mergeCell ref="A59:L59"/>
    <mergeCell ref="A225:L225"/>
    <mergeCell ref="A226:L226"/>
    <mergeCell ref="A227:L227"/>
    <mergeCell ref="A281:L281"/>
    <mergeCell ref="A282:L282"/>
    <mergeCell ref="A283:L283"/>
    <mergeCell ref="A113:L113"/>
    <mergeCell ref="A114:L114"/>
    <mergeCell ref="A115:L115"/>
    <mergeCell ref="A169:L169"/>
    <mergeCell ref="A170:L170"/>
    <mergeCell ref="A171:L171"/>
    <mergeCell ref="A449:L449"/>
    <mergeCell ref="A450:L450"/>
    <mergeCell ref="A451:L451"/>
    <mergeCell ref="A505:L505"/>
    <mergeCell ref="A506:L506"/>
    <mergeCell ref="A507:L507"/>
    <mergeCell ref="A337:L337"/>
    <mergeCell ref="A338:L338"/>
    <mergeCell ref="A339:L339"/>
    <mergeCell ref="A393:L393"/>
    <mergeCell ref="A394:L394"/>
    <mergeCell ref="A395:L395"/>
    <mergeCell ref="A673:L673"/>
    <mergeCell ref="A674:L674"/>
    <mergeCell ref="A675:L675"/>
    <mergeCell ref="A729:L729"/>
    <mergeCell ref="A730:L730"/>
    <mergeCell ref="A731:L731"/>
    <mergeCell ref="A561:L561"/>
    <mergeCell ref="A562:L562"/>
    <mergeCell ref="A563:L563"/>
    <mergeCell ref="A617:L617"/>
    <mergeCell ref="A618:L618"/>
    <mergeCell ref="A619:L619"/>
    <mergeCell ref="A897:L897"/>
    <mergeCell ref="A898:L898"/>
    <mergeCell ref="A899:L899"/>
    <mergeCell ref="A953:L953"/>
    <mergeCell ref="A954:L954"/>
    <mergeCell ref="A955:L955"/>
    <mergeCell ref="A785:L785"/>
    <mergeCell ref="A786:L786"/>
    <mergeCell ref="A787:L787"/>
    <mergeCell ref="A841:L841"/>
    <mergeCell ref="A842:L842"/>
    <mergeCell ref="A843:L843"/>
    <mergeCell ref="A1121:L1121"/>
    <mergeCell ref="A1122:L1122"/>
    <mergeCell ref="A1123:L1123"/>
    <mergeCell ref="A1177:L1177"/>
    <mergeCell ref="A1178:L1178"/>
    <mergeCell ref="A1179:L1179"/>
    <mergeCell ref="A1009:L1009"/>
    <mergeCell ref="A1010:L1010"/>
    <mergeCell ref="A1011:L1011"/>
    <mergeCell ref="A1065:L1065"/>
    <mergeCell ref="A1066:L1066"/>
    <mergeCell ref="A1067:L1067"/>
    <mergeCell ref="A1345:L1345"/>
    <mergeCell ref="A1346:L1346"/>
    <mergeCell ref="A1347:L1347"/>
    <mergeCell ref="A1401:L1401"/>
    <mergeCell ref="A1402:L1402"/>
    <mergeCell ref="A1403:L1403"/>
    <mergeCell ref="A1233:L1233"/>
    <mergeCell ref="A1234:L1234"/>
    <mergeCell ref="A1235:L1235"/>
    <mergeCell ref="A1289:L1289"/>
    <mergeCell ref="A1290:L1290"/>
    <mergeCell ref="A1291:L1291"/>
    <mergeCell ref="A1569:L1569"/>
    <mergeCell ref="A1570:L1570"/>
    <mergeCell ref="A1571:L1571"/>
    <mergeCell ref="A1625:L1625"/>
    <mergeCell ref="A1626:L1626"/>
    <mergeCell ref="A1627:L1627"/>
    <mergeCell ref="A1457:L1457"/>
    <mergeCell ref="A1458:L1458"/>
    <mergeCell ref="A1459:L1459"/>
    <mergeCell ref="A1513:L1513"/>
    <mergeCell ref="A1514:L1514"/>
    <mergeCell ref="A1515:L1515"/>
    <mergeCell ref="A1793:L1793"/>
    <mergeCell ref="A1794:L1794"/>
    <mergeCell ref="A1795:L1795"/>
    <mergeCell ref="A1849:L1849"/>
    <mergeCell ref="A1850:L1850"/>
    <mergeCell ref="A1851:L1851"/>
    <mergeCell ref="A1681:L1681"/>
    <mergeCell ref="A1682:L1682"/>
    <mergeCell ref="A1683:L1683"/>
    <mergeCell ref="A1737:L1737"/>
    <mergeCell ref="A1738:L1738"/>
    <mergeCell ref="A1739:L1739"/>
    <mergeCell ref="A2017:L2017"/>
    <mergeCell ref="A2018:L2018"/>
    <mergeCell ref="A2019:L2019"/>
    <mergeCell ref="A1905:L1905"/>
    <mergeCell ref="A1906:L1906"/>
    <mergeCell ref="A1907:L1907"/>
    <mergeCell ref="A1961:L1961"/>
    <mergeCell ref="A1962:L1962"/>
    <mergeCell ref="A1963:L1963"/>
  </mergeCells>
  <dataValidations count="2">
    <dataValidation type="decimal" allowBlank="1" showInputMessage="1" showErrorMessage="1" sqref="A229">
      <formula1>0</formula1>
      <formula2>9.99999999999999E+29</formula2>
    </dataValidation>
    <dataValidation type="decimal" allowBlank="1" showInputMessage="1" showErrorMessage="1" sqref="D19:J19 C54:I54 C56:J56 D34:J34 C7:C52 D20:I33 J44 D35:I50 J46 J48 D75:J75 C110:I110 C112:J112 D90:J90 C63:C108 D76:I89 J100 D91:I106 J102 J104 D131:J131 C166:I166 C168:J168 D146:J146 C119:C164 D132:I145 J156 D147:I162 J158 J160 D187:J187 C222:I222 C224:J224 D202:J202 C175:C220 D188:I201 J212 D203:I218 J214 J216 D243:J243 C278:I278 C280:J280 D258:J258 C231:C276 D244:I257 J268 D259:I274 J270 J272 D299:J299 C334:I334 C336:J336 D314:J314 C287:C332 D300:I313 J324 D315:I330 J326 J328 D355:J355 C390:I390 C392:J392 D370:J370 C343:C388 D356:I369 J380 D371:I386 J382 J384 D411:J411 C446:I446 C448:J448 D426:J426 C399:C444 D412:I425 J436 D427:I442 J438 J440 D467:J467 C502:I502 C504:J504 D482:J482 C455:C500 D468:I481 J492 D483:I498 J494 J496 D523:J523 C558:I558 C560:J560 D538:J538 C511:C556 D524:I537 J548 D539:I554 J550 J552 D579:J579 C614:I614 C616:J616 D594:J594 C567:C612 D580:I593 J604 D595:I610 J606 J608 D635:J635 C670:I670 C672:J672 D650:J650 C623:C668 D636:I649 J660 D651:I666 J662 J664 D691:J691 C726:I726 C728:J728 D706:J706 C679:C724 D692:I705 J716 D707:I722 J718 J720 D747:J747 C782:I782 C784:J784 D762:J762 C735:C780 D748:I761 J772 D763:I778 J774 J776 D803:J803 C838:I838 C840:J840 D818:J818 C791:C836 D804:I817 J828 D819:I834 J830 J832 D859:J859 C894:I894 C896:J896 D874:J874 C847:C892 D860:I873 J884 D875:I890 J886 J888 D915:J915 C950:I950 C952:J952 D930:J930 C903:C948 D916:I929 J940 D931:I946 J942 J944 D971:J971 C1006:I1006 C1008:J1008 D986:J986 C959:C1004 D972:I985 J996 D987:I1002 J998 J1000 D1027:J1027 C1062:I1062 C1064:J1064 D1042:J1042 C1015:C1060 D1028:I1041 J1052 D1043:I1058 J1054 J1056 D1083:J1083 C1118:I1118 C1071:C1116 D1098:J1098 C1120:J1120 D1084:I1097 J1108 D1099:I1114 J1110 J1112 D1139:J1139 C1174:I1174 C1176:J1176 D1154:J1154 C1127:C1172 D1140:I1153 J1164 D1155:I1170 J1166 J1168 D1195:J1195 C1230:I1230 C1232:J1232 D1210:J1210 C1183:C1228 D1196:I1209 J1220 D1211:I1226 J1222 J1224 D1251:J1251 C1286:I1286 C1288:J1288 D1266:J1266 C1239:C1284 D1252:I1265 J1276 D1267:I1282 J1278 J1280 D1307:J1307 C1342:I1342 C1344:J1344 D1322:J1322 C1295:C1340 D1308:I1321 J1332 D1323:I1338 J1334 J1336 D1363:J1363 C1398:I1398 C1400:J1400 D1378:J1378 C1351:C1396 D1364:I1377 J1388 D1379:I1394 J1390 J1392 D1419:J1419 C1454:I1454 C1456:J1456 D1434:J1434 C1407:C1452 D1420:I1433 J1444 D1435:I1450 J1446 J1448 D1475:J1475 C1510:I1510 C1512:J1512 D1490:J1490 C1463:C1508 D1476:I1489 J1500 D1491:I1506 J1502 J1504 D1531:J1531 C1566:I1566 C1568:J1568 D1546:J1546 C1519:C1564 D1532:I1545 J1556 D1547:I1562 J1558 J1560 D1587:J1587 C1622:I1622 C1624:J1624 D1602:J1602 C1575:C1620 D1588:I1601 J1612 D1603:I1618 J1614 J1616 D1643:J1643 C1678:I1678 C1680:J1680 D1658:J1658 C1631:C1676 D1644:I1657 J1668 D1659:I1674 J1670 J1672 D1699:J1699 C1734:I1734 C1687:C1732 D1714:J1714 C1736:J1736 D1700:I1713 J1724 D1715:I1730 J1726 J1728 D1755:J1755 C1790:I1790 C1792:J1792 D1770:J1770 C1743:C1788 D1756:I1769 J1780 D1771:I1786 J1782 J1784 D1811:J1811 C1846:I1846 C1848:J1848 D1826:J1826 C1799:C1844 D1812:I1825 J1836 D1827:I1842 J1838 J1840 D1867:J1867 C1902:I1902 C1904:J1904 D1882:J1882 C1855:C1900 D1868:I1881 J1892 D1883:I1898 J1894 J1896 D1923:J1923 C1958:I1958 C1960:J1960 D1938:J1938 C1911:C1956 D1924:I1937 J1948 D1939:I1954 J1950 J1952 D1979:J1979 C2014:I2014 C2016:J2016 D1994:J1994 C1967:C2012 D1980:I1993 J2004 D1995:I2010 J2006 J2008 C2072:J2072 G2065:G2066 G2036:G2049 C2035:J2035 C2050:J2050 G2051:G2059 C2060:J2060 G2061 C2062:J2062 G2063 C2064:J2064 G2033:G2034 G2070 D7:I18 D51:J52 D63:I74 D107:J108 D119:I130 D163:J164 D175:I186 D219:J220 D231:I242 D275:J275 D1360:J1360 D287:I298 D331:J331 D499:J500 D343:I354 D387:J388 D399:I410 D443:J444 D455:I466 D332:L332 D511:I522 D555:J556 D567:I578 D611:J612 D623:I634 D667:J668 D679:I690 D723:J724 D735:I746 D779:J780 D791:I802 D835:J836 D847:I858 D891:J892 D903:I914 D947:J948 D959:I970 D1003:J1004 D1015:I1026 D1059:J1060 D1071:I1082 D1115:J1116 D1127:I1138 D1171:J1172 D1183:I1194 D1227:J1228 D1239:I1250 D1283:J1284 D1295:I1306 D1339:J1340 D276:L276 D1395:J1396 D1407:I1418 D1451:J1452 D1463:I1474 D1507:J1508 D1519:I1530 D1563:J1564 D1575:I1586 D1619:J1620 D1631:I1642 D1675:J1676 D1687:I1698 D1731:J1732 D1743:I1754 D1787:J1788 D1799:I1810 D1843:J1844 D1855:I1866 D1899:J1900 D1911:I1922 D1955:J1956 D1967:I1978 D2011:J2012 D1351:I1359 D1361:I1362 G2023:G2031 C2067:J2068">
      <formula1>0</formula1>
      <formula2>9.99999999999999E+28</formula2>
    </dataValidation>
  </dataValidations>
  <printOptions horizontalCentered="1" verticalCentered="1"/>
  <pageMargins left="0.25" right="0.25" top="0.25" bottom="0.25" header="0.25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Br Network Maharashtra</vt:lpstr>
      <vt:lpstr>Br Network Dist wise</vt:lpstr>
      <vt:lpstr>Br Network Dist wise Bank wise</vt:lpstr>
      <vt:lpstr>'Br Network Dist wise'!Print_Area</vt:lpstr>
      <vt:lpstr>'Br Network Maharashtra'!Print_Area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2021-11-20T06:12:43Z</dcterms:created>
  <dcterms:modified xsi:type="dcterms:W3CDTF">2021-11-20T06:20:41Z</dcterms:modified>
</cp:coreProperties>
</file>