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mit Teke\Web Updation\September 2022\SHG\"/>
    </mc:Choice>
  </mc:AlternateContent>
  <bookViews>
    <workbookView xWindow="120" yWindow="120" windowWidth="15135" windowHeight="7620"/>
  </bookViews>
  <sheets>
    <sheet name="Bankwise" sheetId="1" r:id="rId1"/>
    <sheet name="Districtwise" sheetId="2" r:id="rId2"/>
  </sheets>
  <calcPr calcId="162913"/>
</workbook>
</file>

<file path=xl/calcChain.xml><?xml version="1.0" encoding="utf-8"?>
<calcChain xmlns="http://schemas.openxmlformats.org/spreadsheetml/2006/main">
  <c r="D45" i="2" l="1"/>
  <c r="E45" i="2"/>
  <c r="F45" i="2"/>
  <c r="G45" i="2"/>
  <c r="H45" i="2"/>
  <c r="I45" i="2"/>
  <c r="J45" i="2"/>
  <c r="C45" i="2"/>
  <c r="D60" i="1"/>
  <c r="E60" i="1"/>
  <c r="F60" i="1"/>
  <c r="G60" i="1"/>
  <c r="H60" i="1"/>
  <c r="I60" i="1"/>
  <c r="J60" i="1"/>
  <c r="C60" i="1"/>
  <c r="D58" i="1"/>
  <c r="E58" i="1"/>
  <c r="F58" i="1"/>
  <c r="G58" i="1"/>
  <c r="H58" i="1"/>
  <c r="I58" i="1"/>
  <c r="J58" i="1"/>
  <c r="C58" i="1"/>
  <c r="D56" i="1"/>
  <c r="E56" i="1"/>
  <c r="F56" i="1"/>
  <c r="G56" i="1"/>
  <c r="H56" i="1"/>
  <c r="I56" i="1"/>
  <c r="J56" i="1"/>
  <c r="C56" i="1"/>
  <c r="D38" i="1"/>
  <c r="E38" i="1"/>
  <c r="F38" i="1"/>
  <c r="G38" i="1"/>
  <c r="H38" i="1"/>
  <c r="I38" i="1"/>
  <c r="J38" i="1"/>
  <c r="C38" i="1"/>
  <c r="D21" i="1"/>
  <c r="E21" i="1"/>
  <c r="F21" i="1"/>
  <c r="G21" i="1"/>
  <c r="H21" i="1"/>
  <c r="I21" i="1"/>
  <c r="J21" i="1"/>
  <c r="C21" i="1"/>
</calcChain>
</file>

<file path=xl/sharedStrings.xml><?xml version="1.0" encoding="utf-8"?>
<sst xmlns="http://schemas.openxmlformats.org/spreadsheetml/2006/main" count="127" uniqueCount="102">
  <si>
    <t>Reports in   Crore</t>
  </si>
  <si>
    <t>SR.</t>
  </si>
  <si>
    <t>NAME OF BANK</t>
  </si>
  <si>
    <t>During the Quarter</t>
  </si>
  <si>
    <t>Current FY</t>
  </si>
  <si>
    <t>Savings Linked</t>
  </si>
  <si>
    <t>Credit Linked</t>
  </si>
  <si>
    <t>No.</t>
  </si>
  <si>
    <t>Amt.</t>
  </si>
  <si>
    <t>BANK OF BARODA</t>
  </si>
  <si>
    <t>BANK OF INDIA</t>
  </si>
  <si>
    <t>BANK OF MAHRASHTRA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</si>
  <si>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</si>
  <si>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</si>
  <si>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</si>
  <si>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</si>
  <si>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</si>
  <si>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</si>
  <si>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</si>
  <si>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</si>
  <si>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</si>
  <si>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Sub Total of Public Sector Banks</t>
  </si>
  <si>
    <t>AXIS BANK</t>
  </si>
  <si>
    <t>BANDHAN BANK</t>
  </si>
  <si>
    <t>CSB BANK LIMITED</t>
  </si>
  <si>
    <t>DCB BANK</t>
  </si>
  <si>
    <t>DHANLAXMI BANK</t>
  </si>
  <si>
    <t>FEDERAL BANK</t>
  </si>
  <si>
    <t>HDFC BANK</t>
  </si>
  <si>
    <t>ICICI BANK</t>
  </si>
  <si>
    <t>IDBI BANK</t>
  </si>
  <si>
    <t>IDFC FIRST BANK</t>
  </si>
  <si>
    <t>INDUSIND BANK</t>
  </si>
  <si>
    <t>KARNATAKA BANK</t>
  </si>
  <si>
    <t>KARUR VYASYA BANK</t>
  </si>
  <si>
    <t>KOTAK MAHINDRA BANK</t>
  </si>
  <si>
    <t>RBL BANK</t>
  </si>
  <si>
    <t>YES BANK</t>
  </si>
  <si>
    <t>Sub Total of Private Bank</t>
  </si>
  <si>
    <t>AU SMALL FINANCE BANK LTD.</t>
  </si>
  <si>
    <t>EQUITAS SMALL FINANCE BANK</t>
  </si>
  <si>
    <t>ESAF BANK</t>
  </si>
  <si>
    <t>JANA SMALL FINANCE BANK LTD.</t>
  </si>
  <si>
    <t>SURYODAY SMALL FINANCE BANK</t>
  </si>
  <si>
    <t>UJJIVAN SMALL FINANCE BANK</t>
  </si>
  <si>
    <t>UTKARSH SMALL FINANCE BANK</t>
  </si>
  <si>
    <t>Sub Total of Small Finance Bank</t>
  </si>
  <si>
    <t>DBS BANK</t>
  </si>
  <si>
    <t>AIRTEL PAYMENTS BANK</t>
  </si>
  <si>
    <t>FINO PAYMENT BANK</t>
  </si>
  <si>
    <t>INDIA POST PAYMENTS BANK</t>
  </si>
  <si>
    <t>Sub Total of Payment Bank</t>
  </si>
  <si>
    <t>MAHARASHTRA GRAMIN BANK</t>
  </si>
  <si>
    <t>VIDHARBHA KONKAN GRAMIN BANK</t>
  </si>
  <si>
    <t>Sub Total of RRBs</t>
  </si>
  <si>
    <t>M.S. COOP/DCC BANK</t>
  </si>
  <si>
    <t>Sub Total of Cooperative Bank</t>
  </si>
  <si>
    <t>Sub Total of Others</t>
  </si>
  <si>
    <t>GRAND TOTAL</t>
  </si>
  <si>
    <t>Sub Total of WOS Foreign Bank</t>
  </si>
  <si>
    <t xml:space="preserve">FINCARE SMALL FINANCE BANK </t>
  </si>
  <si>
    <t>Amt Rs. in Crore</t>
  </si>
  <si>
    <t>AHMEDNAGAR</t>
  </si>
  <si>
    <t>AKOLA</t>
  </si>
  <si>
    <t>AMRAVATI</t>
  </si>
  <si>
    <t>AURANGABAD</t>
  </si>
  <si>
    <t>BEED</t>
  </si>
  <si>
    <t>BHANDARA</t>
  </si>
  <si>
    <t>BULDHANA</t>
  </si>
  <si>
    <t>CHANDRAPUR</t>
  </si>
  <si>
    <t>DHULE</t>
  </si>
  <si>
    <t>GADCHIROLI</t>
  </si>
  <si>
    <t>GONDIA</t>
  </si>
  <si>
    <t>HINGOLI</t>
  </si>
  <si>
    <t>JALGAON</t>
  </si>
  <si>
    <t>JALNA</t>
  </si>
  <si>
    <t>KOLHAPUR</t>
  </si>
  <si>
    <t>LATUR</t>
  </si>
  <si>
    <t>MUMBAI</t>
  </si>
  <si>
    <t>MUMBAI SUBURBAN</t>
  </si>
  <si>
    <t>NAGPUR</t>
  </si>
  <si>
    <t>NANDED</t>
  </si>
  <si>
    <t>NANDURBAR</t>
  </si>
  <si>
    <t>NASHIK</t>
  </si>
  <si>
    <t>OSMANABAD</t>
  </si>
  <si>
    <t>PALGHAR</t>
  </si>
  <si>
    <t>PARBHANI</t>
  </si>
  <si>
    <t>PUNE</t>
  </si>
  <si>
    <t>RAIGAD</t>
  </si>
  <si>
    <t>RATNAGIRI</t>
  </si>
  <si>
    <t>SANGLI</t>
  </si>
  <si>
    <t>SATARA</t>
  </si>
  <si>
    <t>SINDHUDURG</t>
  </si>
  <si>
    <t>SOLAPUR</t>
  </si>
  <si>
    <t>THANE</t>
  </si>
  <si>
    <t>WARDHA</t>
  </si>
  <si>
    <t>WASHIM</t>
  </si>
  <si>
    <t>YAVATMAL</t>
  </si>
  <si>
    <t>Grand Total</t>
  </si>
  <si>
    <t>SLBC,Maharashtra - Convener- Bank of Maharashtra</t>
  </si>
  <si>
    <t>Bank wise  SHG Linkage as an 30.09.2022</t>
  </si>
  <si>
    <t>District wise SHG Linkage as 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</si>
</sst>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name val="Arial"/>
      <family val="2"/>
    </font>
    <font>
      <sz val="11"/>
      <name val="Arial Black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 Black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2" fontId="2" fillId="0" borderId="0" xfId="0" applyNumberFormat="1" applyFont="1"/>
    <xf numFmtId="0" fontId="2" fillId="0" borderId="9" xfId="0" applyFont="1" applyBorder="1"/>
    <xf numFmtId="0" fontId="2" fillId="0" borderId="12" xfId="0" applyFont="1" applyBorder="1"/>
    <xf numFmtId="0" fontId="2" fillId="0" borderId="0" xfId="0" applyFont="1" applyBorder="1"/>
    <xf numFmtId="0" fontId="2" fillId="2" borderId="0" xfId="0" applyFont="1" applyFill="1" applyBorder="1"/>
    <xf numFmtId="2" fontId="2" fillId="0" borderId="0" xfId="0" applyNumberFormat="1" applyFont="1" applyBorder="1"/>
    <xf numFmtId="0" fontId="2" fillId="0" borderId="10" xfId="0" applyFont="1" applyBorder="1"/>
    <xf numFmtId="0" fontId="2" fillId="0" borderId="15" xfId="0" applyFont="1" applyBorder="1"/>
    <xf numFmtId="0" fontId="3" fillId="0" borderId="15" xfId="0" applyFont="1" applyBorder="1" applyAlignment="1">
      <alignment horizontal="left"/>
    </xf>
    <xf numFmtId="0" fontId="5" fillId="0" borderId="0" xfId="0" applyFont="1"/>
    <xf numFmtId="0" fontId="5" fillId="0" borderId="9" xfId="0" applyFont="1" applyBorder="1"/>
    <xf numFmtId="0" fontId="5" fillId="0" borderId="12" xfId="0" applyFont="1" applyBorder="1"/>
    <xf numFmtId="0" fontId="5" fillId="0" borderId="1" xfId="0" applyFont="1" applyBorder="1"/>
    <xf numFmtId="0" fontId="5" fillId="0" borderId="0" xfId="0" applyFont="1" applyBorder="1"/>
    <xf numFmtId="0" fontId="5" fillId="2" borderId="0" xfId="0" applyFont="1" applyFill="1" applyBorder="1"/>
    <xf numFmtId="0" fontId="5" fillId="0" borderId="10" xfId="0" applyFont="1" applyBorder="1"/>
    <xf numFmtId="0" fontId="0" fillId="0" borderId="15" xfId="0" applyBorder="1"/>
    <xf numFmtId="0" fontId="0" fillId="0" borderId="8" xfId="0" applyBorder="1"/>
    <xf numFmtId="0" fontId="6" fillId="0" borderId="0" xfId="0" applyFont="1" applyAlignment="1">
      <alignment horizontal="center"/>
    </xf>
    <xf numFmtId="0" fontId="6" fillId="4" borderId="17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2" fontId="4" fillId="6" borderId="9" xfId="0" applyNumberFormat="1" applyFont="1" applyFill="1" applyBorder="1" applyAlignment="1">
      <alignment horizontal="center" wrapText="1"/>
    </xf>
    <xf numFmtId="2" fontId="4" fillId="6" borderId="0" xfId="0" applyNumberFormat="1" applyFont="1" applyFill="1" applyBorder="1" applyAlignment="1">
      <alignment horizontal="center" wrapText="1"/>
    </xf>
    <xf numFmtId="2" fontId="4" fillId="6" borderId="10" xfId="0" applyNumberFormat="1" applyFont="1" applyFill="1" applyBorder="1" applyAlignment="1">
      <alignment horizontal="center" wrapText="1"/>
    </xf>
    <xf numFmtId="0" fontId="8" fillId="5" borderId="9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right" wrapText="1"/>
    </xf>
    <xf numFmtId="0" fontId="1" fillId="4" borderId="11" xfId="0" applyFont="1" applyFill="1" applyBorder="1" applyAlignment="1">
      <alignment horizontal="right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wrapText="1"/>
    </xf>
    <xf numFmtId="0" fontId="7" fillId="4" borderId="23" xfId="0" applyFont="1" applyFill="1" applyBorder="1" applyAlignment="1">
      <alignment horizontal="right" wrapText="1"/>
    </xf>
    <xf numFmtId="0" fontId="7" fillId="4" borderId="7" xfId="0" applyFont="1" applyFill="1" applyBorder="1" applyAlignment="1">
      <alignment horizontal="right" wrapText="1"/>
    </xf>
    <xf numFmtId="0" fontId="7" fillId="4" borderId="11" xfId="0" applyFont="1" applyFill="1" applyBorder="1" applyAlignment="1">
      <alignment horizontal="right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1" fontId="6" fillId="4" borderId="6" xfId="0" applyNumberFormat="1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right"/>
    </xf>
    <xf numFmtId="1" fontId="2" fillId="2" borderId="21" xfId="0" applyNumberFormat="1" applyFont="1" applyFill="1" applyBorder="1" applyAlignment="1">
      <alignment horizontal="right"/>
    </xf>
    <xf numFmtId="1" fontId="2" fillId="0" borderId="21" xfId="0" applyNumberFormat="1" applyFont="1" applyBorder="1" applyAlignment="1">
      <alignment horizontal="right"/>
    </xf>
    <xf numFmtId="1" fontId="2" fillId="0" borderId="22" xfId="0" applyNumberFormat="1" applyFont="1" applyBorder="1" applyAlignment="1">
      <alignment horizontal="right"/>
    </xf>
    <xf numFmtId="1" fontId="2" fillId="2" borderId="8" xfId="0" applyNumberFormat="1" applyFont="1" applyFill="1" applyBorder="1" applyAlignment="1">
      <alignment horizontal="right"/>
    </xf>
    <xf numFmtId="1" fontId="2" fillId="0" borderId="8" xfId="0" applyNumberFormat="1" applyFont="1" applyBorder="1" applyAlignment="1">
      <alignment horizontal="right"/>
    </xf>
    <xf numFmtId="1" fontId="2" fillId="0" borderId="16" xfId="0" applyNumberFormat="1" applyFont="1" applyBorder="1" applyAlignment="1">
      <alignment horizontal="right"/>
    </xf>
    <xf numFmtId="1" fontId="3" fillId="0" borderId="16" xfId="0" applyNumberFormat="1" applyFont="1" applyBorder="1" applyAlignment="1">
      <alignment horizontal="right"/>
    </xf>
    <xf numFmtId="0" fontId="3" fillId="7" borderId="15" xfId="0" applyFont="1" applyFill="1" applyBorder="1" applyAlignment="1">
      <alignment horizontal="left"/>
    </xf>
    <xf numFmtId="0" fontId="3" fillId="7" borderId="8" xfId="0" applyFont="1" applyFill="1" applyBorder="1" applyAlignment="1">
      <alignment horizontal="center"/>
    </xf>
    <xf numFmtId="1" fontId="3" fillId="7" borderId="8" xfId="0" applyNumberFormat="1" applyFont="1" applyFill="1" applyBorder="1" applyAlignment="1">
      <alignment horizontal="right"/>
    </xf>
    <xf numFmtId="1" fontId="3" fillId="7" borderId="16" xfId="0" applyNumberFormat="1" applyFont="1" applyFill="1" applyBorder="1" applyAlignment="1">
      <alignment horizontal="right"/>
    </xf>
    <xf numFmtId="1" fontId="0" fillId="2" borderId="8" xfId="0" applyNumberFormat="1" applyFill="1" applyBorder="1"/>
    <xf numFmtId="1" fontId="0" fillId="0" borderId="8" xfId="0" applyNumberFormat="1" applyBorder="1"/>
    <xf numFmtId="1" fontId="0" fillId="0" borderId="16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zoomScale="87" zoomScaleNormal="87" workbookViewId="0">
      <selection sqref="A1:J1"/>
    </sheetView>
  </sheetViews>
  <sheetFormatPr defaultColWidth="9.6640625" defaultRowHeight="14.25" x14ac:dyDescent="0.2"/>
  <cols>
    <col min="1" max="1" width="4.6640625" style="1" customWidth="1"/>
    <col min="2" max="2" width="25.21875" style="1" customWidth="1"/>
    <col min="3" max="3" width="8.5546875" style="1" bestFit="1" customWidth="1"/>
    <col min="4" max="4" width="7.109375" style="6" bestFit="1" customWidth="1"/>
    <col min="5" max="5" width="7.5546875" style="1" bestFit="1" customWidth="1"/>
    <col min="6" max="6" width="7.77734375" style="6" bestFit="1" customWidth="1"/>
    <col min="7" max="7" width="8.5546875" style="1" bestFit="1" customWidth="1"/>
    <col min="8" max="8" width="7.109375" style="6" bestFit="1" customWidth="1"/>
    <col min="9" max="9" width="8.5546875" style="1" bestFit="1" customWidth="1"/>
    <col min="10" max="10" width="7.77734375" style="1" bestFit="1" customWidth="1"/>
    <col min="11" max="238" width="9.6640625" style="1" customWidth="1"/>
    <col min="239" max="16384" width="9.6640625" style="1"/>
  </cols>
  <sheetData>
    <row r="1" spans="1:10" ht="24.75" customHeight="1" x14ac:dyDescent="0.2">
      <c r="A1" s="35" t="s">
        <v>99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ht="24.75" customHeight="1" x14ac:dyDescent="0.4">
      <c r="A2" s="32" t="s">
        <v>100</v>
      </c>
      <c r="B2" s="33"/>
      <c r="C2" s="33"/>
      <c r="D2" s="33"/>
      <c r="E2" s="33"/>
      <c r="F2" s="33"/>
      <c r="G2" s="33"/>
      <c r="H2" s="33"/>
      <c r="I2" s="33"/>
      <c r="J2" s="34"/>
    </row>
    <row r="3" spans="1:10" ht="22.5" customHeight="1" x14ac:dyDescent="0.4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9"/>
    </row>
    <row r="4" spans="1:10" ht="15" hidden="1" x14ac:dyDescent="0.25">
      <c r="A4" s="8"/>
      <c r="B4" s="2"/>
      <c r="C4" s="43"/>
      <c r="D4" s="43"/>
      <c r="E4" s="43"/>
      <c r="F4" s="43"/>
      <c r="G4" s="43"/>
      <c r="H4" s="43"/>
      <c r="I4" s="43"/>
      <c r="J4" s="48"/>
    </row>
    <row r="5" spans="1:10" hidden="1" x14ac:dyDescent="0.2">
      <c r="A5" s="7"/>
      <c r="B5" s="9"/>
      <c r="C5" s="10"/>
      <c r="D5" s="11"/>
      <c r="E5" s="10"/>
      <c r="F5" s="11"/>
      <c r="G5" s="10"/>
      <c r="H5" s="11"/>
      <c r="I5" s="10"/>
      <c r="J5" s="12"/>
    </row>
    <row r="6" spans="1:10" ht="51" customHeight="1" x14ac:dyDescent="0.2">
      <c r="A6" s="40" t="s">
        <v>1</v>
      </c>
      <c r="B6" s="40" t="s">
        <v>2</v>
      </c>
      <c r="C6" s="44" t="s">
        <v>3</v>
      </c>
      <c r="D6" s="45"/>
      <c r="E6" s="46"/>
      <c r="F6" s="46"/>
      <c r="G6" s="44" t="s">
        <v>4</v>
      </c>
      <c r="H6" s="45"/>
      <c r="I6" s="46"/>
      <c r="J6" s="46"/>
    </row>
    <row r="7" spans="1:10" ht="15" customHeight="1" x14ac:dyDescent="0.2">
      <c r="A7" s="41"/>
      <c r="B7" s="41"/>
      <c r="C7" s="44" t="s">
        <v>5</v>
      </c>
      <c r="D7" s="47"/>
      <c r="E7" s="44" t="s">
        <v>6</v>
      </c>
      <c r="F7" s="47"/>
      <c r="G7" s="44" t="s">
        <v>5</v>
      </c>
      <c r="H7" s="47"/>
      <c r="I7" s="44" t="s">
        <v>6</v>
      </c>
      <c r="J7" s="47"/>
    </row>
    <row r="8" spans="1:10" ht="15.75" customHeight="1" x14ac:dyDescent="0.2">
      <c r="A8" s="42"/>
      <c r="B8" s="42"/>
      <c r="C8" s="27" t="s">
        <v>7</v>
      </c>
      <c r="D8" s="28" t="s">
        <v>8</v>
      </c>
      <c r="E8" s="27" t="s">
        <v>7</v>
      </c>
      <c r="F8" s="28" t="s">
        <v>8</v>
      </c>
      <c r="G8" s="27" t="s">
        <v>7</v>
      </c>
      <c r="H8" s="28" t="s">
        <v>8</v>
      </c>
      <c r="I8" s="27" t="s">
        <v>7</v>
      </c>
      <c r="J8" s="27" t="s">
        <v>8</v>
      </c>
    </row>
    <row r="9" spans="1:10" x14ac:dyDescent="0.2">
      <c r="A9" s="13">
        <v>1</v>
      </c>
      <c r="B9" s="3" t="s">
        <v>9</v>
      </c>
      <c r="C9" s="66">
        <v>0</v>
      </c>
      <c r="D9" s="67">
        <v>0</v>
      </c>
      <c r="E9" s="66">
        <v>2764</v>
      </c>
      <c r="F9" s="67">
        <v>57.48</v>
      </c>
      <c r="G9" s="66">
        <v>0</v>
      </c>
      <c r="H9" s="67">
        <v>0</v>
      </c>
      <c r="I9" s="66">
        <v>3762</v>
      </c>
      <c r="J9" s="68">
        <v>73.7</v>
      </c>
    </row>
    <row r="10" spans="1:10" x14ac:dyDescent="0.2">
      <c r="A10" s="13">
        <v>2</v>
      </c>
      <c r="B10" s="3" t="s">
        <v>10</v>
      </c>
      <c r="C10" s="69">
        <v>3598</v>
      </c>
      <c r="D10" s="70">
        <v>1.66</v>
      </c>
      <c r="E10" s="69">
        <v>6354</v>
      </c>
      <c r="F10" s="70">
        <v>182.77</v>
      </c>
      <c r="G10" s="69">
        <v>7857</v>
      </c>
      <c r="H10" s="70">
        <v>6.44</v>
      </c>
      <c r="I10" s="69">
        <v>12354</v>
      </c>
      <c r="J10" s="71">
        <v>316.18</v>
      </c>
    </row>
    <row r="11" spans="1:10" x14ac:dyDescent="0.2">
      <c r="A11" s="13">
        <v>3</v>
      </c>
      <c r="B11" s="3" t="s">
        <v>11</v>
      </c>
      <c r="C11" s="69">
        <v>6224</v>
      </c>
      <c r="D11" s="70">
        <v>5.57</v>
      </c>
      <c r="E11" s="69">
        <v>7627</v>
      </c>
      <c r="F11" s="70">
        <v>118.72</v>
      </c>
      <c r="G11" s="69">
        <v>9900</v>
      </c>
      <c r="H11" s="70">
        <v>10.39</v>
      </c>
      <c r="I11" s="69">
        <v>10727</v>
      </c>
      <c r="J11" s="71">
        <v>159.93</v>
      </c>
    </row>
    <row r="12" spans="1:10" x14ac:dyDescent="0.2">
      <c r="A12" s="13">
        <v>4</v>
      </c>
      <c r="B12" s="3" t="s">
        <v>12</v>
      </c>
      <c r="C12" s="69">
        <v>1068</v>
      </c>
      <c r="D12" s="70">
        <v>0.41</v>
      </c>
      <c r="E12" s="69">
        <v>978</v>
      </c>
      <c r="F12" s="70">
        <v>16.29</v>
      </c>
      <c r="G12" s="69">
        <v>1704</v>
      </c>
      <c r="H12" s="70">
        <v>0.64</v>
      </c>
      <c r="I12" s="69">
        <v>1389</v>
      </c>
      <c r="J12" s="71">
        <v>21.32</v>
      </c>
    </row>
    <row r="13" spans="1:10" x14ac:dyDescent="0.2">
      <c r="A13" s="13">
        <v>5</v>
      </c>
      <c r="B13" s="3" t="s">
        <v>13</v>
      </c>
      <c r="C13" s="69">
        <v>2462</v>
      </c>
      <c r="D13" s="70">
        <v>1.0900000000000001</v>
      </c>
      <c r="E13" s="69">
        <v>2849</v>
      </c>
      <c r="F13" s="70">
        <v>54.63</v>
      </c>
      <c r="G13" s="69">
        <v>3549</v>
      </c>
      <c r="H13" s="70">
        <v>2.52</v>
      </c>
      <c r="I13" s="69">
        <v>4178</v>
      </c>
      <c r="J13" s="71">
        <v>76.64</v>
      </c>
    </row>
    <row r="14" spans="1:10" x14ac:dyDescent="0.2">
      <c r="A14" s="13">
        <v>6</v>
      </c>
      <c r="B14" s="3" t="s">
        <v>14</v>
      </c>
      <c r="C14" s="69">
        <v>289</v>
      </c>
      <c r="D14" s="70">
        <v>0.14000000000000001</v>
      </c>
      <c r="E14" s="69">
        <v>168</v>
      </c>
      <c r="F14" s="70">
        <v>3.23</v>
      </c>
      <c r="G14" s="69">
        <v>10043</v>
      </c>
      <c r="H14" s="70">
        <v>21.09</v>
      </c>
      <c r="I14" s="69">
        <v>2412</v>
      </c>
      <c r="J14" s="71">
        <v>27.95</v>
      </c>
    </row>
    <row r="15" spans="1:10" x14ac:dyDescent="0.2">
      <c r="A15" s="13">
        <v>7</v>
      </c>
      <c r="B15" s="3" t="s">
        <v>15</v>
      </c>
      <c r="C15" s="69">
        <v>54</v>
      </c>
      <c r="D15" s="70">
        <v>1.33</v>
      </c>
      <c r="E15" s="69">
        <v>54</v>
      </c>
      <c r="F15" s="70">
        <v>1.33</v>
      </c>
      <c r="G15" s="69">
        <v>76</v>
      </c>
      <c r="H15" s="70">
        <v>1.52</v>
      </c>
      <c r="I15" s="69">
        <v>76</v>
      </c>
      <c r="J15" s="71">
        <v>1.52</v>
      </c>
    </row>
    <row r="16" spans="1:10" x14ac:dyDescent="0.2">
      <c r="A16" s="13">
        <v>8</v>
      </c>
      <c r="B16" s="3" t="s">
        <v>16</v>
      </c>
      <c r="C16" s="69">
        <v>0</v>
      </c>
      <c r="D16" s="70">
        <v>0</v>
      </c>
      <c r="E16" s="69">
        <v>0</v>
      </c>
      <c r="F16" s="70">
        <v>0</v>
      </c>
      <c r="G16" s="69">
        <v>0</v>
      </c>
      <c r="H16" s="70">
        <v>0</v>
      </c>
      <c r="I16" s="69">
        <v>0</v>
      </c>
      <c r="J16" s="71">
        <v>0</v>
      </c>
    </row>
    <row r="17" spans="1:10" x14ac:dyDescent="0.2">
      <c r="A17" s="13">
        <v>9</v>
      </c>
      <c r="B17" s="3" t="s">
        <v>17</v>
      </c>
      <c r="C17" s="69">
        <v>158</v>
      </c>
      <c r="D17" s="70">
        <v>0.09</v>
      </c>
      <c r="E17" s="69">
        <v>53</v>
      </c>
      <c r="F17" s="70">
        <v>0.81</v>
      </c>
      <c r="G17" s="69">
        <v>244</v>
      </c>
      <c r="H17" s="70">
        <v>0.16</v>
      </c>
      <c r="I17" s="69">
        <v>86</v>
      </c>
      <c r="J17" s="71">
        <v>1.1100000000000001</v>
      </c>
    </row>
    <row r="18" spans="1:10" x14ac:dyDescent="0.2">
      <c r="A18" s="13">
        <v>10</v>
      </c>
      <c r="B18" s="3" t="s">
        <v>18</v>
      </c>
      <c r="C18" s="69">
        <v>99401</v>
      </c>
      <c r="D18" s="70">
        <v>168</v>
      </c>
      <c r="E18" s="69">
        <v>0</v>
      </c>
      <c r="F18" s="70">
        <v>0</v>
      </c>
      <c r="G18" s="69">
        <v>99401</v>
      </c>
      <c r="H18" s="70">
        <v>168</v>
      </c>
      <c r="I18" s="69">
        <v>3043</v>
      </c>
      <c r="J18" s="71">
        <v>59.99</v>
      </c>
    </row>
    <row r="19" spans="1:10" x14ac:dyDescent="0.2">
      <c r="A19" s="13">
        <v>11</v>
      </c>
      <c r="B19" s="3" t="s">
        <v>19</v>
      </c>
      <c r="C19" s="69">
        <v>75</v>
      </c>
      <c r="D19" s="70">
        <v>0</v>
      </c>
      <c r="E19" s="69">
        <v>90</v>
      </c>
      <c r="F19" s="70">
        <v>1.57</v>
      </c>
      <c r="G19" s="69">
        <v>139</v>
      </c>
      <c r="H19" s="70">
        <v>0.03</v>
      </c>
      <c r="I19" s="69">
        <v>115</v>
      </c>
      <c r="J19" s="71">
        <v>1.95</v>
      </c>
    </row>
    <row r="20" spans="1:10" x14ac:dyDescent="0.2">
      <c r="A20" s="13">
        <v>12</v>
      </c>
      <c r="B20" s="3" t="s">
        <v>20</v>
      </c>
      <c r="C20" s="69">
        <v>5</v>
      </c>
      <c r="D20" s="70">
        <v>0.09</v>
      </c>
      <c r="E20" s="69">
        <v>706</v>
      </c>
      <c r="F20" s="70">
        <v>14.95</v>
      </c>
      <c r="G20" s="69">
        <v>11</v>
      </c>
      <c r="H20" s="70">
        <v>0.11</v>
      </c>
      <c r="I20" s="69">
        <v>1051</v>
      </c>
      <c r="J20" s="71">
        <v>21.05</v>
      </c>
    </row>
    <row r="21" spans="1:10" s="5" customFormat="1" ht="15" x14ac:dyDescent="0.25">
      <c r="A21" s="73"/>
      <c r="B21" s="74" t="s">
        <v>21</v>
      </c>
      <c r="C21" s="75">
        <f>SUM(C9:C20)</f>
        <v>113334</v>
      </c>
      <c r="D21" s="75">
        <f t="shared" ref="D21:J21" si="0">SUM(D9:D20)</f>
        <v>178.38</v>
      </c>
      <c r="E21" s="75">
        <f t="shared" si="0"/>
        <v>21643</v>
      </c>
      <c r="F21" s="75">
        <f t="shared" si="0"/>
        <v>451.78000000000003</v>
      </c>
      <c r="G21" s="75">
        <f t="shared" si="0"/>
        <v>132924</v>
      </c>
      <c r="H21" s="75">
        <f t="shared" si="0"/>
        <v>210.9</v>
      </c>
      <c r="I21" s="75">
        <f t="shared" si="0"/>
        <v>39193</v>
      </c>
      <c r="J21" s="75">
        <f t="shared" si="0"/>
        <v>761.34</v>
      </c>
    </row>
    <row r="22" spans="1:10" x14ac:dyDescent="0.2">
      <c r="A22" s="13">
        <v>13</v>
      </c>
      <c r="B22" s="3" t="s">
        <v>22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1">
        <v>0</v>
      </c>
    </row>
    <row r="23" spans="1:10" x14ac:dyDescent="0.2">
      <c r="A23" s="13">
        <v>14</v>
      </c>
      <c r="B23" s="3" t="s">
        <v>23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1">
        <v>0</v>
      </c>
    </row>
    <row r="24" spans="1:10" x14ac:dyDescent="0.2">
      <c r="A24" s="13">
        <v>15</v>
      </c>
      <c r="B24" s="3" t="s">
        <v>24</v>
      </c>
      <c r="C24" s="70">
        <v>0</v>
      </c>
      <c r="D24" s="70">
        <v>0</v>
      </c>
      <c r="E24" s="70">
        <v>556</v>
      </c>
      <c r="F24" s="70">
        <v>5.41</v>
      </c>
      <c r="G24" s="70">
        <v>0</v>
      </c>
      <c r="H24" s="70">
        <v>0</v>
      </c>
      <c r="I24" s="70">
        <v>1150</v>
      </c>
      <c r="J24" s="71">
        <v>11.07</v>
      </c>
    </row>
    <row r="25" spans="1:10" x14ac:dyDescent="0.2">
      <c r="A25" s="13">
        <v>16</v>
      </c>
      <c r="B25" s="3" t="s">
        <v>25</v>
      </c>
      <c r="C25" s="70">
        <v>0</v>
      </c>
      <c r="D25" s="70">
        <v>0</v>
      </c>
      <c r="E25" s="70">
        <v>0</v>
      </c>
      <c r="F25" s="70">
        <v>0</v>
      </c>
      <c r="G25" s="70">
        <v>0</v>
      </c>
      <c r="H25" s="70">
        <v>0</v>
      </c>
      <c r="I25" s="70">
        <v>0</v>
      </c>
      <c r="J25" s="71">
        <v>0</v>
      </c>
    </row>
    <row r="26" spans="1:10" x14ac:dyDescent="0.2">
      <c r="A26" s="13">
        <v>17</v>
      </c>
      <c r="B26" s="3" t="s">
        <v>26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1">
        <v>0</v>
      </c>
    </row>
    <row r="27" spans="1:10" x14ac:dyDescent="0.2">
      <c r="A27" s="13">
        <v>18</v>
      </c>
      <c r="B27" s="3" t="s">
        <v>27</v>
      </c>
      <c r="C27" s="70">
        <v>24</v>
      </c>
      <c r="D27" s="70">
        <v>0.04</v>
      </c>
      <c r="E27" s="70">
        <v>6</v>
      </c>
      <c r="F27" s="70">
        <v>0.15</v>
      </c>
      <c r="G27" s="70">
        <v>30</v>
      </c>
      <c r="H27" s="70">
        <v>0.04</v>
      </c>
      <c r="I27" s="70">
        <v>12</v>
      </c>
      <c r="J27" s="71">
        <v>0.33</v>
      </c>
    </row>
    <row r="28" spans="1:10" x14ac:dyDescent="0.2">
      <c r="A28" s="13">
        <v>19</v>
      </c>
      <c r="B28" s="3" t="s">
        <v>28</v>
      </c>
      <c r="C28" s="70">
        <v>6860</v>
      </c>
      <c r="D28" s="70">
        <v>23.6</v>
      </c>
      <c r="E28" s="70">
        <v>17241</v>
      </c>
      <c r="F28" s="70">
        <v>467.74</v>
      </c>
      <c r="G28" s="70">
        <v>14996</v>
      </c>
      <c r="H28" s="70">
        <v>31.59</v>
      </c>
      <c r="I28" s="70">
        <v>29701</v>
      </c>
      <c r="J28" s="71">
        <v>785.7</v>
      </c>
    </row>
    <row r="29" spans="1:10" x14ac:dyDescent="0.2">
      <c r="A29" s="13">
        <v>20</v>
      </c>
      <c r="B29" s="3" t="s">
        <v>29</v>
      </c>
      <c r="C29" s="70">
        <v>1756</v>
      </c>
      <c r="D29" s="70">
        <v>69.790000000000006</v>
      </c>
      <c r="E29" s="70">
        <v>7386</v>
      </c>
      <c r="F29" s="70">
        <v>225.51</v>
      </c>
      <c r="G29" s="70">
        <v>5415</v>
      </c>
      <c r="H29" s="70">
        <v>214</v>
      </c>
      <c r="I29" s="70">
        <v>12036</v>
      </c>
      <c r="J29" s="71">
        <v>324.07</v>
      </c>
    </row>
    <row r="30" spans="1:10" x14ac:dyDescent="0.2">
      <c r="A30" s="13">
        <v>21</v>
      </c>
      <c r="B30" s="3" t="s">
        <v>30</v>
      </c>
      <c r="C30" s="70">
        <v>426</v>
      </c>
      <c r="D30" s="70">
        <v>3.87</v>
      </c>
      <c r="E30" s="70">
        <v>426</v>
      </c>
      <c r="F30" s="70">
        <v>14.31</v>
      </c>
      <c r="G30" s="70">
        <v>650</v>
      </c>
      <c r="H30" s="70">
        <v>4.17</v>
      </c>
      <c r="I30" s="70">
        <v>650</v>
      </c>
      <c r="J30" s="71">
        <v>20.52</v>
      </c>
    </row>
    <row r="31" spans="1:10" x14ac:dyDescent="0.2">
      <c r="A31" s="13">
        <v>22</v>
      </c>
      <c r="B31" s="3" t="s">
        <v>31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1">
        <v>0</v>
      </c>
    </row>
    <row r="32" spans="1:10" x14ac:dyDescent="0.2">
      <c r="A32" s="13">
        <v>23</v>
      </c>
      <c r="B32" s="3" t="s">
        <v>32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  <c r="I32" s="70">
        <v>0</v>
      </c>
      <c r="J32" s="71">
        <v>0</v>
      </c>
    </row>
    <row r="33" spans="1:10" x14ac:dyDescent="0.2">
      <c r="A33" s="13">
        <v>24</v>
      </c>
      <c r="B33" s="3" t="s">
        <v>33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1">
        <v>0</v>
      </c>
    </row>
    <row r="34" spans="1:10" x14ac:dyDescent="0.2">
      <c r="A34" s="13">
        <v>25</v>
      </c>
      <c r="B34" s="3" t="s">
        <v>34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1">
        <v>0</v>
      </c>
    </row>
    <row r="35" spans="1:10" x14ac:dyDescent="0.2">
      <c r="A35" s="13">
        <v>26</v>
      </c>
      <c r="B35" s="3" t="s">
        <v>35</v>
      </c>
      <c r="C35" s="70">
        <v>0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1">
        <v>0</v>
      </c>
    </row>
    <row r="36" spans="1:10" x14ac:dyDescent="0.2">
      <c r="A36" s="13">
        <v>27</v>
      </c>
      <c r="B36" s="3" t="s">
        <v>36</v>
      </c>
      <c r="C36" s="70">
        <v>0</v>
      </c>
      <c r="D36" s="70">
        <v>0</v>
      </c>
      <c r="E36" s="70">
        <v>0</v>
      </c>
      <c r="F36" s="70">
        <v>0</v>
      </c>
      <c r="G36" s="70">
        <v>0</v>
      </c>
      <c r="H36" s="70">
        <v>0</v>
      </c>
      <c r="I36" s="70">
        <v>0</v>
      </c>
      <c r="J36" s="71">
        <v>0</v>
      </c>
    </row>
    <row r="37" spans="1:10" x14ac:dyDescent="0.2">
      <c r="A37" s="13">
        <v>28</v>
      </c>
      <c r="B37" s="3" t="s">
        <v>37</v>
      </c>
      <c r="C37" s="70">
        <v>0</v>
      </c>
      <c r="D37" s="70">
        <v>0</v>
      </c>
      <c r="E37" s="70">
        <v>0</v>
      </c>
      <c r="F37" s="70">
        <v>0</v>
      </c>
      <c r="G37" s="70">
        <v>0</v>
      </c>
      <c r="H37" s="70">
        <v>0</v>
      </c>
      <c r="I37" s="70">
        <v>0</v>
      </c>
      <c r="J37" s="71">
        <v>0</v>
      </c>
    </row>
    <row r="38" spans="1:10" s="5" customFormat="1" ht="15" x14ac:dyDescent="0.25">
      <c r="A38" s="73"/>
      <c r="B38" s="74" t="s">
        <v>38</v>
      </c>
      <c r="C38" s="75">
        <f>SUM(C22:C37)</f>
        <v>9066</v>
      </c>
      <c r="D38" s="75">
        <f t="shared" ref="D38:J38" si="1">SUM(D22:D37)</f>
        <v>97.300000000000011</v>
      </c>
      <c r="E38" s="75">
        <f t="shared" si="1"/>
        <v>25615</v>
      </c>
      <c r="F38" s="75">
        <f t="shared" si="1"/>
        <v>713.11999999999989</v>
      </c>
      <c r="G38" s="75">
        <f t="shared" si="1"/>
        <v>21091</v>
      </c>
      <c r="H38" s="75">
        <f t="shared" si="1"/>
        <v>249.79999999999998</v>
      </c>
      <c r="I38" s="75">
        <f t="shared" si="1"/>
        <v>43549</v>
      </c>
      <c r="J38" s="75">
        <f t="shared" si="1"/>
        <v>1141.69</v>
      </c>
    </row>
    <row r="39" spans="1:10" x14ac:dyDescent="0.2">
      <c r="A39" s="13">
        <v>29</v>
      </c>
      <c r="B39" s="3" t="s">
        <v>39</v>
      </c>
      <c r="C39" s="70">
        <v>0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1">
        <v>0</v>
      </c>
    </row>
    <row r="40" spans="1:10" x14ac:dyDescent="0.2">
      <c r="A40" s="13">
        <v>30</v>
      </c>
      <c r="B40" s="3" t="s">
        <v>40</v>
      </c>
      <c r="C40" s="70">
        <v>0</v>
      </c>
      <c r="D40" s="70">
        <v>0</v>
      </c>
      <c r="E40" s="70">
        <v>0</v>
      </c>
      <c r="F40" s="70">
        <v>0</v>
      </c>
      <c r="G40" s="70">
        <v>0</v>
      </c>
      <c r="H40" s="70">
        <v>0</v>
      </c>
      <c r="I40" s="70">
        <v>0</v>
      </c>
      <c r="J40" s="71">
        <v>0</v>
      </c>
    </row>
    <row r="41" spans="1:10" x14ac:dyDescent="0.2">
      <c r="A41" s="13">
        <v>31</v>
      </c>
      <c r="B41" s="3" t="s">
        <v>41</v>
      </c>
      <c r="C41" s="70">
        <v>0</v>
      </c>
      <c r="D41" s="70">
        <v>0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1">
        <v>0</v>
      </c>
    </row>
    <row r="42" spans="1:10" x14ac:dyDescent="0.2">
      <c r="A42" s="13">
        <v>32</v>
      </c>
      <c r="B42" s="3" t="s">
        <v>60</v>
      </c>
      <c r="C42" s="70"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  <c r="I42" s="70">
        <v>0</v>
      </c>
      <c r="J42" s="71">
        <v>0</v>
      </c>
    </row>
    <row r="43" spans="1:10" x14ac:dyDescent="0.2">
      <c r="A43" s="13">
        <v>33</v>
      </c>
      <c r="B43" s="3" t="s">
        <v>42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1">
        <v>0</v>
      </c>
    </row>
    <row r="44" spans="1:10" x14ac:dyDescent="0.2">
      <c r="A44" s="13">
        <v>34</v>
      </c>
      <c r="B44" s="3" t="s">
        <v>43</v>
      </c>
      <c r="C44" s="70">
        <v>0</v>
      </c>
      <c r="D44" s="70">
        <v>0</v>
      </c>
      <c r="E44" s="70">
        <v>0</v>
      </c>
      <c r="F44" s="70">
        <v>0</v>
      </c>
      <c r="G44" s="70">
        <v>0</v>
      </c>
      <c r="H44" s="70">
        <v>0</v>
      </c>
      <c r="I44" s="70">
        <v>0</v>
      </c>
      <c r="J44" s="71">
        <v>0</v>
      </c>
    </row>
    <row r="45" spans="1:10" x14ac:dyDescent="0.2">
      <c r="A45" s="13">
        <v>35</v>
      </c>
      <c r="B45" s="3" t="s">
        <v>44</v>
      </c>
      <c r="C45" s="70">
        <v>0</v>
      </c>
      <c r="D45" s="70">
        <v>0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1">
        <v>0</v>
      </c>
    </row>
    <row r="46" spans="1:10" x14ac:dyDescent="0.2">
      <c r="A46" s="13">
        <v>36</v>
      </c>
      <c r="B46" s="3" t="s">
        <v>45</v>
      </c>
      <c r="C46" s="70">
        <v>0</v>
      </c>
      <c r="D46" s="70">
        <v>0</v>
      </c>
      <c r="E46" s="70">
        <v>0</v>
      </c>
      <c r="F46" s="70">
        <v>0</v>
      </c>
      <c r="G46" s="70">
        <v>0</v>
      </c>
      <c r="H46" s="70">
        <v>0</v>
      </c>
      <c r="I46" s="70">
        <v>0</v>
      </c>
      <c r="J46" s="71">
        <v>0</v>
      </c>
    </row>
    <row r="47" spans="1:10" s="5" customFormat="1" ht="15" x14ac:dyDescent="0.25">
      <c r="A47" s="73"/>
      <c r="B47" s="74" t="s">
        <v>46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  <c r="H47" s="75">
        <v>0</v>
      </c>
      <c r="I47" s="75">
        <v>0</v>
      </c>
      <c r="J47" s="76">
        <v>0</v>
      </c>
    </row>
    <row r="48" spans="1:10" x14ac:dyDescent="0.2">
      <c r="A48" s="13">
        <v>37</v>
      </c>
      <c r="B48" s="3" t="s">
        <v>47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1">
        <v>0</v>
      </c>
    </row>
    <row r="49" spans="1:10" s="5" customFormat="1" ht="15" x14ac:dyDescent="0.25">
      <c r="A49" s="73"/>
      <c r="B49" s="74" t="s">
        <v>59</v>
      </c>
      <c r="C49" s="75">
        <v>0</v>
      </c>
      <c r="D49" s="75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6">
        <v>0</v>
      </c>
    </row>
    <row r="50" spans="1:10" x14ac:dyDescent="0.2">
      <c r="A50" s="13">
        <v>38</v>
      </c>
      <c r="B50" s="3" t="s">
        <v>48</v>
      </c>
      <c r="C50" s="70">
        <v>0</v>
      </c>
      <c r="D50" s="70">
        <v>0</v>
      </c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1">
        <v>0</v>
      </c>
    </row>
    <row r="51" spans="1:10" x14ac:dyDescent="0.2">
      <c r="A51" s="13">
        <v>39</v>
      </c>
      <c r="B51" s="3" t="s">
        <v>49</v>
      </c>
      <c r="C51" s="70">
        <v>0</v>
      </c>
      <c r="D51" s="70">
        <v>0</v>
      </c>
      <c r="E51" s="70">
        <v>0</v>
      </c>
      <c r="F51" s="70">
        <v>0</v>
      </c>
      <c r="G51" s="70">
        <v>0</v>
      </c>
      <c r="H51" s="70">
        <v>0</v>
      </c>
      <c r="I51" s="70">
        <v>0</v>
      </c>
      <c r="J51" s="71">
        <v>0</v>
      </c>
    </row>
    <row r="52" spans="1:10" x14ac:dyDescent="0.2">
      <c r="A52" s="13">
        <v>40</v>
      </c>
      <c r="B52" s="3" t="s">
        <v>50</v>
      </c>
      <c r="C52" s="70">
        <v>0</v>
      </c>
      <c r="D52" s="70">
        <v>0</v>
      </c>
      <c r="E52" s="70">
        <v>0</v>
      </c>
      <c r="F52" s="70">
        <v>0</v>
      </c>
      <c r="G52" s="70">
        <v>0</v>
      </c>
      <c r="H52" s="70">
        <v>0</v>
      </c>
      <c r="I52" s="70">
        <v>0</v>
      </c>
      <c r="J52" s="71">
        <v>0</v>
      </c>
    </row>
    <row r="53" spans="1:10" s="5" customFormat="1" ht="15" x14ac:dyDescent="0.25">
      <c r="A53" s="73"/>
      <c r="B53" s="74" t="s">
        <v>51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  <c r="H53" s="75">
        <v>0</v>
      </c>
      <c r="I53" s="75">
        <v>0</v>
      </c>
      <c r="J53" s="76">
        <v>0</v>
      </c>
    </row>
    <row r="54" spans="1:10" x14ac:dyDescent="0.2">
      <c r="A54" s="13">
        <v>41</v>
      </c>
      <c r="B54" s="3" t="s">
        <v>52</v>
      </c>
      <c r="C54" s="70">
        <v>2810</v>
      </c>
      <c r="D54" s="70">
        <v>1.92</v>
      </c>
      <c r="E54" s="70">
        <v>4848</v>
      </c>
      <c r="F54" s="70">
        <v>78.760000000000005</v>
      </c>
      <c r="G54" s="70">
        <v>2810</v>
      </c>
      <c r="H54" s="70">
        <v>1.92</v>
      </c>
      <c r="I54" s="70">
        <v>4848</v>
      </c>
      <c r="J54" s="71">
        <v>78.760000000000005</v>
      </c>
    </row>
    <row r="55" spans="1:10" x14ac:dyDescent="0.2">
      <c r="A55" s="13">
        <v>42</v>
      </c>
      <c r="B55" s="3" t="s">
        <v>53</v>
      </c>
      <c r="C55" s="70">
        <v>1478</v>
      </c>
      <c r="D55" s="70">
        <v>0.98</v>
      </c>
      <c r="E55" s="70">
        <v>5097</v>
      </c>
      <c r="F55" s="70">
        <v>104.47</v>
      </c>
      <c r="G55" s="70">
        <v>2562</v>
      </c>
      <c r="H55" s="70">
        <v>3.82</v>
      </c>
      <c r="I55" s="70">
        <v>7710</v>
      </c>
      <c r="J55" s="71">
        <v>165.79</v>
      </c>
    </row>
    <row r="56" spans="1:10" s="5" customFormat="1" ht="15" x14ac:dyDescent="0.25">
      <c r="A56" s="73"/>
      <c r="B56" s="74" t="s">
        <v>54</v>
      </c>
      <c r="C56" s="75">
        <f>C54+C55</f>
        <v>4288</v>
      </c>
      <c r="D56" s="75">
        <f t="shared" ref="D56:J56" si="2">D54+D55</f>
        <v>2.9</v>
      </c>
      <c r="E56" s="75">
        <f t="shared" si="2"/>
        <v>9945</v>
      </c>
      <c r="F56" s="75">
        <f t="shared" si="2"/>
        <v>183.23000000000002</v>
      </c>
      <c r="G56" s="75">
        <f t="shared" si="2"/>
        <v>5372</v>
      </c>
      <c r="H56" s="75">
        <f t="shared" si="2"/>
        <v>5.74</v>
      </c>
      <c r="I56" s="75">
        <f t="shared" si="2"/>
        <v>12558</v>
      </c>
      <c r="J56" s="75">
        <f t="shared" si="2"/>
        <v>244.55</v>
      </c>
    </row>
    <row r="57" spans="1:10" x14ac:dyDescent="0.2">
      <c r="A57" s="13">
        <v>43</v>
      </c>
      <c r="B57" s="3" t="s">
        <v>55</v>
      </c>
      <c r="C57" s="70">
        <v>18376</v>
      </c>
      <c r="D57" s="70">
        <v>28.48</v>
      </c>
      <c r="E57" s="70">
        <v>9253</v>
      </c>
      <c r="F57" s="70">
        <v>42.74</v>
      </c>
      <c r="G57" s="70">
        <v>40421</v>
      </c>
      <c r="H57" s="70">
        <v>32.81</v>
      </c>
      <c r="I57" s="70">
        <v>32855</v>
      </c>
      <c r="J57" s="71">
        <v>70.489999999999995</v>
      </c>
    </row>
    <row r="58" spans="1:10" s="5" customFormat="1" ht="15" x14ac:dyDescent="0.25">
      <c r="A58" s="73"/>
      <c r="B58" s="74" t="s">
        <v>56</v>
      </c>
      <c r="C58" s="75">
        <f>C57</f>
        <v>18376</v>
      </c>
      <c r="D58" s="75">
        <f t="shared" ref="D58:J58" si="3">D57</f>
        <v>28.48</v>
      </c>
      <c r="E58" s="75">
        <f t="shared" si="3"/>
        <v>9253</v>
      </c>
      <c r="F58" s="75">
        <f t="shared" si="3"/>
        <v>42.74</v>
      </c>
      <c r="G58" s="75">
        <f t="shared" si="3"/>
        <v>40421</v>
      </c>
      <c r="H58" s="75">
        <f t="shared" si="3"/>
        <v>32.81</v>
      </c>
      <c r="I58" s="75">
        <f t="shared" si="3"/>
        <v>32855</v>
      </c>
      <c r="J58" s="75">
        <f t="shared" si="3"/>
        <v>70.489999999999995</v>
      </c>
    </row>
    <row r="59" spans="1:10" s="5" customFormat="1" ht="15" x14ac:dyDescent="0.25">
      <c r="A59" s="14"/>
      <c r="B59" s="4" t="s">
        <v>57</v>
      </c>
      <c r="C59" s="65">
        <v>0</v>
      </c>
      <c r="D59" s="65">
        <v>0</v>
      </c>
      <c r="E59" s="65">
        <v>0</v>
      </c>
      <c r="F59" s="65">
        <v>0</v>
      </c>
      <c r="G59" s="65">
        <v>0</v>
      </c>
      <c r="H59" s="65">
        <v>0</v>
      </c>
      <c r="I59" s="65">
        <v>0</v>
      </c>
      <c r="J59" s="72">
        <v>0</v>
      </c>
    </row>
    <row r="60" spans="1:10" s="5" customFormat="1" ht="16.5" thickBot="1" x14ac:dyDescent="0.3">
      <c r="A60" s="25"/>
      <c r="B60" s="26" t="s">
        <v>58</v>
      </c>
      <c r="C60" s="64">
        <f>C21+C38+C47+C49+C53+C56+C58</f>
        <v>145064</v>
      </c>
      <c r="D60" s="64">
        <f t="shared" ref="D60:J60" si="4">D21+D38+D47+D49+D53+D56+D58</f>
        <v>307.06</v>
      </c>
      <c r="E60" s="64">
        <f t="shared" si="4"/>
        <v>66456</v>
      </c>
      <c r="F60" s="64">
        <f t="shared" si="4"/>
        <v>1390.87</v>
      </c>
      <c r="G60" s="64">
        <f t="shared" si="4"/>
        <v>199808</v>
      </c>
      <c r="H60" s="64">
        <f t="shared" si="4"/>
        <v>499.25</v>
      </c>
      <c r="I60" s="64">
        <f t="shared" si="4"/>
        <v>128155</v>
      </c>
      <c r="J60" s="64">
        <f t="shared" si="4"/>
        <v>2218.0700000000002</v>
      </c>
    </row>
  </sheetData>
  <mergeCells count="15">
    <mergeCell ref="A2:J2"/>
    <mergeCell ref="A1:J1"/>
    <mergeCell ref="A3:J3"/>
    <mergeCell ref="A6:A8"/>
    <mergeCell ref="E4:F4"/>
    <mergeCell ref="C4:D4"/>
    <mergeCell ref="C6:F6"/>
    <mergeCell ref="G6:J6"/>
    <mergeCell ref="G7:H7"/>
    <mergeCell ref="I7:J7"/>
    <mergeCell ref="G4:H4"/>
    <mergeCell ref="I4:J4"/>
    <mergeCell ref="C7:D7"/>
    <mergeCell ref="E7:F7"/>
    <mergeCell ref="B6:B8"/>
  </mergeCells>
  <printOptions horizontalCentered="1" verticalCentered="1"/>
  <pageMargins left="0.35433070866141736" right="0.31496062992125984" top="0.11811023622047245" bottom="0.11811023622047245" header="0" footer="0"/>
  <pageSetup paperSize="9" scale="90" orientation="portrait" r:id="rId1"/>
  <headerFooter alignWithMargins="0">
    <oddFooter>&amp;L&amp;"Arial"&amp;12&amp;F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D45"/>
  <sheetViews>
    <sheetView zoomScale="87" zoomScaleNormal="87" workbookViewId="0">
      <selection activeCell="O11" sqref="O11"/>
    </sheetView>
  </sheetViews>
  <sheetFormatPr defaultColWidth="9.6640625" defaultRowHeight="15" x14ac:dyDescent="0.2"/>
  <cols>
    <col min="1" max="1" width="4.6640625" style="15" customWidth="1"/>
    <col min="2" max="2" width="18.33203125" style="15" bestFit="1" customWidth="1"/>
    <col min="3" max="3" width="7.5546875" style="15" bestFit="1" customWidth="1"/>
    <col min="4" max="4" width="7.109375" style="15" bestFit="1" customWidth="1"/>
    <col min="5" max="5" width="6.44140625" style="15" bestFit="1" customWidth="1"/>
    <col min="6" max="6" width="7.109375" style="15" bestFit="1" customWidth="1"/>
    <col min="7" max="7" width="7.5546875" style="15" bestFit="1" customWidth="1"/>
    <col min="8" max="8" width="7.109375" style="15" bestFit="1" customWidth="1"/>
    <col min="9" max="9" width="7.5546875" style="15" bestFit="1" customWidth="1"/>
    <col min="10" max="10" width="7.109375" style="15" bestFit="1" customWidth="1"/>
    <col min="11" max="238" width="9.6640625" style="15" customWidth="1"/>
  </cols>
  <sheetData>
    <row r="1" spans="1:238" ht="23.25" customHeight="1" x14ac:dyDescent="0.2">
      <c r="A1" s="35" t="s">
        <v>99</v>
      </c>
      <c r="B1" s="36"/>
      <c r="C1" s="36"/>
      <c r="D1" s="36"/>
      <c r="E1" s="36"/>
      <c r="F1" s="36"/>
      <c r="G1" s="36"/>
      <c r="H1" s="36"/>
      <c r="I1" s="36"/>
      <c r="J1" s="37"/>
    </row>
    <row r="2" spans="1:238" ht="24.75" customHeight="1" x14ac:dyDescent="0.4">
      <c r="A2" s="32" t="s">
        <v>101</v>
      </c>
      <c r="B2" s="33"/>
      <c r="C2" s="33"/>
      <c r="D2" s="33"/>
      <c r="E2" s="33"/>
      <c r="F2" s="33"/>
      <c r="G2" s="33"/>
      <c r="H2" s="33"/>
      <c r="I2" s="33"/>
      <c r="J2" s="34"/>
    </row>
    <row r="3" spans="1:238" ht="22.5" customHeight="1" x14ac:dyDescent="0.3">
      <c r="A3" s="49" t="s">
        <v>61</v>
      </c>
      <c r="B3" s="50"/>
      <c r="C3" s="50"/>
      <c r="D3" s="50"/>
      <c r="E3" s="50"/>
      <c r="F3" s="50"/>
      <c r="G3" s="50"/>
      <c r="H3" s="50"/>
      <c r="I3" s="50"/>
      <c r="J3" s="51"/>
    </row>
    <row r="4" spans="1:238" ht="15.75" hidden="1" x14ac:dyDescent="0.25">
      <c r="A4" s="17"/>
      <c r="B4" s="18"/>
      <c r="C4" s="62"/>
      <c r="D4" s="62"/>
      <c r="E4" s="62"/>
      <c r="F4" s="62"/>
      <c r="G4" s="62"/>
      <c r="H4" s="62"/>
      <c r="I4" s="62"/>
      <c r="J4" s="63"/>
    </row>
    <row r="5" spans="1:238" hidden="1" x14ac:dyDescent="0.2">
      <c r="A5" s="16"/>
      <c r="B5" s="19"/>
      <c r="C5" s="20"/>
      <c r="D5" s="19"/>
      <c r="E5" s="20"/>
      <c r="F5" s="19"/>
      <c r="G5" s="20"/>
      <c r="H5" s="19"/>
      <c r="I5" s="20"/>
      <c r="J5" s="21"/>
    </row>
    <row r="6" spans="1:238" ht="51" customHeight="1" x14ac:dyDescent="0.2">
      <c r="A6" s="52" t="s">
        <v>1</v>
      </c>
      <c r="B6" s="52" t="s">
        <v>2</v>
      </c>
      <c r="C6" s="55" t="s">
        <v>3</v>
      </c>
      <c r="D6" s="56"/>
      <c r="E6" s="57"/>
      <c r="F6" s="58"/>
      <c r="G6" s="55" t="s">
        <v>4</v>
      </c>
      <c r="H6" s="56"/>
      <c r="I6" s="57"/>
      <c r="J6" s="59"/>
    </row>
    <row r="7" spans="1:238" s="15" customFormat="1" ht="15.75" customHeight="1" x14ac:dyDescent="0.2">
      <c r="A7" s="53"/>
      <c r="B7" s="53"/>
      <c r="C7" s="55" t="s">
        <v>5</v>
      </c>
      <c r="D7" s="60"/>
      <c r="E7" s="55" t="s">
        <v>6</v>
      </c>
      <c r="F7" s="60"/>
      <c r="G7" s="55" t="s">
        <v>5</v>
      </c>
      <c r="H7" s="60"/>
      <c r="I7" s="55" t="s">
        <v>6</v>
      </c>
      <c r="J7" s="61"/>
    </row>
    <row r="8" spans="1:238" s="15" customFormat="1" ht="16.5" customHeight="1" thickBot="1" x14ac:dyDescent="0.25">
      <c r="A8" s="54"/>
      <c r="B8" s="54"/>
      <c r="C8" s="29" t="s">
        <v>7</v>
      </c>
      <c r="D8" s="30" t="s">
        <v>8</v>
      </c>
      <c r="E8" s="29" t="s">
        <v>7</v>
      </c>
      <c r="F8" s="30" t="s">
        <v>8</v>
      </c>
      <c r="G8" s="29" t="s">
        <v>7</v>
      </c>
      <c r="H8" s="30" t="s">
        <v>8</v>
      </c>
      <c r="I8" s="29" t="s">
        <v>7</v>
      </c>
      <c r="J8" s="31" t="s">
        <v>8</v>
      </c>
    </row>
    <row r="9" spans="1:238" x14ac:dyDescent="0.2">
      <c r="A9" s="22">
        <v>1</v>
      </c>
      <c r="B9" s="23" t="s">
        <v>62</v>
      </c>
      <c r="C9" s="77">
        <v>4525</v>
      </c>
      <c r="D9" s="78">
        <v>32.520000000000003</v>
      </c>
      <c r="E9" s="77">
        <v>2183</v>
      </c>
      <c r="F9" s="78">
        <v>48.81</v>
      </c>
      <c r="G9" s="77">
        <v>5867</v>
      </c>
      <c r="H9" s="78">
        <v>38.25</v>
      </c>
      <c r="I9" s="77">
        <v>3505</v>
      </c>
      <c r="J9" s="79">
        <v>77.760000000000005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</row>
    <row r="10" spans="1:238" x14ac:dyDescent="0.2">
      <c r="A10" s="22">
        <v>2</v>
      </c>
      <c r="B10" s="23" t="s">
        <v>63</v>
      </c>
      <c r="C10" s="77">
        <v>3572</v>
      </c>
      <c r="D10" s="78">
        <v>7.83</v>
      </c>
      <c r="E10" s="77">
        <v>1611</v>
      </c>
      <c r="F10" s="78">
        <v>33.57</v>
      </c>
      <c r="G10" s="77">
        <v>4385</v>
      </c>
      <c r="H10" s="78">
        <v>13.48</v>
      </c>
      <c r="I10" s="77">
        <v>2501</v>
      </c>
      <c r="J10" s="79">
        <v>51.63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</row>
    <row r="11" spans="1:238" x14ac:dyDescent="0.2">
      <c r="A11" s="22">
        <v>3</v>
      </c>
      <c r="B11" s="23" t="s">
        <v>64</v>
      </c>
      <c r="C11" s="77">
        <v>7272</v>
      </c>
      <c r="D11" s="78">
        <v>13.81</v>
      </c>
      <c r="E11" s="77">
        <v>2146</v>
      </c>
      <c r="F11" s="78">
        <v>40.36</v>
      </c>
      <c r="G11" s="77">
        <v>9440</v>
      </c>
      <c r="H11" s="78">
        <v>23.04</v>
      </c>
      <c r="I11" s="77">
        <v>3605</v>
      </c>
      <c r="J11" s="79">
        <v>64.16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</row>
    <row r="12" spans="1:238" x14ac:dyDescent="0.2">
      <c r="A12" s="22">
        <v>4</v>
      </c>
      <c r="B12" s="23" t="s">
        <v>65</v>
      </c>
      <c r="C12" s="77">
        <v>10293</v>
      </c>
      <c r="D12" s="78">
        <v>9.73</v>
      </c>
      <c r="E12" s="77">
        <v>7762</v>
      </c>
      <c r="F12" s="78">
        <v>43.06</v>
      </c>
      <c r="G12" s="77">
        <v>12459</v>
      </c>
      <c r="H12" s="78">
        <v>18.14</v>
      </c>
      <c r="I12" s="77">
        <v>2631</v>
      </c>
      <c r="J12" s="79">
        <v>61.93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</row>
    <row r="13" spans="1:238" x14ac:dyDescent="0.2">
      <c r="A13" s="22">
        <v>5</v>
      </c>
      <c r="B13" s="23" t="s">
        <v>66</v>
      </c>
      <c r="C13" s="77">
        <v>7339</v>
      </c>
      <c r="D13" s="78">
        <v>14</v>
      </c>
      <c r="E13" s="77">
        <v>919</v>
      </c>
      <c r="F13" s="78">
        <v>19.04</v>
      </c>
      <c r="G13" s="77">
        <v>7626</v>
      </c>
      <c r="H13" s="78">
        <v>16.55</v>
      </c>
      <c r="I13" s="77">
        <v>1367</v>
      </c>
      <c r="J13" s="79">
        <v>27.89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</row>
    <row r="14" spans="1:238" x14ac:dyDescent="0.2">
      <c r="A14" s="22">
        <v>6</v>
      </c>
      <c r="B14" s="23" t="s">
        <v>67</v>
      </c>
      <c r="C14" s="77">
        <v>1515</v>
      </c>
      <c r="D14" s="78">
        <v>4.05</v>
      </c>
      <c r="E14" s="77">
        <v>1475</v>
      </c>
      <c r="F14" s="78">
        <v>26.44</v>
      </c>
      <c r="G14" s="77">
        <v>2186</v>
      </c>
      <c r="H14" s="78">
        <v>7.62</v>
      </c>
      <c r="I14" s="77">
        <v>2361</v>
      </c>
      <c r="J14" s="79">
        <v>41.6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</row>
    <row r="15" spans="1:238" x14ac:dyDescent="0.2">
      <c r="A15" s="22">
        <v>7</v>
      </c>
      <c r="B15" s="23" t="s">
        <v>68</v>
      </c>
      <c r="C15" s="77">
        <v>9140</v>
      </c>
      <c r="D15" s="78">
        <v>13.49</v>
      </c>
      <c r="E15" s="77">
        <v>2493</v>
      </c>
      <c r="F15" s="78">
        <v>52.94</v>
      </c>
      <c r="G15" s="77">
        <v>10169</v>
      </c>
      <c r="H15" s="78">
        <v>19.84</v>
      </c>
      <c r="I15" s="77">
        <v>4213</v>
      </c>
      <c r="J15" s="79">
        <v>82.5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</row>
    <row r="16" spans="1:238" x14ac:dyDescent="0.2">
      <c r="A16" s="22">
        <v>8</v>
      </c>
      <c r="B16" s="23" t="s">
        <v>69</v>
      </c>
      <c r="C16" s="77">
        <v>1947</v>
      </c>
      <c r="D16" s="78">
        <v>4.21</v>
      </c>
      <c r="E16" s="77">
        <v>1885</v>
      </c>
      <c r="F16" s="78">
        <v>38.700000000000003</v>
      </c>
      <c r="G16" s="77">
        <v>31636</v>
      </c>
      <c r="H16" s="78">
        <v>13.4</v>
      </c>
      <c r="I16" s="77">
        <v>32086</v>
      </c>
      <c r="J16" s="79">
        <v>80.459999999999994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</row>
    <row r="17" spans="1:238" x14ac:dyDescent="0.2">
      <c r="A17" s="22">
        <v>9</v>
      </c>
      <c r="B17" s="23" t="s">
        <v>70</v>
      </c>
      <c r="C17" s="77">
        <v>3166</v>
      </c>
      <c r="D17" s="78">
        <v>5.35</v>
      </c>
      <c r="E17" s="77">
        <v>979</v>
      </c>
      <c r="F17" s="78">
        <v>24.79</v>
      </c>
      <c r="G17" s="77">
        <v>3489</v>
      </c>
      <c r="H17" s="78">
        <v>7.41</v>
      </c>
      <c r="I17" s="77">
        <v>1516</v>
      </c>
      <c r="J17" s="79">
        <v>36.06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</row>
    <row r="18" spans="1:238" x14ac:dyDescent="0.2">
      <c r="A18" s="22">
        <v>10</v>
      </c>
      <c r="B18" s="23" t="s">
        <v>71</v>
      </c>
      <c r="C18" s="77">
        <v>1137</v>
      </c>
      <c r="D18" s="78">
        <v>3.17</v>
      </c>
      <c r="E18" s="77">
        <v>1834</v>
      </c>
      <c r="F18" s="78">
        <v>19.170000000000002</v>
      </c>
      <c r="G18" s="77">
        <v>1501</v>
      </c>
      <c r="H18" s="78">
        <v>4.32</v>
      </c>
      <c r="I18" s="77">
        <v>2624</v>
      </c>
      <c r="J18" s="79">
        <v>27.69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</row>
    <row r="19" spans="1:238" x14ac:dyDescent="0.2">
      <c r="A19" s="22">
        <v>11</v>
      </c>
      <c r="B19" s="23" t="s">
        <v>72</v>
      </c>
      <c r="C19" s="77">
        <v>1241</v>
      </c>
      <c r="D19" s="78">
        <v>6.52</v>
      </c>
      <c r="E19" s="77">
        <v>1505</v>
      </c>
      <c r="F19" s="78">
        <v>36.18</v>
      </c>
      <c r="G19" s="77">
        <v>2260</v>
      </c>
      <c r="H19" s="78">
        <v>18.3</v>
      </c>
      <c r="I19" s="77">
        <v>2390</v>
      </c>
      <c r="J19" s="79">
        <v>53.12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</row>
    <row r="20" spans="1:238" x14ac:dyDescent="0.2">
      <c r="A20" s="22">
        <v>12</v>
      </c>
      <c r="B20" s="23" t="s">
        <v>73</v>
      </c>
      <c r="C20" s="77">
        <v>2762</v>
      </c>
      <c r="D20" s="78">
        <v>5.3</v>
      </c>
      <c r="E20" s="77">
        <v>772</v>
      </c>
      <c r="F20" s="78">
        <v>13.76</v>
      </c>
      <c r="G20" s="77">
        <v>2891</v>
      </c>
      <c r="H20" s="78">
        <v>6.59</v>
      </c>
      <c r="I20" s="77">
        <v>1062</v>
      </c>
      <c r="J20" s="79">
        <v>19.27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</row>
    <row r="21" spans="1:238" x14ac:dyDescent="0.2">
      <c r="A21" s="22">
        <v>13</v>
      </c>
      <c r="B21" s="23" t="s">
        <v>74</v>
      </c>
      <c r="C21" s="77">
        <v>7126</v>
      </c>
      <c r="D21" s="78">
        <v>10.99</v>
      </c>
      <c r="E21" s="77">
        <v>3151</v>
      </c>
      <c r="F21" s="78">
        <v>71.290000000000006</v>
      </c>
      <c r="G21" s="77">
        <v>8076</v>
      </c>
      <c r="H21" s="78">
        <v>16.14</v>
      </c>
      <c r="I21" s="77">
        <v>5343</v>
      </c>
      <c r="J21" s="79">
        <v>114.5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</row>
    <row r="22" spans="1:238" x14ac:dyDescent="0.2">
      <c r="A22" s="22">
        <v>14</v>
      </c>
      <c r="B22" s="23" t="s">
        <v>75</v>
      </c>
      <c r="C22" s="78">
        <v>3040</v>
      </c>
      <c r="D22" s="78">
        <v>8.15</v>
      </c>
      <c r="E22" s="78">
        <v>1530</v>
      </c>
      <c r="F22" s="78">
        <v>42.54</v>
      </c>
      <c r="G22" s="78">
        <v>3557</v>
      </c>
      <c r="H22" s="78">
        <v>12.32</v>
      </c>
      <c r="I22" s="78">
        <v>2401</v>
      </c>
      <c r="J22" s="79">
        <v>67.25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</row>
    <row r="23" spans="1:238" x14ac:dyDescent="0.2">
      <c r="A23" s="22">
        <v>15</v>
      </c>
      <c r="B23" s="23" t="s">
        <v>76</v>
      </c>
      <c r="C23" s="78">
        <v>2652</v>
      </c>
      <c r="D23" s="78">
        <v>5.21</v>
      </c>
      <c r="E23" s="78">
        <v>2644</v>
      </c>
      <c r="F23" s="78">
        <v>60.96</v>
      </c>
      <c r="G23" s="78">
        <v>4005</v>
      </c>
      <c r="H23" s="78">
        <v>11.08</v>
      </c>
      <c r="I23" s="78">
        <v>4410</v>
      </c>
      <c r="J23" s="79">
        <v>96.96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</row>
    <row r="24" spans="1:238" x14ac:dyDescent="0.2">
      <c r="A24" s="22">
        <v>16</v>
      </c>
      <c r="B24" s="23" t="s">
        <v>77</v>
      </c>
      <c r="C24" s="78">
        <v>5678</v>
      </c>
      <c r="D24" s="78">
        <v>12.17</v>
      </c>
      <c r="E24" s="78">
        <v>1909</v>
      </c>
      <c r="F24" s="78">
        <v>44.45</v>
      </c>
      <c r="G24" s="78">
        <v>6535</v>
      </c>
      <c r="H24" s="78">
        <v>18.260000000000002</v>
      </c>
      <c r="I24" s="78">
        <v>2999</v>
      </c>
      <c r="J24" s="79">
        <v>67.02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</row>
    <row r="25" spans="1:238" x14ac:dyDescent="0.2">
      <c r="A25" s="22">
        <v>17</v>
      </c>
      <c r="B25" s="23" t="s">
        <v>78</v>
      </c>
      <c r="C25" s="78">
        <v>248</v>
      </c>
      <c r="D25" s="78">
        <v>0.45</v>
      </c>
      <c r="E25" s="78">
        <v>37</v>
      </c>
      <c r="F25" s="78">
        <v>1.06</v>
      </c>
      <c r="G25" s="78">
        <v>689</v>
      </c>
      <c r="H25" s="78">
        <v>1.46</v>
      </c>
      <c r="I25" s="78">
        <v>53</v>
      </c>
      <c r="J25" s="79">
        <v>1.38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</row>
    <row r="26" spans="1:238" x14ac:dyDescent="0.2">
      <c r="A26" s="22">
        <v>18</v>
      </c>
      <c r="B26" s="23" t="s">
        <v>79</v>
      </c>
      <c r="C26" s="78">
        <v>1023</v>
      </c>
      <c r="D26" s="78">
        <v>1.44</v>
      </c>
      <c r="E26" s="78">
        <v>305</v>
      </c>
      <c r="F26" s="78">
        <v>8.41</v>
      </c>
      <c r="G26" s="78">
        <v>1850</v>
      </c>
      <c r="H26" s="78">
        <v>3.15</v>
      </c>
      <c r="I26" s="78">
        <v>391</v>
      </c>
      <c r="J26" s="79">
        <v>11.25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</row>
    <row r="27" spans="1:238" x14ac:dyDescent="0.2">
      <c r="A27" s="22">
        <v>19</v>
      </c>
      <c r="B27" s="23" t="s">
        <v>80</v>
      </c>
      <c r="C27" s="78">
        <v>2935</v>
      </c>
      <c r="D27" s="78">
        <v>6.07</v>
      </c>
      <c r="E27" s="78">
        <v>2136</v>
      </c>
      <c r="F27" s="78">
        <v>46.42</v>
      </c>
      <c r="G27" s="78">
        <v>4269</v>
      </c>
      <c r="H27" s="78">
        <v>12.46</v>
      </c>
      <c r="I27" s="78">
        <v>3587</v>
      </c>
      <c r="J27" s="79">
        <v>72.39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</row>
    <row r="28" spans="1:238" x14ac:dyDescent="0.2">
      <c r="A28" s="22">
        <v>20</v>
      </c>
      <c r="B28" s="23" t="s">
        <v>81</v>
      </c>
      <c r="C28" s="78">
        <v>7936</v>
      </c>
      <c r="D28" s="78">
        <v>14.51</v>
      </c>
      <c r="E28" s="78">
        <v>2210</v>
      </c>
      <c r="F28" s="78">
        <v>48.67</v>
      </c>
      <c r="G28" s="78">
        <v>8549</v>
      </c>
      <c r="H28" s="78">
        <v>19.78</v>
      </c>
      <c r="I28" s="78">
        <v>3316</v>
      </c>
      <c r="J28" s="79">
        <v>71.739999999999995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</row>
    <row r="29" spans="1:238" x14ac:dyDescent="0.2">
      <c r="A29" s="22">
        <v>21</v>
      </c>
      <c r="B29" s="23" t="s">
        <v>82</v>
      </c>
      <c r="C29" s="78">
        <v>3255</v>
      </c>
      <c r="D29" s="78">
        <v>5.39</v>
      </c>
      <c r="E29" s="78">
        <v>818</v>
      </c>
      <c r="F29" s="78">
        <v>16.32</v>
      </c>
      <c r="G29" s="78">
        <v>3516</v>
      </c>
      <c r="H29" s="78">
        <v>7.28</v>
      </c>
      <c r="I29" s="78">
        <v>1252</v>
      </c>
      <c r="J29" s="79">
        <v>24.23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</row>
    <row r="30" spans="1:238" x14ac:dyDescent="0.2">
      <c r="A30" s="22">
        <v>22</v>
      </c>
      <c r="B30" s="23" t="s">
        <v>83</v>
      </c>
      <c r="C30" s="78">
        <v>4475</v>
      </c>
      <c r="D30" s="78">
        <v>8.6999999999999993</v>
      </c>
      <c r="E30" s="78">
        <v>2469</v>
      </c>
      <c r="F30" s="78">
        <v>49.38</v>
      </c>
      <c r="G30" s="78">
        <v>5915</v>
      </c>
      <c r="H30" s="78">
        <v>14.79</v>
      </c>
      <c r="I30" s="78">
        <v>3935</v>
      </c>
      <c r="J30" s="79">
        <v>78.569999999999993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</row>
    <row r="31" spans="1:238" x14ac:dyDescent="0.2">
      <c r="A31" s="22">
        <v>23</v>
      </c>
      <c r="B31" s="23" t="s">
        <v>84</v>
      </c>
      <c r="C31" s="78">
        <v>4456</v>
      </c>
      <c r="D31" s="78">
        <v>11.31</v>
      </c>
      <c r="E31" s="78">
        <v>1696</v>
      </c>
      <c r="F31" s="78">
        <v>39.119999999999997</v>
      </c>
      <c r="G31" s="78">
        <v>4907</v>
      </c>
      <c r="H31" s="78">
        <v>16.22</v>
      </c>
      <c r="I31" s="78">
        <v>2558</v>
      </c>
      <c r="J31" s="79">
        <v>56.12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</row>
    <row r="32" spans="1:238" x14ac:dyDescent="0.2">
      <c r="A32" s="22">
        <v>24</v>
      </c>
      <c r="B32" s="23" t="s">
        <v>85</v>
      </c>
      <c r="C32" s="78">
        <v>1543</v>
      </c>
      <c r="D32" s="78">
        <v>5.21</v>
      </c>
      <c r="E32" s="78">
        <v>928</v>
      </c>
      <c r="F32" s="78">
        <v>22.27</v>
      </c>
      <c r="G32" s="78">
        <v>2072</v>
      </c>
      <c r="H32" s="78">
        <v>7.37</v>
      </c>
      <c r="I32" s="78">
        <v>1587</v>
      </c>
      <c r="J32" s="79">
        <v>37.950000000000003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</row>
    <row r="33" spans="1:238" x14ac:dyDescent="0.2">
      <c r="A33" s="22">
        <v>25</v>
      </c>
      <c r="B33" s="23" t="s">
        <v>86</v>
      </c>
      <c r="C33" s="78">
        <v>5731</v>
      </c>
      <c r="D33" s="78">
        <v>10.66</v>
      </c>
      <c r="E33" s="78">
        <v>892</v>
      </c>
      <c r="F33" s="78">
        <v>18.829999999999998</v>
      </c>
      <c r="G33" s="78">
        <v>6183</v>
      </c>
      <c r="H33" s="78">
        <v>16.329999999999998</v>
      </c>
      <c r="I33" s="78">
        <v>1253</v>
      </c>
      <c r="J33" s="79">
        <v>25.97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</row>
    <row r="34" spans="1:238" x14ac:dyDescent="0.2">
      <c r="A34" s="22">
        <v>26</v>
      </c>
      <c r="B34" s="23" t="s">
        <v>87</v>
      </c>
      <c r="C34" s="78">
        <v>3088</v>
      </c>
      <c r="D34" s="78">
        <v>8.23</v>
      </c>
      <c r="E34" s="78">
        <v>3245</v>
      </c>
      <c r="F34" s="78">
        <v>85.37</v>
      </c>
      <c r="G34" s="78">
        <v>6928</v>
      </c>
      <c r="H34" s="78">
        <v>16.010000000000002</v>
      </c>
      <c r="I34" s="78">
        <v>5712</v>
      </c>
      <c r="J34" s="79">
        <v>143.08000000000001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</row>
    <row r="35" spans="1:238" x14ac:dyDescent="0.2">
      <c r="A35" s="22">
        <v>27</v>
      </c>
      <c r="B35" s="23" t="s">
        <v>88</v>
      </c>
      <c r="C35" s="78">
        <v>1799</v>
      </c>
      <c r="D35" s="78">
        <v>3.61</v>
      </c>
      <c r="E35" s="78">
        <v>1255</v>
      </c>
      <c r="F35" s="78">
        <v>35.200000000000003</v>
      </c>
      <c r="G35" s="78">
        <v>2731</v>
      </c>
      <c r="H35" s="78">
        <v>5.65</v>
      </c>
      <c r="I35" s="78">
        <v>2601</v>
      </c>
      <c r="J35" s="79">
        <v>65.84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</row>
    <row r="36" spans="1:238" x14ac:dyDescent="0.2">
      <c r="A36" s="22">
        <v>28</v>
      </c>
      <c r="B36" s="23" t="s">
        <v>89</v>
      </c>
      <c r="C36" s="78">
        <v>1958</v>
      </c>
      <c r="D36" s="78">
        <v>5.2</v>
      </c>
      <c r="E36" s="78">
        <v>1623</v>
      </c>
      <c r="F36" s="78">
        <v>56.36</v>
      </c>
      <c r="G36" s="78">
        <v>2671</v>
      </c>
      <c r="H36" s="78">
        <v>7.44</v>
      </c>
      <c r="I36" s="78">
        <v>2843</v>
      </c>
      <c r="J36" s="79">
        <v>95.84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</row>
    <row r="37" spans="1:238" x14ac:dyDescent="0.2">
      <c r="A37" s="22">
        <v>29</v>
      </c>
      <c r="B37" s="23" t="s">
        <v>90</v>
      </c>
      <c r="C37" s="78">
        <v>9812</v>
      </c>
      <c r="D37" s="78">
        <v>6.67</v>
      </c>
      <c r="E37" s="78">
        <v>1410</v>
      </c>
      <c r="F37" s="78">
        <v>30.31</v>
      </c>
      <c r="G37" s="78">
        <v>1718</v>
      </c>
      <c r="H37" s="78">
        <v>10.8</v>
      </c>
      <c r="I37" s="78">
        <v>2382</v>
      </c>
      <c r="J37" s="79">
        <v>45.51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</row>
    <row r="38" spans="1:238" x14ac:dyDescent="0.2">
      <c r="A38" s="22">
        <v>30</v>
      </c>
      <c r="B38" s="23" t="s">
        <v>91</v>
      </c>
      <c r="C38" s="78">
        <v>2666</v>
      </c>
      <c r="D38" s="78">
        <v>5.04</v>
      </c>
      <c r="E38" s="78">
        <v>2224</v>
      </c>
      <c r="F38" s="78">
        <v>46.66</v>
      </c>
      <c r="G38" s="78">
        <v>4077</v>
      </c>
      <c r="H38" s="78">
        <v>10.49</v>
      </c>
      <c r="I38" s="78">
        <v>3885</v>
      </c>
      <c r="J38" s="79">
        <v>74.37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</row>
    <row r="39" spans="1:238" x14ac:dyDescent="0.2">
      <c r="A39" s="22">
        <v>31</v>
      </c>
      <c r="B39" s="23" t="s">
        <v>92</v>
      </c>
      <c r="C39" s="78">
        <v>957</v>
      </c>
      <c r="D39" s="78">
        <v>3.4</v>
      </c>
      <c r="E39" s="78">
        <v>1234</v>
      </c>
      <c r="F39" s="78">
        <v>34.020000000000003</v>
      </c>
      <c r="G39" s="78">
        <v>1328</v>
      </c>
      <c r="H39" s="78">
        <v>5.12</v>
      </c>
      <c r="I39" s="78">
        <v>2024</v>
      </c>
      <c r="J39" s="79">
        <v>54.49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</row>
    <row r="40" spans="1:238" x14ac:dyDescent="0.2">
      <c r="A40" s="22">
        <v>32</v>
      </c>
      <c r="B40" s="23" t="s">
        <v>93</v>
      </c>
      <c r="C40" s="78">
        <v>2887</v>
      </c>
      <c r="D40" s="78">
        <v>11.8</v>
      </c>
      <c r="E40" s="78">
        <v>2114</v>
      </c>
      <c r="F40" s="78">
        <v>64.3</v>
      </c>
      <c r="G40" s="78">
        <v>4187</v>
      </c>
      <c r="H40" s="78">
        <v>25.98</v>
      </c>
      <c r="I40" s="78">
        <v>3848</v>
      </c>
      <c r="J40" s="79">
        <v>104.46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</row>
    <row r="41" spans="1:238" x14ac:dyDescent="0.2">
      <c r="A41" s="22">
        <v>33</v>
      </c>
      <c r="B41" s="23" t="s">
        <v>94</v>
      </c>
      <c r="C41" s="78">
        <v>1279</v>
      </c>
      <c r="D41" s="78">
        <v>7.39</v>
      </c>
      <c r="E41" s="78">
        <v>1746</v>
      </c>
      <c r="F41" s="78">
        <v>50.29</v>
      </c>
      <c r="G41" s="78">
        <v>2719</v>
      </c>
      <c r="H41" s="78">
        <v>16.57</v>
      </c>
      <c r="I41" s="78">
        <v>2944</v>
      </c>
      <c r="J41" s="79">
        <v>81.400000000000006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</row>
    <row r="42" spans="1:238" x14ac:dyDescent="0.2">
      <c r="A42" s="22">
        <v>34</v>
      </c>
      <c r="B42" s="23" t="s">
        <v>95</v>
      </c>
      <c r="C42" s="78">
        <v>4231</v>
      </c>
      <c r="D42" s="78">
        <v>10.6</v>
      </c>
      <c r="E42" s="78">
        <v>1583</v>
      </c>
      <c r="F42" s="78">
        <v>46.61</v>
      </c>
      <c r="G42" s="78">
        <v>4939</v>
      </c>
      <c r="H42" s="78">
        <v>16.36</v>
      </c>
      <c r="I42" s="78">
        <v>3003</v>
      </c>
      <c r="J42" s="79">
        <v>77.2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</row>
    <row r="43" spans="1:238" x14ac:dyDescent="0.2">
      <c r="A43" s="22">
        <v>35</v>
      </c>
      <c r="B43" s="23" t="s">
        <v>96</v>
      </c>
      <c r="C43" s="78">
        <v>2715</v>
      </c>
      <c r="D43" s="78">
        <v>3.68</v>
      </c>
      <c r="E43" s="78">
        <v>913</v>
      </c>
      <c r="F43" s="78">
        <v>17.23</v>
      </c>
      <c r="G43" s="78">
        <v>3203</v>
      </c>
      <c r="H43" s="78">
        <v>6.72</v>
      </c>
      <c r="I43" s="78">
        <v>1512</v>
      </c>
      <c r="J43" s="79">
        <v>26.34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</row>
    <row r="44" spans="1:238" x14ac:dyDescent="0.2">
      <c r="A44" s="22">
        <v>36</v>
      </c>
      <c r="B44" s="23" t="s">
        <v>97</v>
      </c>
      <c r="C44" s="78">
        <v>9665</v>
      </c>
      <c r="D44" s="78">
        <v>21.2</v>
      </c>
      <c r="E44" s="78">
        <v>2820</v>
      </c>
      <c r="F44" s="78">
        <v>57.98</v>
      </c>
      <c r="G44" s="78">
        <v>11275</v>
      </c>
      <c r="H44" s="78">
        <v>34.53</v>
      </c>
      <c r="I44" s="78">
        <v>4455</v>
      </c>
      <c r="J44" s="79">
        <v>100.14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</row>
    <row r="45" spans="1:238" s="24" customFormat="1" ht="16.5" thickBot="1" x14ac:dyDescent="0.3">
      <c r="A45" s="25"/>
      <c r="B45" s="26" t="s">
        <v>98</v>
      </c>
      <c r="C45" s="64">
        <f>SUM(C9:C44)</f>
        <v>145064</v>
      </c>
      <c r="D45" s="64">
        <f t="shared" ref="D45:J45" si="0">SUM(D9:D44)</f>
        <v>307.05999999999989</v>
      </c>
      <c r="E45" s="64">
        <f t="shared" si="0"/>
        <v>66456</v>
      </c>
      <c r="F45" s="64">
        <f t="shared" si="0"/>
        <v>1390.87</v>
      </c>
      <c r="G45" s="64">
        <f t="shared" si="0"/>
        <v>199808</v>
      </c>
      <c r="H45" s="64">
        <f t="shared" si="0"/>
        <v>499.25</v>
      </c>
      <c r="I45" s="64">
        <f t="shared" si="0"/>
        <v>128155</v>
      </c>
      <c r="J45" s="64">
        <f t="shared" si="0"/>
        <v>2218.0700000000002</v>
      </c>
    </row>
  </sheetData>
  <mergeCells count="15">
    <mergeCell ref="A1:J1"/>
    <mergeCell ref="A2:J2"/>
    <mergeCell ref="A3:J3"/>
    <mergeCell ref="A6:A8"/>
    <mergeCell ref="B6:B8"/>
    <mergeCell ref="C6:F6"/>
    <mergeCell ref="G6:J6"/>
    <mergeCell ref="C7:D7"/>
    <mergeCell ref="E7:F7"/>
    <mergeCell ref="G7:H7"/>
    <mergeCell ref="I7:J7"/>
    <mergeCell ref="C4:D4"/>
    <mergeCell ref="E4:F4"/>
    <mergeCell ref="G4:H4"/>
    <mergeCell ref="I4:J4"/>
  </mergeCells>
  <printOptions horizontalCentered="1" verticalCentered="1"/>
  <pageMargins left="0.55118110236220474" right="0.31496062992125984" top="0.11811023622047245" bottom="0.11811023622047245" header="0" footer="0"/>
  <pageSetup paperSize="9" orientation="portrait" r:id="rId1"/>
  <headerFooter alignWithMargins="0">
    <oddFooter>&amp;L&amp;"Arial"&amp;12&amp;F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Bankwise</vt:lpstr>
      <vt:lpstr>Districtwise</vt:lpstr>
    </vt:vector>
  </TitlesOfParts>
  <Company>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dena</dc:creator>
  <cp:lastModifiedBy>A.R.Teke</cp:lastModifiedBy>
  <cp:lastPrinted>2022-08-31T06:46:14Z</cp:lastPrinted>
  <dcterms:created xsi:type="dcterms:W3CDTF">2013-06-28T06:52:05Z</dcterms:created>
  <dcterms:modified xsi:type="dcterms:W3CDTF">2022-11-17T10:14:39Z</dcterms:modified>
</cp:coreProperties>
</file>