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0.1.226\scan1\Share\June 2023\CD Ratio\"/>
    </mc:Choice>
  </mc:AlternateContent>
  <bookViews>
    <workbookView xWindow="0" yWindow="0" windowWidth="20490" windowHeight="7050" activeTab="1"/>
  </bookViews>
  <sheets>
    <sheet name="Br Network Maharashtra" sheetId="1" r:id="rId1"/>
    <sheet name="Br Network Dist wise" sheetId="2" r:id="rId2"/>
    <sheet name="Br Network Dist wise Bank wise" sheetId="3" r:id="rId3"/>
  </sheets>
  <externalReferences>
    <externalReference r:id="rId4"/>
  </externalReferences>
  <definedNames>
    <definedName name="_xlnm.Print_Area" localSheetId="1">'Br Network Dist wise'!$A$1:$N$56</definedName>
    <definedName name="_xlnm.Print_Area" localSheetId="0">'Br Network Maharashtra'!$A$1:$L$62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71" i="3" l="1"/>
  <c r="L2266" i="3"/>
  <c r="I2266" i="3"/>
  <c r="H2266" i="3"/>
  <c r="J2266" i="3" s="1"/>
  <c r="F2266" i="3"/>
  <c r="E2266" i="3"/>
  <c r="D2266" i="3"/>
  <c r="C2266" i="3"/>
  <c r="G2266" i="3" s="1"/>
  <c r="I2263" i="3"/>
  <c r="H2263" i="3"/>
  <c r="J2263" i="3" s="1"/>
  <c r="F2263" i="3"/>
  <c r="E2263" i="3"/>
  <c r="D2263" i="3"/>
  <c r="C2263" i="3"/>
  <c r="I2261" i="3"/>
  <c r="H2261" i="3"/>
  <c r="F2261" i="3"/>
  <c r="E2261" i="3"/>
  <c r="D2261" i="3"/>
  <c r="C2261" i="3"/>
  <c r="G2261" i="3" s="1"/>
  <c r="J2260" i="3"/>
  <c r="I2260" i="3"/>
  <c r="I2262" i="3" s="1"/>
  <c r="H2260" i="3"/>
  <c r="F2260" i="3"/>
  <c r="F2262" i="3" s="1"/>
  <c r="E2260" i="3"/>
  <c r="E2262" i="3" s="1"/>
  <c r="D2260" i="3"/>
  <c r="D2262" i="3" s="1"/>
  <c r="C2260" i="3"/>
  <c r="C2262" i="3" s="1"/>
  <c r="H2259" i="3"/>
  <c r="D2259" i="3"/>
  <c r="J2258" i="3"/>
  <c r="I2258" i="3"/>
  <c r="L2258" i="3" s="1"/>
  <c r="H2258" i="3"/>
  <c r="F2258" i="3"/>
  <c r="F2259" i="3" s="1"/>
  <c r="E2258" i="3"/>
  <c r="E2259" i="3" s="1"/>
  <c r="D2258" i="3"/>
  <c r="C2258" i="3"/>
  <c r="C2259" i="3" s="1"/>
  <c r="H2257" i="3"/>
  <c r="D2257" i="3"/>
  <c r="J2256" i="3"/>
  <c r="I2256" i="3"/>
  <c r="L2256" i="3" s="1"/>
  <c r="H2256" i="3"/>
  <c r="F2256" i="3"/>
  <c r="F2257" i="3" s="1"/>
  <c r="E2256" i="3"/>
  <c r="E2257" i="3" s="1"/>
  <c r="D2256" i="3"/>
  <c r="C2256" i="3"/>
  <c r="C2257" i="3" s="1"/>
  <c r="D2255" i="3"/>
  <c r="J2254" i="3"/>
  <c r="I2254" i="3"/>
  <c r="L2254" i="3" s="1"/>
  <c r="H2254" i="3"/>
  <c r="F2254" i="3"/>
  <c r="E2254" i="3"/>
  <c r="D2254" i="3"/>
  <c r="C2254" i="3"/>
  <c r="I2253" i="3"/>
  <c r="H2253" i="3"/>
  <c r="F2253" i="3"/>
  <c r="E2253" i="3"/>
  <c r="D2253" i="3"/>
  <c r="C2253" i="3"/>
  <c r="G2253" i="3" s="1"/>
  <c r="J2252" i="3"/>
  <c r="I2252" i="3"/>
  <c r="L2252" i="3" s="1"/>
  <c r="H2252" i="3"/>
  <c r="F2252" i="3"/>
  <c r="E2252" i="3"/>
  <c r="D2252" i="3"/>
  <c r="C2252" i="3"/>
  <c r="L2251" i="3"/>
  <c r="I2251" i="3"/>
  <c r="H2251" i="3"/>
  <c r="J2251" i="3" s="1"/>
  <c r="F2251" i="3"/>
  <c r="E2251" i="3"/>
  <c r="D2251" i="3"/>
  <c r="C2251" i="3"/>
  <c r="G2251" i="3" s="1"/>
  <c r="J2250" i="3"/>
  <c r="I2250" i="3"/>
  <c r="L2250" i="3" s="1"/>
  <c r="H2250" i="3"/>
  <c r="F2250" i="3"/>
  <c r="E2250" i="3"/>
  <c r="D2250" i="3"/>
  <c r="C2250" i="3"/>
  <c r="I2249" i="3"/>
  <c r="H2249" i="3"/>
  <c r="F2249" i="3"/>
  <c r="E2249" i="3"/>
  <c r="D2249" i="3"/>
  <c r="C2249" i="3"/>
  <c r="G2249" i="3" s="1"/>
  <c r="J2248" i="3"/>
  <c r="I2248" i="3"/>
  <c r="L2248" i="3" s="1"/>
  <c r="H2248" i="3"/>
  <c r="F2248" i="3"/>
  <c r="E2248" i="3"/>
  <c r="D2248" i="3"/>
  <c r="C2248" i="3"/>
  <c r="L2247" i="3"/>
  <c r="I2247" i="3"/>
  <c r="H2247" i="3"/>
  <c r="J2247" i="3" s="1"/>
  <c r="F2247" i="3"/>
  <c r="E2247" i="3"/>
  <c r="D2247" i="3"/>
  <c r="C2247" i="3"/>
  <c r="G2247" i="3" s="1"/>
  <c r="J2246" i="3"/>
  <c r="I2246" i="3"/>
  <c r="L2246" i="3" s="1"/>
  <c r="H2246" i="3"/>
  <c r="F2246" i="3"/>
  <c r="E2246" i="3"/>
  <c r="E2255" i="3" s="1"/>
  <c r="D2246" i="3"/>
  <c r="C2246" i="3"/>
  <c r="C2255" i="3" s="1"/>
  <c r="J2244" i="3"/>
  <c r="I2244" i="3"/>
  <c r="H2244" i="3"/>
  <c r="L2244" i="3" s="1"/>
  <c r="F2244" i="3"/>
  <c r="E2244" i="3"/>
  <c r="D2244" i="3"/>
  <c r="C2244" i="3"/>
  <c r="G2244" i="3" s="1"/>
  <c r="I2243" i="3"/>
  <c r="H2243" i="3"/>
  <c r="J2243" i="3" s="1"/>
  <c r="F2243" i="3"/>
  <c r="E2243" i="3"/>
  <c r="D2243" i="3"/>
  <c r="C2243" i="3"/>
  <c r="G2243" i="3" s="1"/>
  <c r="J2242" i="3"/>
  <c r="I2242" i="3"/>
  <c r="H2242" i="3"/>
  <c r="L2242" i="3" s="1"/>
  <c r="F2242" i="3"/>
  <c r="E2242" i="3"/>
  <c r="D2242" i="3"/>
  <c r="C2242" i="3"/>
  <c r="L2241" i="3"/>
  <c r="I2241" i="3"/>
  <c r="H2241" i="3"/>
  <c r="J2241" i="3" s="1"/>
  <c r="F2241" i="3"/>
  <c r="E2241" i="3"/>
  <c r="D2241" i="3"/>
  <c r="C2241" i="3"/>
  <c r="J2240" i="3"/>
  <c r="I2240" i="3"/>
  <c r="H2240" i="3"/>
  <c r="L2240" i="3" s="1"/>
  <c r="F2240" i="3"/>
  <c r="E2240" i="3"/>
  <c r="D2240" i="3"/>
  <c r="C2240" i="3"/>
  <c r="G2240" i="3" s="1"/>
  <c r="I2239" i="3"/>
  <c r="H2239" i="3"/>
  <c r="J2239" i="3" s="1"/>
  <c r="F2239" i="3"/>
  <c r="E2239" i="3"/>
  <c r="D2239" i="3"/>
  <c r="C2239" i="3"/>
  <c r="G2239" i="3" s="1"/>
  <c r="J2238" i="3"/>
  <c r="I2238" i="3"/>
  <c r="H2238" i="3"/>
  <c r="L2238" i="3" s="1"/>
  <c r="F2238" i="3"/>
  <c r="E2238" i="3"/>
  <c r="D2238" i="3"/>
  <c r="C2238" i="3"/>
  <c r="L2237" i="3"/>
  <c r="I2237" i="3"/>
  <c r="H2237" i="3"/>
  <c r="J2237" i="3" s="1"/>
  <c r="F2237" i="3"/>
  <c r="E2237" i="3"/>
  <c r="D2237" i="3"/>
  <c r="C2237" i="3"/>
  <c r="J2236" i="3"/>
  <c r="I2236" i="3"/>
  <c r="H2236" i="3"/>
  <c r="L2236" i="3" s="1"/>
  <c r="F2236" i="3"/>
  <c r="E2236" i="3"/>
  <c r="D2236" i="3"/>
  <c r="C2236" i="3"/>
  <c r="G2236" i="3" s="1"/>
  <c r="I2235" i="3"/>
  <c r="H2235" i="3"/>
  <c r="J2235" i="3" s="1"/>
  <c r="F2235" i="3"/>
  <c r="E2235" i="3"/>
  <c r="D2235" i="3"/>
  <c r="C2235" i="3"/>
  <c r="G2235" i="3" s="1"/>
  <c r="J2234" i="3"/>
  <c r="I2234" i="3"/>
  <c r="H2234" i="3"/>
  <c r="L2234" i="3" s="1"/>
  <c r="F2234" i="3"/>
  <c r="E2234" i="3"/>
  <c r="D2234" i="3"/>
  <c r="C2234" i="3"/>
  <c r="L2233" i="3"/>
  <c r="I2233" i="3"/>
  <c r="H2233" i="3"/>
  <c r="J2233" i="3" s="1"/>
  <c r="F2233" i="3"/>
  <c r="E2233" i="3"/>
  <c r="D2233" i="3"/>
  <c r="C2233" i="3"/>
  <c r="J2232" i="3"/>
  <c r="I2232" i="3"/>
  <c r="H2232" i="3"/>
  <c r="L2232" i="3" s="1"/>
  <c r="F2232" i="3"/>
  <c r="E2232" i="3"/>
  <c r="D2232" i="3"/>
  <c r="C2232" i="3"/>
  <c r="G2232" i="3" s="1"/>
  <c r="I2231" i="3"/>
  <c r="I2245" i="3" s="1"/>
  <c r="H2231" i="3"/>
  <c r="F2231" i="3"/>
  <c r="E2231" i="3"/>
  <c r="E2245" i="3" s="1"/>
  <c r="D2231" i="3"/>
  <c r="C2231" i="3"/>
  <c r="C2245" i="3" s="1"/>
  <c r="I2229" i="3"/>
  <c r="H2229" i="3"/>
  <c r="F2229" i="3"/>
  <c r="E2229" i="3"/>
  <c r="D2229" i="3"/>
  <c r="C2229" i="3"/>
  <c r="G2229" i="3" s="1"/>
  <c r="J2228" i="3"/>
  <c r="I2228" i="3"/>
  <c r="H2228" i="3"/>
  <c r="L2228" i="3" s="1"/>
  <c r="F2228" i="3"/>
  <c r="E2228" i="3"/>
  <c r="D2228" i="3"/>
  <c r="C2228" i="3"/>
  <c r="L2227" i="3"/>
  <c r="I2227" i="3"/>
  <c r="H2227" i="3"/>
  <c r="J2227" i="3" s="1"/>
  <c r="F2227" i="3"/>
  <c r="E2227" i="3"/>
  <c r="D2227" i="3"/>
  <c r="C2227" i="3"/>
  <c r="G2227" i="3" s="1"/>
  <c r="J2226" i="3"/>
  <c r="I2226" i="3"/>
  <c r="H2226" i="3"/>
  <c r="L2226" i="3" s="1"/>
  <c r="F2226" i="3"/>
  <c r="E2226" i="3"/>
  <c r="D2226" i="3"/>
  <c r="C2226" i="3"/>
  <c r="I2225" i="3"/>
  <c r="H2225" i="3"/>
  <c r="F2225" i="3"/>
  <c r="E2225" i="3"/>
  <c r="D2225" i="3"/>
  <c r="C2225" i="3"/>
  <c r="G2225" i="3" s="1"/>
  <c r="J2224" i="3"/>
  <c r="I2224" i="3"/>
  <c r="H2224" i="3"/>
  <c r="L2224" i="3" s="1"/>
  <c r="F2224" i="3"/>
  <c r="E2224" i="3"/>
  <c r="D2224" i="3"/>
  <c r="C2224" i="3"/>
  <c r="L2223" i="3"/>
  <c r="I2223" i="3"/>
  <c r="H2223" i="3"/>
  <c r="J2223" i="3" s="1"/>
  <c r="F2223" i="3"/>
  <c r="E2223" i="3"/>
  <c r="D2223" i="3"/>
  <c r="C2223" i="3"/>
  <c r="G2223" i="3" s="1"/>
  <c r="J2222" i="3"/>
  <c r="I2222" i="3"/>
  <c r="H2222" i="3"/>
  <c r="L2222" i="3" s="1"/>
  <c r="F2222" i="3"/>
  <c r="E2222" i="3"/>
  <c r="D2222" i="3"/>
  <c r="C2222" i="3"/>
  <c r="I2221" i="3"/>
  <c r="H2221" i="3"/>
  <c r="F2221" i="3"/>
  <c r="E2221" i="3"/>
  <c r="D2221" i="3"/>
  <c r="C2221" i="3"/>
  <c r="G2221" i="3" s="1"/>
  <c r="J2220" i="3"/>
  <c r="I2220" i="3"/>
  <c r="H2220" i="3"/>
  <c r="L2220" i="3" s="1"/>
  <c r="F2220" i="3"/>
  <c r="E2220" i="3"/>
  <c r="D2220" i="3"/>
  <c r="C2220" i="3"/>
  <c r="L2219" i="3"/>
  <c r="I2219" i="3"/>
  <c r="H2219" i="3"/>
  <c r="J2219" i="3" s="1"/>
  <c r="F2219" i="3"/>
  <c r="E2219" i="3"/>
  <c r="D2219" i="3"/>
  <c r="C2219" i="3"/>
  <c r="G2219" i="3" s="1"/>
  <c r="J2218" i="3"/>
  <c r="I2218" i="3"/>
  <c r="L2218" i="3" s="1"/>
  <c r="H2218" i="3"/>
  <c r="F2218" i="3"/>
  <c r="E2218" i="3"/>
  <c r="D2218" i="3"/>
  <c r="C2218" i="3"/>
  <c r="I2217" i="3"/>
  <c r="H2217" i="3"/>
  <c r="F2217" i="3"/>
  <c r="E2217" i="3"/>
  <c r="D2217" i="3"/>
  <c r="C2217" i="3"/>
  <c r="G2217" i="3" s="1"/>
  <c r="J2216" i="3"/>
  <c r="I2216" i="3"/>
  <c r="L2216" i="3" s="1"/>
  <c r="H2216" i="3"/>
  <c r="F2216" i="3"/>
  <c r="E2216" i="3"/>
  <c r="D2216" i="3"/>
  <c r="C2216" i="3"/>
  <c r="L2215" i="3"/>
  <c r="I2215" i="3"/>
  <c r="H2215" i="3"/>
  <c r="J2215" i="3" s="1"/>
  <c r="F2215" i="3"/>
  <c r="E2215" i="3"/>
  <c r="D2215" i="3"/>
  <c r="C2215" i="3"/>
  <c r="G2215" i="3" s="1"/>
  <c r="J2214" i="3"/>
  <c r="I2214" i="3"/>
  <c r="L2214" i="3" s="1"/>
  <c r="H2214" i="3"/>
  <c r="F2214" i="3"/>
  <c r="E2214" i="3"/>
  <c r="D2214" i="3"/>
  <c r="C2214" i="3"/>
  <c r="I2213" i="3"/>
  <c r="H2213" i="3"/>
  <c r="F2213" i="3"/>
  <c r="E2213" i="3"/>
  <c r="D2213" i="3"/>
  <c r="C2213" i="3"/>
  <c r="G2213" i="3" s="1"/>
  <c r="J2212" i="3"/>
  <c r="I2212" i="3"/>
  <c r="I2230" i="3" s="1"/>
  <c r="H2212" i="3"/>
  <c r="F2212" i="3"/>
  <c r="E2212" i="3"/>
  <c r="E2230" i="3" s="1"/>
  <c r="E2264" i="3" s="1"/>
  <c r="E2268" i="3" s="1"/>
  <c r="D2212" i="3"/>
  <c r="D2230" i="3" s="1"/>
  <c r="C2212" i="3"/>
  <c r="C2230" i="3" s="1"/>
  <c r="C2264" i="3" s="1"/>
  <c r="C2268" i="3" s="1"/>
  <c r="A2208" i="3"/>
  <c r="I2203" i="3"/>
  <c r="L2203" i="3" s="1"/>
  <c r="H2203" i="3"/>
  <c r="J2203" i="3" s="1"/>
  <c r="F2203" i="3"/>
  <c r="E2203" i="3"/>
  <c r="D2203" i="3"/>
  <c r="C2203" i="3"/>
  <c r="G2203" i="3" s="1"/>
  <c r="K2203" i="3" s="1"/>
  <c r="I2200" i="3"/>
  <c r="L2200" i="3" s="1"/>
  <c r="H2200" i="3"/>
  <c r="J2200" i="3" s="1"/>
  <c r="F2200" i="3"/>
  <c r="E2200" i="3"/>
  <c r="D2200" i="3"/>
  <c r="C2200" i="3"/>
  <c r="G2200" i="3" s="1"/>
  <c r="I2198" i="3"/>
  <c r="L2198" i="3" s="1"/>
  <c r="H2198" i="3"/>
  <c r="J2198" i="3" s="1"/>
  <c r="F2198" i="3"/>
  <c r="E2198" i="3"/>
  <c r="D2198" i="3"/>
  <c r="C2198" i="3"/>
  <c r="G2198" i="3" s="1"/>
  <c r="K2198" i="3" s="1"/>
  <c r="I2197" i="3"/>
  <c r="L2197" i="3" s="1"/>
  <c r="H2197" i="3"/>
  <c r="H2199" i="3" s="1"/>
  <c r="F2197" i="3"/>
  <c r="F2199" i="3" s="1"/>
  <c r="E2197" i="3"/>
  <c r="E2199" i="3" s="1"/>
  <c r="D2197" i="3"/>
  <c r="D2199" i="3" s="1"/>
  <c r="C2197" i="3"/>
  <c r="C2199" i="3" s="1"/>
  <c r="C2196" i="3"/>
  <c r="I2195" i="3"/>
  <c r="H2195" i="3"/>
  <c r="H2196" i="3" s="1"/>
  <c r="F2195" i="3"/>
  <c r="F2196" i="3" s="1"/>
  <c r="E2195" i="3"/>
  <c r="E2196" i="3" s="1"/>
  <c r="D2195" i="3"/>
  <c r="D2196" i="3" s="1"/>
  <c r="C2195" i="3"/>
  <c r="C2194" i="3"/>
  <c r="I2193" i="3"/>
  <c r="H2193" i="3"/>
  <c r="H2194" i="3" s="1"/>
  <c r="F2193" i="3"/>
  <c r="F2194" i="3" s="1"/>
  <c r="E2193" i="3"/>
  <c r="E2194" i="3" s="1"/>
  <c r="D2193" i="3"/>
  <c r="D2194" i="3" s="1"/>
  <c r="C2193" i="3"/>
  <c r="I2191" i="3"/>
  <c r="L2191" i="3" s="1"/>
  <c r="H2191" i="3"/>
  <c r="F2191" i="3"/>
  <c r="E2191" i="3"/>
  <c r="D2191" i="3"/>
  <c r="C2191" i="3"/>
  <c r="G2191" i="3" s="1"/>
  <c r="K2190" i="3"/>
  <c r="I2190" i="3"/>
  <c r="L2190" i="3" s="1"/>
  <c r="H2190" i="3"/>
  <c r="J2190" i="3" s="1"/>
  <c r="F2190" i="3"/>
  <c r="E2190" i="3"/>
  <c r="D2190" i="3"/>
  <c r="C2190" i="3"/>
  <c r="G2190" i="3" s="1"/>
  <c r="I2189" i="3"/>
  <c r="L2189" i="3" s="1"/>
  <c r="H2189" i="3"/>
  <c r="F2189" i="3"/>
  <c r="E2189" i="3"/>
  <c r="D2189" i="3"/>
  <c r="C2189" i="3"/>
  <c r="I2188" i="3"/>
  <c r="L2188" i="3" s="1"/>
  <c r="H2188" i="3"/>
  <c r="J2188" i="3" s="1"/>
  <c r="F2188" i="3"/>
  <c r="E2188" i="3"/>
  <c r="D2188" i="3"/>
  <c r="C2188" i="3"/>
  <c r="G2188" i="3" s="1"/>
  <c r="I2187" i="3"/>
  <c r="H2187" i="3"/>
  <c r="F2187" i="3"/>
  <c r="E2187" i="3"/>
  <c r="D2187" i="3"/>
  <c r="C2187" i="3"/>
  <c r="G2187" i="3" s="1"/>
  <c r="I2186" i="3"/>
  <c r="L2186" i="3" s="1"/>
  <c r="H2186" i="3"/>
  <c r="J2186" i="3" s="1"/>
  <c r="F2186" i="3"/>
  <c r="E2186" i="3"/>
  <c r="D2186" i="3"/>
  <c r="C2186" i="3"/>
  <c r="G2186" i="3" s="1"/>
  <c r="K2186" i="3" s="1"/>
  <c r="I2185" i="3"/>
  <c r="H2185" i="3"/>
  <c r="F2185" i="3"/>
  <c r="E2185" i="3"/>
  <c r="D2185" i="3"/>
  <c r="C2185" i="3"/>
  <c r="I2184" i="3"/>
  <c r="L2184" i="3" s="1"/>
  <c r="H2184" i="3"/>
  <c r="J2184" i="3" s="1"/>
  <c r="F2184" i="3"/>
  <c r="E2184" i="3"/>
  <c r="D2184" i="3"/>
  <c r="C2184" i="3"/>
  <c r="G2184" i="3" s="1"/>
  <c r="I2183" i="3"/>
  <c r="H2183" i="3"/>
  <c r="F2183" i="3"/>
  <c r="F2192" i="3" s="1"/>
  <c r="E2183" i="3"/>
  <c r="D2183" i="3"/>
  <c r="C2183" i="3"/>
  <c r="C2192" i="3" s="1"/>
  <c r="I2181" i="3"/>
  <c r="H2181" i="3"/>
  <c r="F2181" i="3"/>
  <c r="E2181" i="3"/>
  <c r="D2181" i="3"/>
  <c r="C2181" i="3"/>
  <c r="G2181" i="3" s="1"/>
  <c r="I2180" i="3"/>
  <c r="L2180" i="3" s="1"/>
  <c r="H2180" i="3"/>
  <c r="J2180" i="3" s="1"/>
  <c r="F2180" i="3"/>
  <c r="E2180" i="3"/>
  <c r="D2180" i="3"/>
  <c r="C2180" i="3"/>
  <c r="G2180" i="3" s="1"/>
  <c r="I2179" i="3"/>
  <c r="H2179" i="3"/>
  <c r="F2179" i="3"/>
  <c r="E2179" i="3"/>
  <c r="D2179" i="3"/>
  <c r="C2179" i="3"/>
  <c r="I2178" i="3"/>
  <c r="L2178" i="3" s="1"/>
  <c r="H2178" i="3"/>
  <c r="J2178" i="3" s="1"/>
  <c r="F2178" i="3"/>
  <c r="E2178" i="3"/>
  <c r="D2178" i="3"/>
  <c r="C2178" i="3"/>
  <c r="G2178" i="3" s="1"/>
  <c r="K2178" i="3" s="1"/>
  <c r="I2177" i="3"/>
  <c r="H2177" i="3"/>
  <c r="F2177" i="3"/>
  <c r="E2177" i="3"/>
  <c r="D2177" i="3"/>
  <c r="C2177" i="3"/>
  <c r="G2177" i="3" s="1"/>
  <c r="I2176" i="3"/>
  <c r="L2176" i="3" s="1"/>
  <c r="H2176" i="3"/>
  <c r="J2176" i="3" s="1"/>
  <c r="F2176" i="3"/>
  <c r="E2176" i="3"/>
  <c r="D2176" i="3"/>
  <c r="C2176" i="3"/>
  <c r="G2176" i="3" s="1"/>
  <c r="I2175" i="3"/>
  <c r="H2175" i="3"/>
  <c r="F2175" i="3"/>
  <c r="E2175" i="3"/>
  <c r="D2175" i="3"/>
  <c r="C2175" i="3"/>
  <c r="I2174" i="3"/>
  <c r="L2174" i="3" s="1"/>
  <c r="H2174" i="3"/>
  <c r="J2174" i="3" s="1"/>
  <c r="F2174" i="3"/>
  <c r="E2174" i="3"/>
  <c r="D2174" i="3"/>
  <c r="C2174" i="3"/>
  <c r="G2174" i="3" s="1"/>
  <c r="K2174" i="3" s="1"/>
  <c r="I2173" i="3"/>
  <c r="H2173" i="3"/>
  <c r="F2173" i="3"/>
  <c r="E2173" i="3"/>
  <c r="D2173" i="3"/>
  <c r="C2173" i="3"/>
  <c r="G2173" i="3" s="1"/>
  <c r="I2172" i="3"/>
  <c r="L2172" i="3" s="1"/>
  <c r="H2172" i="3"/>
  <c r="J2172" i="3" s="1"/>
  <c r="F2172" i="3"/>
  <c r="E2172" i="3"/>
  <c r="D2172" i="3"/>
  <c r="C2172" i="3"/>
  <c r="G2172" i="3" s="1"/>
  <c r="I2171" i="3"/>
  <c r="H2171" i="3"/>
  <c r="F2171" i="3"/>
  <c r="E2171" i="3"/>
  <c r="D2171" i="3"/>
  <c r="C2171" i="3"/>
  <c r="I2170" i="3"/>
  <c r="L2170" i="3" s="1"/>
  <c r="H2170" i="3"/>
  <c r="J2170" i="3" s="1"/>
  <c r="F2170" i="3"/>
  <c r="E2170" i="3"/>
  <c r="D2170" i="3"/>
  <c r="C2170" i="3"/>
  <c r="G2170" i="3" s="1"/>
  <c r="K2170" i="3" s="1"/>
  <c r="I2169" i="3"/>
  <c r="H2169" i="3"/>
  <c r="F2169" i="3"/>
  <c r="E2169" i="3"/>
  <c r="D2169" i="3"/>
  <c r="C2169" i="3"/>
  <c r="G2169" i="3" s="1"/>
  <c r="I2168" i="3"/>
  <c r="I2182" i="3" s="1"/>
  <c r="H2168" i="3"/>
  <c r="J2168" i="3" s="1"/>
  <c r="F2168" i="3"/>
  <c r="F2182" i="3" s="1"/>
  <c r="E2168" i="3"/>
  <c r="D2168" i="3"/>
  <c r="D2182" i="3" s="1"/>
  <c r="C2168" i="3"/>
  <c r="I2166" i="3"/>
  <c r="L2166" i="3" s="1"/>
  <c r="H2166" i="3"/>
  <c r="J2166" i="3" s="1"/>
  <c r="F2166" i="3"/>
  <c r="E2166" i="3"/>
  <c r="D2166" i="3"/>
  <c r="C2166" i="3"/>
  <c r="G2166" i="3" s="1"/>
  <c r="K2166" i="3" s="1"/>
  <c r="I2165" i="3"/>
  <c r="H2165" i="3"/>
  <c r="F2165" i="3"/>
  <c r="E2165" i="3"/>
  <c r="D2165" i="3"/>
  <c r="C2165" i="3"/>
  <c r="G2165" i="3" s="1"/>
  <c r="I2164" i="3"/>
  <c r="L2164" i="3" s="1"/>
  <c r="H2164" i="3"/>
  <c r="J2164" i="3" s="1"/>
  <c r="F2164" i="3"/>
  <c r="E2164" i="3"/>
  <c r="D2164" i="3"/>
  <c r="C2164" i="3"/>
  <c r="G2164" i="3" s="1"/>
  <c r="I2163" i="3"/>
  <c r="H2163" i="3"/>
  <c r="F2163" i="3"/>
  <c r="E2163" i="3"/>
  <c r="D2163" i="3"/>
  <c r="C2163" i="3"/>
  <c r="I2162" i="3"/>
  <c r="L2162" i="3" s="1"/>
  <c r="H2162" i="3"/>
  <c r="J2162" i="3" s="1"/>
  <c r="F2162" i="3"/>
  <c r="E2162" i="3"/>
  <c r="D2162" i="3"/>
  <c r="C2162" i="3"/>
  <c r="G2162" i="3" s="1"/>
  <c r="K2162" i="3" s="1"/>
  <c r="I2161" i="3"/>
  <c r="L2161" i="3" s="1"/>
  <c r="H2161" i="3"/>
  <c r="J2161" i="3" s="1"/>
  <c r="F2161" i="3"/>
  <c r="E2161" i="3"/>
  <c r="D2161" i="3"/>
  <c r="C2161" i="3"/>
  <c r="G2161" i="3" s="1"/>
  <c r="I2160" i="3"/>
  <c r="L2160" i="3" s="1"/>
  <c r="H2160" i="3"/>
  <c r="J2160" i="3" s="1"/>
  <c r="F2160" i="3"/>
  <c r="E2160" i="3"/>
  <c r="D2160" i="3"/>
  <c r="C2160" i="3"/>
  <c r="G2160" i="3" s="1"/>
  <c r="I2159" i="3"/>
  <c r="L2159" i="3" s="1"/>
  <c r="H2159" i="3"/>
  <c r="J2159" i="3" s="1"/>
  <c r="F2159" i="3"/>
  <c r="E2159" i="3"/>
  <c r="D2159" i="3"/>
  <c r="C2159" i="3"/>
  <c r="I2158" i="3"/>
  <c r="L2158" i="3" s="1"/>
  <c r="H2158" i="3"/>
  <c r="J2158" i="3" s="1"/>
  <c r="F2158" i="3"/>
  <c r="E2158" i="3"/>
  <c r="D2158" i="3"/>
  <c r="C2158" i="3"/>
  <c r="G2158" i="3" s="1"/>
  <c r="K2158" i="3" s="1"/>
  <c r="I2157" i="3"/>
  <c r="L2157" i="3" s="1"/>
  <c r="H2157" i="3"/>
  <c r="J2157" i="3" s="1"/>
  <c r="F2157" i="3"/>
  <c r="E2157" i="3"/>
  <c r="D2157" i="3"/>
  <c r="C2157" i="3"/>
  <c r="G2157" i="3" s="1"/>
  <c r="I2156" i="3"/>
  <c r="L2156" i="3" s="1"/>
  <c r="H2156" i="3"/>
  <c r="J2156" i="3" s="1"/>
  <c r="F2156" i="3"/>
  <c r="E2156" i="3"/>
  <c r="D2156" i="3"/>
  <c r="C2156" i="3"/>
  <c r="G2156" i="3" s="1"/>
  <c r="I2155" i="3"/>
  <c r="L2155" i="3" s="1"/>
  <c r="H2155" i="3"/>
  <c r="J2155" i="3" s="1"/>
  <c r="F2155" i="3"/>
  <c r="E2155" i="3"/>
  <c r="D2155" i="3"/>
  <c r="C2155" i="3"/>
  <c r="I2154" i="3"/>
  <c r="L2154" i="3" s="1"/>
  <c r="H2154" i="3"/>
  <c r="J2154" i="3" s="1"/>
  <c r="F2154" i="3"/>
  <c r="E2154" i="3"/>
  <c r="D2154" i="3"/>
  <c r="C2154" i="3"/>
  <c r="G2154" i="3" s="1"/>
  <c r="K2154" i="3" s="1"/>
  <c r="I2153" i="3"/>
  <c r="L2153" i="3" s="1"/>
  <c r="H2153" i="3"/>
  <c r="J2153" i="3" s="1"/>
  <c r="F2153" i="3"/>
  <c r="E2153" i="3"/>
  <c r="D2153" i="3"/>
  <c r="C2153" i="3"/>
  <c r="G2153" i="3" s="1"/>
  <c r="I2152" i="3"/>
  <c r="L2152" i="3" s="1"/>
  <c r="H2152" i="3"/>
  <c r="J2152" i="3" s="1"/>
  <c r="F2152" i="3"/>
  <c r="E2152" i="3"/>
  <c r="D2152" i="3"/>
  <c r="C2152" i="3"/>
  <c r="G2152" i="3" s="1"/>
  <c r="I2151" i="3"/>
  <c r="L2151" i="3" s="1"/>
  <c r="H2151" i="3"/>
  <c r="J2151" i="3" s="1"/>
  <c r="F2151" i="3"/>
  <c r="E2151" i="3"/>
  <c r="D2151" i="3"/>
  <c r="C2151" i="3"/>
  <c r="I2150" i="3"/>
  <c r="L2150" i="3" s="1"/>
  <c r="H2150" i="3"/>
  <c r="J2150" i="3" s="1"/>
  <c r="F2150" i="3"/>
  <c r="E2150" i="3"/>
  <c r="D2150" i="3"/>
  <c r="C2150" i="3"/>
  <c r="G2150" i="3" s="1"/>
  <c r="K2150" i="3" s="1"/>
  <c r="I2149" i="3"/>
  <c r="L2149" i="3" s="1"/>
  <c r="H2149" i="3"/>
  <c r="H2167" i="3" s="1"/>
  <c r="F2149" i="3"/>
  <c r="F2167" i="3" s="1"/>
  <c r="F2201" i="3" s="1"/>
  <c r="F2205" i="3" s="1"/>
  <c r="E2149" i="3"/>
  <c r="D2149" i="3"/>
  <c r="D2167" i="3" s="1"/>
  <c r="C2149" i="3"/>
  <c r="A2145" i="3"/>
  <c r="J2140" i="3"/>
  <c r="I2140" i="3"/>
  <c r="H2140" i="3"/>
  <c r="L2140" i="3" s="1"/>
  <c r="F2140" i="3"/>
  <c r="E2140" i="3"/>
  <c r="D2140" i="3"/>
  <c r="C2140" i="3"/>
  <c r="J2137" i="3"/>
  <c r="I2137" i="3"/>
  <c r="H2137" i="3"/>
  <c r="L2137" i="3" s="1"/>
  <c r="F2137" i="3"/>
  <c r="E2137" i="3"/>
  <c r="D2137" i="3"/>
  <c r="C2137" i="3"/>
  <c r="D2136" i="3"/>
  <c r="J2135" i="3"/>
  <c r="I2135" i="3"/>
  <c r="H2135" i="3"/>
  <c r="L2135" i="3" s="1"/>
  <c r="F2135" i="3"/>
  <c r="E2135" i="3"/>
  <c r="D2135" i="3"/>
  <c r="C2135" i="3"/>
  <c r="L2134" i="3"/>
  <c r="I2134" i="3"/>
  <c r="I2136" i="3" s="1"/>
  <c r="H2134" i="3"/>
  <c r="J2134" i="3" s="1"/>
  <c r="F2134" i="3"/>
  <c r="E2134" i="3"/>
  <c r="E2136" i="3" s="1"/>
  <c r="D2134" i="3"/>
  <c r="C2134" i="3"/>
  <c r="C2136" i="3" s="1"/>
  <c r="F2133" i="3"/>
  <c r="I2132" i="3"/>
  <c r="I2133" i="3" s="1"/>
  <c r="H2132" i="3"/>
  <c r="F2132" i="3"/>
  <c r="E2132" i="3"/>
  <c r="E2133" i="3" s="1"/>
  <c r="D2132" i="3"/>
  <c r="D2133" i="3" s="1"/>
  <c r="C2132" i="3"/>
  <c r="F2131" i="3"/>
  <c r="I2130" i="3"/>
  <c r="I2131" i="3" s="1"/>
  <c r="H2130" i="3"/>
  <c r="F2130" i="3"/>
  <c r="E2130" i="3"/>
  <c r="E2131" i="3" s="1"/>
  <c r="D2130" i="3"/>
  <c r="D2131" i="3" s="1"/>
  <c r="C2130" i="3"/>
  <c r="G2130" i="3" s="1"/>
  <c r="G2131" i="3" s="1"/>
  <c r="F2129" i="3"/>
  <c r="L2128" i="3"/>
  <c r="I2128" i="3"/>
  <c r="H2128" i="3"/>
  <c r="J2128" i="3" s="1"/>
  <c r="F2128" i="3"/>
  <c r="E2128" i="3"/>
  <c r="D2128" i="3"/>
  <c r="C2128" i="3"/>
  <c r="J2127" i="3"/>
  <c r="I2127" i="3"/>
  <c r="H2127" i="3"/>
  <c r="L2127" i="3" s="1"/>
  <c r="F2127" i="3"/>
  <c r="E2127" i="3"/>
  <c r="D2127" i="3"/>
  <c r="C2127" i="3"/>
  <c r="G2127" i="3" s="1"/>
  <c r="I2126" i="3"/>
  <c r="H2126" i="3"/>
  <c r="J2126" i="3" s="1"/>
  <c r="F2126" i="3"/>
  <c r="E2126" i="3"/>
  <c r="D2126" i="3"/>
  <c r="C2126" i="3"/>
  <c r="J2125" i="3"/>
  <c r="K2125" i="3" s="1"/>
  <c r="I2125" i="3"/>
  <c r="H2125" i="3"/>
  <c r="L2125" i="3" s="1"/>
  <c r="F2125" i="3"/>
  <c r="E2125" i="3"/>
  <c r="D2125" i="3"/>
  <c r="C2125" i="3"/>
  <c r="G2125" i="3" s="1"/>
  <c r="L2124" i="3"/>
  <c r="I2124" i="3"/>
  <c r="H2124" i="3"/>
  <c r="J2124" i="3" s="1"/>
  <c r="F2124" i="3"/>
  <c r="E2124" i="3"/>
  <c r="D2124" i="3"/>
  <c r="C2124" i="3"/>
  <c r="J2123" i="3"/>
  <c r="I2123" i="3"/>
  <c r="H2123" i="3"/>
  <c r="L2123" i="3" s="1"/>
  <c r="F2123" i="3"/>
  <c r="E2123" i="3"/>
  <c r="D2123" i="3"/>
  <c r="C2123" i="3"/>
  <c r="G2123" i="3" s="1"/>
  <c r="I2122" i="3"/>
  <c r="H2122" i="3"/>
  <c r="J2122" i="3" s="1"/>
  <c r="F2122" i="3"/>
  <c r="E2122" i="3"/>
  <c r="D2122" i="3"/>
  <c r="C2122" i="3"/>
  <c r="J2121" i="3"/>
  <c r="K2121" i="3" s="1"/>
  <c r="I2121" i="3"/>
  <c r="H2121" i="3"/>
  <c r="L2121" i="3" s="1"/>
  <c r="F2121" i="3"/>
  <c r="E2121" i="3"/>
  <c r="D2121" i="3"/>
  <c r="C2121" i="3"/>
  <c r="G2121" i="3" s="1"/>
  <c r="L2120" i="3"/>
  <c r="I2120" i="3"/>
  <c r="I2129" i="3" s="1"/>
  <c r="H2120" i="3"/>
  <c r="F2120" i="3"/>
  <c r="E2120" i="3"/>
  <c r="E2129" i="3" s="1"/>
  <c r="D2120" i="3"/>
  <c r="C2120" i="3"/>
  <c r="L2118" i="3"/>
  <c r="I2118" i="3"/>
  <c r="H2118" i="3"/>
  <c r="J2118" i="3" s="1"/>
  <c r="F2118" i="3"/>
  <c r="E2118" i="3"/>
  <c r="D2118" i="3"/>
  <c r="C2118" i="3"/>
  <c r="G2118" i="3" s="1"/>
  <c r="J2117" i="3"/>
  <c r="I2117" i="3"/>
  <c r="H2117" i="3"/>
  <c r="L2117" i="3" s="1"/>
  <c r="F2117" i="3"/>
  <c r="E2117" i="3"/>
  <c r="D2117" i="3"/>
  <c r="C2117" i="3"/>
  <c r="I2116" i="3"/>
  <c r="H2116" i="3"/>
  <c r="F2116" i="3"/>
  <c r="E2116" i="3"/>
  <c r="D2116" i="3"/>
  <c r="C2116" i="3"/>
  <c r="G2116" i="3" s="1"/>
  <c r="J2115" i="3"/>
  <c r="I2115" i="3"/>
  <c r="H2115" i="3"/>
  <c r="L2115" i="3" s="1"/>
  <c r="F2115" i="3"/>
  <c r="E2115" i="3"/>
  <c r="D2115" i="3"/>
  <c r="C2115" i="3"/>
  <c r="L2114" i="3"/>
  <c r="I2114" i="3"/>
  <c r="H2114" i="3"/>
  <c r="J2114" i="3" s="1"/>
  <c r="F2114" i="3"/>
  <c r="E2114" i="3"/>
  <c r="D2114" i="3"/>
  <c r="C2114" i="3"/>
  <c r="G2114" i="3" s="1"/>
  <c r="J2113" i="3"/>
  <c r="I2113" i="3"/>
  <c r="H2113" i="3"/>
  <c r="L2113" i="3" s="1"/>
  <c r="F2113" i="3"/>
  <c r="E2113" i="3"/>
  <c r="D2113" i="3"/>
  <c r="C2113" i="3"/>
  <c r="I2112" i="3"/>
  <c r="H2112" i="3"/>
  <c r="F2112" i="3"/>
  <c r="E2112" i="3"/>
  <c r="D2112" i="3"/>
  <c r="C2112" i="3"/>
  <c r="G2112" i="3" s="1"/>
  <c r="J2111" i="3"/>
  <c r="I2111" i="3"/>
  <c r="H2111" i="3"/>
  <c r="L2111" i="3" s="1"/>
  <c r="F2111" i="3"/>
  <c r="E2111" i="3"/>
  <c r="D2111" i="3"/>
  <c r="C2111" i="3"/>
  <c r="L2110" i="3"/>
  <c r="I2110" i="3"/>
  <c r="H2110" i="3"/>
  <c r="J2110" i="3" s="1"/>
  <c r="F2110" i="3"/>
  <c r="E2110" i="3"/>
  <c r="D2110" i="3"/>
  <c r="C2110" i="3"/>
  <c r="G2110" i="3" s="1"/>
  <c r="J2109" i="3"/>
  <c r="I2109" i="3"/>
  <c r="H2109" i="3"/>
  <c r="L2109" i="3" s="1"/>
  <c r="F2109" i="3"/>
  <c r="E2109" i="3"/>
  <c r="D2109" i="3"/>
  <c r="C2109" i="3"/>
  <c r="I2108" i="3"/>
  <c r="H2108" i="3"/>
  <c r="F2108" i="3"/>
  <c r="E2108" i="3"/>
  <c r="D2108" i="3"/>
  <c r="C2108" i="3"/>
  <c r="G2108" i="3" s="1"/>
  <c r="J2107" i="3"/>
  <c r="I2107" i="3"/>
  <c r="H2107" i="3"/>
  <c r="L2107" i="3" s="1"/>
  <c r="F2107" i="3"/>
  <c r="E2107" i="3"/>
  <c r="D2107" i="3"/>
  <c r="C2107" i="3"/>
  <c r="L2106" i="3"/>
  <c r="I2106" i="3"/>
  <c r="H2106" i="3"/>
  <c r="J2106" i="3" s="1"/>
  <c r="F2106" i="3"/>
  <c r="E2106" i="3"/>
  <c r="D2106" i="3"/>
  <c r="C2106" i="3"/>
  <c r="G2106" i="3" s="1"/>
  <c r="J2105" i="3"/>
  <c r="I2105" i="3"/>
  <c r="I2119" i="3" s="1"/>
  <c r="H2105" i="3"/>
  <c r="F2105" i="3"/>
  <c r="F2119" i="3" s="1"/>
  <c r="E2105" i="3"/>
  <c r="E2119" i="3" s="1"/>
  <c r="D2105" i="3"/>
  <c r="D2119" i="3" s="1"/>
  <c r="C2105" i="3"/>
  <c r="C2119" i="3" s="1"/>
  <c r="D2104" i="3"/>
  <c r="J2103" i="3"/>
  <c r="I2103" i="3"/>
  <c r="H2103" i="3"/>
  <c r="L2103" i="3" s="1"/>
  <c r="F2103" i="3"/>
  <c r="E2103" i="3"/>
  <c r="D2103" i="3"/>
  <c r="C2103" i="3"/>
  <c r="L2102" i="3"/>
  <c r="I2102" i="3"/>
  <c r="H2102" i="3"/>
  <c r="J2102" i="3" s="1"/>
  <c r="F2102" i="3"/>
  <c r="E2102" i="3"/>
  <c r="D2102" i="3"/>
  <c r="C2102" i="3"/>
  <c r="G2102" i="3" s="1"/>
  <c r="J2101" i="3"/>
  <c r="I2101" i="3"/>
  <c r="H2101" i="3"/>
  <c r="L2101" i="3" s="1"/>
  <c r="F2101" i="3"/>
  <c r="E2101" i="3"/>
  <c r="D2101" i="3"/>
  <c r="C2101" i="3"/>
  <c r="I2100" i="3"/>
  <c r="H2100" i="3"/>
  <c r="F2100" i="3"/>
  <c r="E2100" i="3"/>
  <c r="D2100" i="3"/>
  <c r="C2100" i="3"/>
  <c r="G2100" i="3" s="1"/>
  <c r="J2099" i="3"/>
  <c r="I2099" i="3"/>
  <c r="H2099" i="3"/>
  <c r="L2099" i="3" s="1"/>
  <c r="F2099" i="3"/>
  <c r="E2099" i="3"/>
  <c r="D2099" i="3"/>
  <c r="C2099" i="3"/>
  <c r="L2098" i="3"/>
  <c r="I2098" i="3"/>
  <c r="H2098" i="3"/>
  <c r="J2098" i="3" s="1"/>
  <c r="F2098" i="3"/>
  <c r="E2098" i="3"/>
  <c r="D2098" i="3"/>
  <c r="C2098" i="3"/>
  <c r="G2098" i="3" s="1"/>
  <c r="J2097" i="3"/>
  <c r="I2097" i="3"/>
  <c r="H2097" i="3"/>
  <c r="L2097" i="3" s="1"/>
  <c r="F2097" i="3"/>
  <c r="E2097" i="3"/>
  <c r="D2097" i="3"/>
  <c r="C2097" i="3"/>
  <c r="I2096" i="3"/>
  <c r="H2096" i="3"/>
  <c r="F2096" i="3"/>
  <c r="E2096" i="3"/>
  <c r="D2096" i="3"/>
  <c r="C2096" i="3"/>
  <c r="G2096" i="3" s="1"/>
  <c r="J2095" i="3"/>
  <c r="I2095" i="3"/>
  <c r="H2095" i="3"/>
  <c r="L2095" i="3" s="1"/>
  <c r="F2095" i="3"/>
  <c r="E2095" i="3"/>
  <c r="D2095" i="3"/>
  <c r="C2095" i="3"/>
  <c r="L2094" i="3"/>
  <c r="I2094" i="3"/>
  <c r="H2094" i="3"/>
  <c r="J2094" i="3" s="1"/>
  <c r="F2094" i="3"/>
  <c r="E2094" i="3"/>
  <c r="D2094" i="3"/>
  <c r="C2094" i="3"/>
  <c r="G2094" i="3" s="1"/>
  <c r="J2093" i="3"/>
  <c r="I2093" i="3"/>
  <c r="H2093" i="3"/>
  <c r="L2093" i="3" s="1"/>
  <c r="F2093" i="3"/>
  <c r="E2093" i="3"/>
  <c r="D2093" i="3"/>
  <c r="C2093" i="3"/>
  <c r="I2092" i="3"/>
  <c r="H2092" i="3"/>
  <c r="F2092" i="3"/>
  <c r="E2092" i="3"/>
  <c r="D2092" i="3"/>
  <c r="C2092" i="3"/>
  <c r="G2092" i="3" s="1"/>
  <c r="J2091" i="3"/>
  <c r="I2091" i="3"/>
  <c r="L2091" i="3" s="1"/>
  <c r="H2091" i="3"/>
  <c r="F2091" i="3"/>
  <c r="E2091" i="3"/>
  <c r="D2091" i="3"/>
  <c r="C2091" i="3"/>
  <c r="L2090" i="3"/>
  <c r="I2090" i="3"/>
  <c r="H2090" i="3"/>
  <c r="J2090" i="3" s="1"/>
  <c r="F2090" i="3"/>
  <c r="E2090" i="3"/>
  <c r="D2090" i="3"/>
  <c r="C2090" i="3"/>
  <c r="G2090" i="3" s="1"/>
  <c r="J2089" i="3"/>
  <c r="I2089" i="3"/>
  <c r="L2089" i="3" s="1"/>
  <c r="H2089" i="3"/>
  <c r="F2089" i="3"/>
  <c r="E2089" i="3"/>
  <c r="D2089" i="3"/>
  <c r="C2089" i="3"/>
  <c r="I2088" i="3"/>
  <c r="H2088" i="3"/>
  <c r="F2088" i="3"/>
  <c r="E2088" i="3"/>
  <c r="D2088" i="3"/>
  <c r="C2088" i="3"/>
  <c r="G2088" i="3" s="1"/>
  <c r="J2087" i="3"/>
  <c r="I2087" i="3"/>
  <c r="L2087" i="3" s="1"/>
  <c r="H2087" i="3"/>
  <c r="F2087" i="3"/>
  <c r="E2087" i="3"/>
  <c r="D2087" i="3"/>
  <c r="C2087" i="3"/>
  <c r="L2086" i="3"/>
  <c r="I2086" i="3"/>
  <c r="I2104" i="3" s="1"/>
  <c r="H2086" i="3"/>
  <c r="J2086" i="3" s="1"/>
  <c r="F2086" i="3"/>
  <c r="E2086" i="3"/>
  <c r="E2104" i="3" s="1"/>
  <c r="E2138" i="3" s="1"/>
  <c r="E2142" i="3" s="1"/>
  <c r="D2086" i="3"/>
  <c r="C2086" i="3"/>
  <c r="C2104" i="3" s="1"/>
  <c r="A2082" i="3"/>
  <c r="I2077" i="3"/>
  <c r="L2077" i="3" s="1"/>
  <c r="H2077" i="3"/>
  <c r="J2077" i="3" s="1"/>
  <c r="F2077" i="3"/>
  <c r="E2077" i="3"/>
  <c r="D2077" i="3"/>
  <c r="C2077" i="3"/>
  <c r="G2077" i="3" s="1"/>
  <c r="I2074" i="3"/>
  <c r="L2074" i="3" s="1"/>
  <c r="H2074" i="3"/>
  <c r="F2074" i="3"/>
  <c r="E2074" i="3"/>
  <c r="D2074" i="3"/>
  <c r="C2074" i="3"/>
  <c r="C2073" i="3"/>
  <c r="I2072" i="3"/>
  <c r="L2072" i="3" s="1"/>
  <c r="H2072" i="3"/>
  <c r="J2072" i="3" s="1"/>
  <c r="F2072" i="3"/>
  <c r="E2072" i="3"/>
  <c r="D2072" i="3"/>
  <c r="C2072" i="3"/>
  <c r="I2071" i="3"/>
  <c r="I2073" i="3" s="1"/>
  <c r="H2071" i="3"/>
  <c r="J2071" i="3" s="1"/>
  <c r="F2071" i="3"/>
  <c r="F2073" i="3" s="1"/>
  <c r="E2071" i="3"/>
  <c r="E2073" i="3" s="1"/>
  <c r="D2071" i="3"/>
  <c r="D2073" i="3" s="1"/>
  <c r="C2071" i="3"/>
  <c r="G2071" i="3" s="1"/>
  <c r="I2070" i="3"/>
  <c r="E2070" i="3"/>
  <c r="I2069" i="3"/>
  <c r="L2069" i="3" s="1"/>
  <c r="H2069" i="3"/>
  <c r="H2070" i="3" s="1"/>
  <c r="F2069" i="3"/>
  <c r="F2070" i="3" s="1"/>
  <c r="E2069" i="3"/>
  <c r="D2069" i="3"/>
  <c r="D2070" i="3" s="1"/>
  <c r="C2069" i="3"/>
  <c r="C2070" i="3" s="1"/>
  <c r="I2068" i="3"/>
  <c r="E2068" i="3"/>
  <c r="I2067" i="3"/>
  <c r="L2067" i="3" s="1"/>
  <c r="H2067" i="3"/>
  <c r="H2068" i="3" s="1"/>
  <c r="F2067" i="3"/>
  <c r="F2068" i="3" s="1"/>
  <c r="E2067" i="3"/>
  <c r="D2067" i="3"/>
  <c r="D2068" i="3" s="1"/>
  <c r="C2067" i="3"/>
  <c r="C2068" i="3" s="1"/>
  <c r="I2065" i="3"/>
  <c r="L2065" i="3" s="1"/>
  <c r="H2065" i="3"/>
  <c r="F2065" i="3"/>
  <c r="E2065" i="3"/>
  <c r="D2065" i="3"/>
  <c r="C2065" i="3"/>
  <c r="I2064" i="3"/>
  <c r="L2064" i="3" s="1"/>
  <c r="H2064" i="3"/>
  <c r="F2064" i="3"/>
  <c r="E2064" i="3"/>
  <c r="D2064" i="3"/>
  <c r="C2064" i="3"/>
  <c r="G2064" i="3" s="1"/>
  <c r="I2063" i="3"/>
  <c r="L2063" i="3" s="1"/>
  <c r="H2063" i="3"/>
  <c r="F2063" i="3"/>
  <c r="E2063" i="3"/>
  <c r="D2063" i="3"/>
  <c r="C2063" i="3"/>
  <c r="I2062" i="3"/>
  <c r="L2062" i="3" s="1"/>
  <c r="H2062" i="3"/>
  <c r="J2062" i="3" s="1"/>
  <c r="F2062" i="3"/>
  <c r="E2062" i="3"/>
  <c r="D2062" i="3"/>
  <c r="C2062" i="3"/>
  <c r="G2062" i="3" s="1"/>
  <c r="I2061" i="3"/>
  <c r="H2061" i="3"/>
  <c r="F2061" i="3"/>
  <c r="E2061" i="3"/>
  <c r="D2061" i="3"/>
  <c r="C2061" i="3"/>
  <c r="G2061" i="3" s="1"/>
  <c r="K2060" i="3"/>
  <c r="I2060" i="3"/>
  <c r="L2060" i="3" s="1"/>
  <c r="H2060" i="3"/>
  <c r="J2060" i="3" s="1"/>
  <c r="F2060" i="3"/>
  <c r="E2060" i="3"/>
  <c r="D2060" i="3"/>
  <c r="C2060" i="3"/>
  <c r="G2060" i="3" s="1"/>
  <c r="I2059" i="3"/>
  <c r="H2059" i="3"/>
  <c r="F2059" i="3"/>
  <c r="E2059" i="3"/>
  <c r="D2059" i="3"/>
  <c r="C2059" i="3"/>
  <c r="I2058" i="3"/>
  <c r="L2058" i="3" s="1"/>
  <c r="H2058" i="3"/>
  <c r="J2058" i="3" s="1"/>
  <c r="F2058" i="3"/>
  <c r="E2058" i="3"/>
  <c r="D2058" i="3"/>
  <c r="C2058" i="3"/>
  <c r="G2058" i="3" s="1"/>
  <c r="I2057" i="3"/>
  <c r="H2057" i="3"/>
  <c r="H2066" i="3" s="1"/>
  <c r="F2057" i="3"/>
  <c r="F2066" i="3" s="1"/>
  <c r="E2057" i="3"/>
  <c r="E2066" i="3" s="1"/>
  <c r="D2057" i="3"/>
  <c r="D2066" i="3" s="1"/>
  <c r="C2057" i="3"/>
  <c r="C2066" i="3" s="1"/>
  <c r="I2055" i="3"/>
  <c r="L2055" i="3" s="1"/>
  <c r="H2055" i="3"/>
  <c r="J2055" i="3" s="1"/>
  <c r="F2055" i="3"/>
  <c r="E2055" i="3"/>
  <c r="D2055" i="3"/>
  <c r="C2055" i="3"/>
  <c r="G2055" i="3" s="1"/>
  <c r="I2054" i="3"/>
  <c r="L2054" i="3" s="1"/>
  <c r="H2054" i="3"/>
  <c r="J2054" i="3" s="1"/>
  <c r="F2054" i="3"/>
  <c r="E2054" i="3"/>
  <c r="D2054" i="3"/>
  <c r="C2054" i="3"/>
  <c r="G2054" i="3" s="1"/>
  <c r="I2053" i="3"/>
  <c r="L2053" i="3" s="1"/>
  <c r="H2053" i="3"/>
  <c r="F2053" i="3"/>
  <c r="E2053" i="3"/>
  <c r="D2053" i="3"/>
  <c r="C2053" i="3"/>
  <c r="I2052" i="3"/>
  <c r="L2052" i="3" s="1"/>
  <c r="H2052" i="3"/>
  <c r="J2052" i="3" s="1"/>
  <c r="F2052" i="3"/>
  <c r="E2052" i="3"/>
  <c r="D2052" i="3"/>
  <c r="C2052" i="3"/>
  <c r="G2052" i="3" s="1"/>
  <c r="I2051" i="3"/>
  <c r="L2051" i="3" s="1"/>
  <c r="H2051" i="3"/>
  <c r="J2051" i="3" s="1"/>
  <c r="F2051" i="3"/>
  <c r="E2051" i="3"/>
  <c r="D2051" i="3"/>
  <c r="C2051" i="3"/>
  <c r="G2051" i="3" s="1"/>
  <c r="I2050" i="3"/>
  <c r="L2050" i="3" s="1"/>
  <c r="H2050" i="3"/>
  <c r="J2050" i="3" s="1"/>
  <c r="F2050" i="3"/>
  <c r="E2050" i="3"/>
  <c r="D2050" i="3"/>
  <c r="C2050" i="3"/>
  <c r="G2050" i="3" s="1"/>
  <c r="I2049" i="3"/>
  <c r="L2049" i="3" s="1"/>
  <c r="H2049" i="3"/>
  <c r="J2049" i="3" s="1"/>
  <c r="F2049" i="3"/>
  <c r="E2049" i="3"/>
  <c r="D2049" i="3"/>
  <c r="C2049" i="3"/>
  <c r="I2048" i="3"/>
  <c r="L2048" i="3" s="1"/>
  <c r="H2048" i="3"/>
  <c r="J2048" i="3" s="1"/>
  <c r="F2048" i="3"/>
  <c r="E2048" i="3"/>
  <c r="D2048" i="3"/>
  <c r="C2048" i="3"/>
  <c r="G2048" i="3" s="1"/>
  <c r="I2047" i="3"/>
  <c r="L2047" i="3" s="1"/>
  <c r="H2047" i="3"/>
  <c r="J2047" i="3" s="1"/>
  <c r="F2047" i="3"/>
  <c r="E2047" i="3"/>
  <c r="D2047" i="3"/>
  <c r="C2047" i="3"/>
  <c r="G2047" i="3" s="1"/>
  <c r="I2046" i="3"/>
  <c r="L2046" i="3" s="1"/>
  <c r="H2046" i="3"/>
  <c r="J2046" i="3" s="1"/>
  <c r="F2046" i="3"/>
  <c r="E2046" i="3"/>
  <c r="D2046" i="3"/>
  <c r="C2046" i="3"/>
  <c r="G2046" i="3" s="1"/>
  <c r="I2045" i="3"/>
  <c r="L2045" i="3" s="1"/>
  <c r="H2045" i="3"/>
  <c r="J2045" i="3" s="1"/>
  <c r="F2045" i="3"/>
  <c r="E2045" i="3"/>
  <c r="D2045" i="3"/>
  <c r="C2045" i="3"/>
  <c r="I2044" i="3"/>
  <c r="L2044" i="3" s="1"/>
  <c r="H2044" i="3"/>
  <c r="J2044" i="3" s="1"/>
  <c r="F2044" i="3"/>
  <c r="E2044" i="3"/>
  <c r="D2044" i="3"/>
  <c r="C2044" i="3"/>
  <c r="G2044" i="3" s="1"/>
  <c r="I2043" i="3"/>
  <c r="L2043" i="3" s="1"/>
  <c r="H2043" i="3"/>
  <c r="J2043" i="3" s="1"/>
  <c r="F2043" i="3"/>
  <c r="E2043" i="3"/>
  <c r="D2043" i="3"/>
  <c r="C2043" i="3"/>
  <c r="G2043" i="3" s="1"/>
  <c r="I2042" i="3"/>
  <c r="I2056" i="3" s="1"/>
  <c r="H2042" i="3"/>
  <c r="J2042" i="3" s="1"/>
  <c r="F2042" i="3"/>
  <c r="F2056" i="3" s="1"/>
  <c r="E2042" i="3"/>
  <c r="D2042" i="3"/>
  <c r="D2056" i="3" s="1"/>
  <c r="C2042" i="3"/>
  <c r="I2040" i="3"/>
  <c r="L2040" i="3" s="1"/>
  <c r="H2040" i="3"/>
  <c r="J2040" i="3" s="1"/>
  <c r="F2040" i="3"/>
  <c r="E2040" i="3"/>
  <c r="D2040" i="3"/>
  <c r="C2040" i="3"/>
  <c r="G2040" i="3" s="1"/>
  <c r="K2040" i="3" s="1"/>
  <c r="I2039" i="3"/>
  <c r="L2039" i="3" s="1"/>
  <c r="H2039" i="3"/>
  <c r="J2039" i="3" s="1"/>
  <c r="F2039" i="3"/>
  <c r="E2039" i="3"/>
  <c r="D2039" i="3"/>
  <c r="C2039" i="3"/>
  <c r="G2039" i="3" s="1"/>
  <c r="I2038" i="3"/>
  <c r="L2038" i="3" s="1"/>
  <c r="H2038" i="3"/>
  <c r="J2038" i="3" s="1"/>
  <c r="F2038" i="3"/>
  <c r="E2038" i="3"/>
  <c r="D2038" i="3"/>
  <c r="C2038" i="3"/>
  <c r="G2038" i="3" s="1"/>
  <c r="I2037" i="3"/>
  <c r="L2037" i="3" s="1"/>
  <c r="H2037" i="3"/>
  <c r="J2037" i="3" s="1"/>
  <c r="F2037" i="3"/>
  <c r="E2037" i="3"/>
  <c r="D2037" i="3"/>
  <c r="C2037" i="3"/>
  <c r="I2036" i="3"/>
  <c r="L2036" i="3" s="1"/>
  <c r="H2036" i="3"/>
  <c r="J2036" i="3" s="1"/>
  <c r="F2036" i="3"/>
  <c r="E2036" i="3"/>
  <c r="D2036" i="3"/>
  <c r="C2036" i="3"/>
  <c r="G2036" i="3" s="1"/>
  <c r="K2036" i="3" s="1"/>
  <c r="I2035" i="3"/>
  <c r="L2035" i="3" s="1"/>
  <c r="H2035" i="3"/>
  <c r="J2035" i="3" s="1"/>
  <c r="F2035" i="3"/>
  <c r="E2035" i="3"/>
  <c r="D2035" i="3"/>
  <c r="C2035" i="3"/>
  <c r="G2035" i="3" s="1"/>
  <c r="I2034" i="3"/>
  <c r="L2034" i="3" s="1"/>
  <c r="H2034" i="3"/>
  <c r="J2034" i="3" s="1"/>
  <c r="F2034" i="3"/>
  <c r="E2034" i="3"/>
  <c r="D2034" i="3"/>
  <c r="C2034" i="3"/>
  <c r="G2034" i="3" s="1"/>
  <c r="I2033" i="3"/>
  <c r="L2033" i="3" s="1"/>
  <c r="H2033" i="3"/>
  <c r="J2033" i="3" s="1"/>
  <c r="F2033" i="3"/>
  <c r="E2033" i="3"/>
  <c r="D2033" i="3"/>
  <c r="C2033" i="3"/>
  <c r="I2032" i="3"/>
  <c r="L2032" i="3" s="1"/>
  <c r="H2032" i="3"/>
  <c r="J2032" i="3" s="1"/>
  <c r="F2032" i="3"/>
  <c r="E2032" i="3"/>
  <c r="D2032" i="3"/>
  <c r="C2032" i="3"/>
  <c r="G2032" i="3" s="1"/>
  <c r="K2032" i="3" s="1"/>
  <c r="I2031" i="3"/>
  <c r="L2031" i="3" s="1"/>
  <c r="H2031" i="3"/>
  <c r="J2031" i="3" s="1"/>
  <c r="F2031" i="3"/>
  <c r="E2031" i="3"/>
  <c r="D2031" i="3"/>
  <c r="C2031" i="3"/>
  <c r="G2031" i="3" s="1"/>
  <c r="I2030" i="3"/>
  <c r="L2030" i="3" s="1"/>
  <c r="H2030" i="3"/>
  <c r="J2030" i="3" s="1"/>
  <c r="F2030" i="3"/>
  <c r="E2030" i="3"/>
  <c r="D2030" i="3"/>
  <c r="C2030" i="3"/>
  <c r="G2030" i="3" s="1"/>
  <c r="I2029" i="3"/>
  <c r="L2029" i="3" s="1"/>
  <c r="H2029" i="3"/>
  <c r="J2029" i="3" s="1"/>
  <c r="F2029" i="3"/>
  <c r="E2029" i="3"/>
  <c r="D2029" i="3"/>
  <c r="C2029" i="3"/>
  <c r="I2028" i="3"/>
  <c r="L2028" i="3" s="1"/>
  <c r="H2028" i="3"/>
  <c r="J2028" i="3" s="1"/>
  <c r="F2028" i="3"/>
  <c r="E2028" i="3"/>
  <c r="D2028" i="3"/>
  <c r="C2028" i="3"/>
  <c r="G2028" i="3" s="1"/>
  <c r="K2028" i="3" s="1"/>
  <c r="I2027" i="3"/>
  <c r="L2027" i="3" s="1"/>
  <c r="H2027" i="3"/>
  <c r="J2027" i="3" s="1"/>
  <c r="F2027" i="3"/>
  <c r="E2027" i="3"/>
  <c r="D2027" i="3"/>
  <c r="C2027" i="3"/>
  <c r="G2027" i="3" s="1"/>
  <c r="I2026" i="3"/>
  <c r="L2026" i="3" s="1"/>
  <c r="H2026" i="3"/>
  <c r="J2026" i="3" s="1"/>
  <c r="F2026" i="3"/>
  <c r="E2026" i="3"/>
  <c r="D2026" i="3"/>
  <c r="C2026" i="3"/>
  <c r="G2026" i="3" s="1"/>
  <c r="I2025" i="3"/>
  <c r="L2025" i="3" s="1"/>
  <c r="H2025" i="3"/>
  <c r="J2025" i="3" s="1"/>
  <c r="F2025" i="3"/>
  <c r="E2025" i="3"/>
  <c r="D2025" i="3"/>
  <c r="C2025" i="3"/>
  <c r="I2024" i="3"/>
  <c r="L2024" i="3" s="1"/>
  <c r="H2024" i="3"/>
  <c r="J2024" i="3" s="1"/>
  <c r="F2024" i="3"/>
  <c r="E2024" i="3"/>
  <c r="D2024" i="3"/>
  <c r="C2024" i="3"/>
  <c r="G2024" i="3" s="1"/>
  <c r="K2024" i="3" s="1"/>
  <c r="I2023" i="3"/>
  <c r="L2023" i="3" s="1"/>
  <c r="H2023" i="3"/>
  <c r="H2041" i="3" s="1"/>
  <c r="F2023" i="3"/>
  <c r="F2041" i="3" s="1"/>
  <c r="F2075" i="3" s="1"/>
  <c r="F2079" i="3" s="1"/>
  <c r="E2023" i="3"/>
  <c r="D2023" i="3"/>
  <c r="D2041" i="3" s="1"/>
  <c r="D2075" i="3" s="1"/>
  <c r="D2079" i="3" s="1"/>
  <c r="C2023" i="3"/>
  <c r="A2019" i="3"/>
  <c r="J2014" i="3"/>
  <c r="I2014" i="3"/>
  <c r="H2014" i="3"/>
  <c r="L2014" i="3" s="1"/>
  <c r="F2014" i="3"/>
  <c r="E2014" i="3"/>
  <c r="D2014" i="3"/>
  <c r="C2014" i="3"/>
  <c r="J2011" i="3"/>
  <c r="I2011" i="3"/>
  <c r="H2011" i="3"/>
  <c r="L2011" i="3" s="1"/>
  <c r="F2011" i="3"/>
  <c r="E2011" i="3"/>
  <c r="D2011" i="3"/>
  <c r="C2011" i="3"/>
  <c r="D2010" i="3"/>
  <c r="J2009" i="3"/>
  <c r="I2009" i="3"/>
  <c r="H2009" i="3"/>
  <c r="L2009" i="3" s="1"/>
  <c r="F2009" i="3"/>
  <c r="E2009" i="3"/>
  <c r="D2009" i="3"/>
  <c r="C2009" i="3"/>
  <c r="L2008" i="3"/>
  <c r="I2008" i="3"/>
  <c r="I2010" i="3" s="1"/>
  <c r="H2008" i="3"/>
  <c r="J2008" i="3" s="1"/>
  <c r="F2008" i="3"/>
  <c r="E2008" i="3"/>
  <c r="E2010" i="3" s="1"/>
  <c r="D2008" i="3"/>
  <c r="C2008" i="3"/>
  <c r="C2010" i="3" s="1"/>
  <c r="F2007" i="3"/>
  <c r="I2006" i="3"/>
  <c r="I2007" i="3" s="1"/>
  <c r="H2006" i="3"/>
  <c r="F2006" i="3"/>
  <c r="E2006" i="3"/>
  <c r="E2007" i="3" s="1"/>
  <c r="D2006" i="3"/>
  <c r="D2007" i="3" s="1"/>
  <c r="C2006" i="3"/>
  <c r="F2005" i="3"/>
  <c r="I2004" i="3"/>
  <c r="I2005" i="3" s="1"/>
  <c r="H2004" i="3"/>
  <c r="F2004" i="3"/>
  <c r="E2004" i="3"/>
  <c r="E2005" i="3" s="1"/>
  <c r="D2004" i="3"/>
  <c r="D2005" i="3" s="1"/>
  <c r="C2004" i="3"/>
  <c r="G2004" i="3" s="1"/>
  <c r="G2005" i="3" s="1"/>
  <c r="F2003" i="3"/>
  <c r="L2002" i="3"/>
  <c r="I2002" i="3"/>
  <c r="H2002" i="3"/>
  <c r="J2002" i="3" s="1"/>
  <c r="F2002" i="3"/>
  <c r="E2002" i="3"/>
  <c r="D2002" i="3"/>
  <c r="C2002" i="3"/>
  <c r="J2001" i="3"/>
  <c r="I2001" i="3"/>
  <c r="H2001" i="3"/>
  <c r="L2001" i="3" s="1"/>
  <c r="F2001" i="3"/>
  <c r="E2001" i="3"/>
  <c r="D2001" i="3"/>
  <c r="C2001" i="3"/>
  <c r="G2001" i="3" s="1"/>
  <c r="I2000" i="3"/>
  <c r="H2000" i="3"/>
  <c r="J2000" i="3" s="1"/>
  <c r="F2000" i="3"/>
  <c r="E2000" i="3"/>
  <c r="D2000" i="3"/>
  <c r="C2000" i="3"/>
  <c r="J1999" i="3"/>
  <c r="K1999" i="3" s="1"/>
  <c r="I1999" i="3"/>
  <c r="H1999" i="3"/>
  <c r="L1999" i="3" s="1"/>
  <c r="F1999" i="3"/>
  <c r="E1999" i="3"/>
  <c r="D1999" i="3"/>
  <c r="C1999" i="3"/>
  <c r="G1999" i="3" s="1"/>
  <c r="L1998" i="3"/>
  <c r="I1998" i="3"/>
  <c r="H1998" i="3"/>
  <c r="J1998" i="3" s="1"/>
  <c r="F1998" i="3"/>
  <c r="E1998" i="3"/>
  <c r="D1998" i="3"/>
  <c r="C1998" i="3"/>
  <c r="J1997" i="3"/>
  <c r="I1997" i="3"/>
  <c r="H1997" i="3"/>
  <c r="L1997" i="3" s="1"/>
  <c r="F1997" i="3"/>
  <c r="E1997" i="3"/>
  <c r="D1997" i="3"/>
  <c r="C1997" i="3"/>
  <c r="G1997" i="3" s="1"/>
  <c r="I1996" i="3"/>
  <c r="H1996" i="3"/>
  <c r="J1996" i="3" s="1"/>
  <c r="F1996" i="3"/>
  <c r="E1996" i="3"/>
  <c r="D1996" i="3"/>
  <c r="C1996" i="3"/>
  <c r="J1995" i="3"/>
  <c r="K1995" i="3" s="1"/>
  <c r="I1995" i="3"/>
  <c r="H1995" i="3"/>
  <c r="L1995" i="3" s="1"/>
  <c r="F1995" i="3"/>
  <c r="E1995" i="3"/>
  <c r="D1995" i="3"/>
  <c r="C1995" i="3"/>
  <c r="G1995" i="3" s="1"/>
  <c r="L1994" i="3"/>
  <c r="I1994" i="3"/>
  <c r="I2003" i="3" s="1"/>
  <c r="H1994" i="3"/>
  <c r="F1994" i="3"/>
  <c r="E1994" i="3"/>
  <c r="E2003" i="3" s="1"/>
  <c r="D1994" i="3"/>
  <c r="C1994" i="3"/>
  <c r="L1992" i="3"/>
  <c r="I1992" i="3"/>
  <c r="H1992" i="3"/>
  <c r="J1992" i="3" s="1"/>
  <c r="F1992" i="3"/>
  <c r="E1992" i="3"/>
  <c r="D1992" i="3"/>
  <c r="C1992" i="3"/>
  <c r="G1992" i="3" s="1"/>
  <c r="J1991" i="3"/>
  <c r="I1991" i="3"/>
  <c r="H1991" i="3"/>
  <c r="L1991" i="3" s="1"/>
  <c r="F1991" i="3"/>
  <c r="E1991" i="3"/>
  <c r="D1991" i="3"/>
  <c r="C1991" i="3"/>
  <c r="I1990" i="3"/>
  <c r="H1990" i="3"/>
  <c r="F1990" i="3"/>
  <c r="E1990" i="3"/>
  <c r="D1990" i="3"/>
  <c r="C1990" i="3"/>
  <c r="G1990" i="3" s="1"/>
  <c r="J1989" i="3"/>
  <c r="I1989" i="3"/>
  <c r="H1989" i="3"/>
  <c r="L1989" i="3" s="1"/>
  <c r="F1989" i="3"/>
  <c r="E1989" i="3"/>
  <c r="D1989" i="3"/>
  <c r="C1989" i="3"/>
  <c r="L1988" i="3"/>
  <c r="I1988" i="3"/>
  <c r="H1988" i="3"/>
  <c r="J1988" i="3" s="1"/>
  <c r="F1988" i="3"/>
  <c r="E1988" i="3"/>
  <c r="D1988" i="3"/>
  <c r="C1988" i="3"/>
  <c r="G1988" i="3" s="1"/>
  <c r="J1987" i="3"/>
  <c r="I1987" i="3"/>
  <c r="H1987" i="3"/>
  <c r="L1987" i="3" s="1"/>
  <c r="F1987" i="3"/>
  <c r="E1987" i="3"/>
  <c r="D1987" i="3"/>
  <c r="C1987" i="3"/>
  <c r="I1986" i="3"/>
  <c r="H1986" i="3"/>
  <c r="F1986" i="3"/>
  <c r="E1986" i="3"/>
  <c r="D1986" i="3"/>
  <c r="C1986" i="3"/>
  <c r="G1986" i="3" s="1"/>
  <c r="J1985" i="3"/>
  <c r="I1985" i="3"/>
  <c r="H1985" i="3"/>
  <c r="L1985" i="3" s="1"/>
  <c r="F1985" i="3"/>
  <c r="E1985" i="3"/>
  <c r="D1985" i="3"/>
  <c r="C1985" i="3"/>
  <c r="L1984" i="3"/>
  <c r="I1984" i="3"/>
  <c r="H1984" i="3"/>
  <c r="J1984" i="3" s="1"/>
  <c r="F1984" i="3"/>
  <c r="E1984" i="3"/>
  <c r="D1984" i="3"/>
  <c r="C1984" i="3"/>
  <c r="G1984" i="3" s="1"/>
  <c r="J1983" i="3"/>
  <c r="I1983" i="3"/>
  <c r="H1983" i="3"/>
  <c r="L1983" i="3" s="1"/>
  <c r="F1983" i="3"/>
  <c r="E1983" i="3"/>
  <c r="D1983" i="3"/>
  <c r="C1983" i="3"/>
  <c r="I1982" i="3"/>
  <c r="H1982" i="3"/>
  <c r="F1982" i="3"/>
  <c r="E1982" i="3"/>
  <c r="D1982" i="3"/>
  <c r="C1982" i="3"/>
  <c r="G1982" i="3" s="1"/>
  <c r="J1981" i="3"/>
  <c r="I1981" i="3"/>
  <c r="H1981" i="3"/>
  <c r="L1981" i="3" s="1"/>
  <c r="F1981" i="3"/>
  <c r="E1981" i="3"/>
  <c r="D1981" i="3"/>
  <c r="C1981" i="3"/>
  <c r="L1980" i="3"/>
  <c r="I1980" i="3"/>
  <c r="H1980" i="3"/>
  <c r="J1980" i="3" s="1"/>
  <c r="F1980" i="3"/>
  <c r="E1980" i="3"/>
  <c r="D1980" i="3"/>
  <c r="C1980" i="3"/>
  <c r="G1980" i="3" s="1"/>
  <c r="J1979" i="3"/>
  <c r="I1979" i="3"/>
  <c r="I1993" i="3" s="1"/>
  <c r="H1979" i="3"/>
  <c r="F1979" i="3"/>
  <c r="E1979" i="3"/>
  <c r="E1993" i="3" s="1"/>
  <c r="D1979" i="3"/>
  <c r="D1993" i="3" s="1"/>
  <c r="C1979" i="3"/>
  <c r="C1993" i="3" s="1"/>
  <c r="D1978" i="3"/>
  <c r="J1977" i="3"/>
  <c r="I1977" i="3"/>
  <c r="H1977" i="3"/>
  <c r="L1977" i="3" s="1"/>
  <c r="F1977" i="3"/>
  <c r="E1977" i="3"/>
  <c r="D1977" i="3"/>
  <c r="C1977" i="3"/>
  <c r="L1976" i="3"/>
  <c r="I1976" i="3"/>
  <c r="H1976" i="3"/>
  <c r="J1976" i="3" s="1"/>
  <c r="F1976" i="3"/>
  <c r="E1976" i="3"/>
  <c r="D1976" i="3"/>
  <c r="C1976" i="3"/>
  <c r="G1976" i="3" s="1"/>
  <c r="J1975" i="3"/>
  <c r="I1975" i="3"/>
  <c r="H1975" i="3"/>
  <c r="L1975" i="3" s="1"/>
  <c r="F1975" i="3"/>
  <c r="E1975" i="3"/>
  <c r="D1975" i="3"/>
  <c r="C1975" i="3"/>
  <c r="I1974" i="3"/>
  <c r="H1974" i="3"/>
  <c r="F1974" i="3"/>
  <c r="E1974" i="3"/>
  <c r="D1974" i="3"/>
  <c r="C1974" i="3"/>
  <c r="G1974" i="3" s="1"/>
  <c r="I1973" i="3"/>
  <c r="H1973" i="3"/>
  <c r="F1973" i="3"/>
  <c r="E1973" i="3"/>
  <c r="D1973" i="3"/>
  <c r="C1973" i="3"/>
  <c r="G1973" i="3" s="1"/>
  <c r="I1972" i="3"/>
  <c r="H1972" i="3"/>
  <c r="F1972" i="3"/>
  <c r="E1972" i="3"/>
  <c r="D1972" i="3"/>
  <c r="C1972" i="3"/>
  <c r="G1972" i="3" s="1"/>
  <c r="I1971" i="3"/>
  <c r="H1971" i="3"/>
  <c r="F1971" i="3"/>
  <c r="E1971" i="3"/>
  <c r="D1971" i="3"/>
  <c r="C1971" i="3"/>
  <c r="G1971" i="3" s="1"/>
  <c r="I1970" i="3"/>
  <c r="H1970" i="3"/>
  <c r="F1970" i="3"/>
  <c r="E1970" i="3"/>
  <c r="D1970" i="3"/>
  <c r="C1970" i="3"/>
  <c r="G1970" i="3" s="1"/>
  <c r="I1969" i="3"/>
  <c r="H1969" i="3"/>
  <c r="F1969" i="3"/>
  <c r="E1969" i="3"/>
  <c r="D1969" i="3"/>
  <c r="C1969" i="3"/>
  <c r="G1969" i="3" s="1"/>
  <c r="I1968" i="3"/>
  <c r="H1968" i="3"/>
  <c r="F1968" i="3"/>
  <c r="E1968" i="3"/>
  <c r="D1968" i="3"/>
  <c r="C1968" i="3"/>
  <c r="G1968" i="3" s="1"/>
  <c r="I1967" i="3"/>
  <c r="H1967" i="3"/>
  <c r="F1967" i="3"/>
  <c r="E1967" i="3"/>
  <c r="D1967" i="3"/>
  <c r="C1967" i="3"/>
  <c r="G1967" i="3" s="1"/>
  <c r="I1966" i="3"/>
  <c r="H1966" i="3"/>
  <c r="F1966" i="3"/>
  <c r="E1966" i="3"/>
  <c r="D1966" i="3"/>
  <c r="C1966" i="3"/>
  <c r="G1966" i="3" s="1"/>
  <c r="I1965" i="3"/>
  <c r="H1965" i="3"/>
  <c r="F1965" i="3"/>
  <c r="E1965" i="3"/>
  <c r="D1965" i="3"/>
  <c r="C1965" i="3"/>
  <c r="G1965" i="3" s="1"/>
  <c r="I1964" i="3"/>
  <c r="H1964" i="3"/>
  <c r="F1964" i="3"/>
  <c r="E1964" i="3"/>
  <c r="D1964" i="3"/>
  <c r="C1964" i="3"/>
  <c r="G1964" i="3" s="1"/>
  <c r="I1963" i="3"/>
  <c r="H1963" i="3"/>
  <c r="F1963" i="3"/>
  <c r="E1963" i="3"/>
  <c r="D1963" i="3"/>
  <c r="C1963" i="3"/>
  <c r="G1963" i="3" s="1"/>
  <c r="I1962" i="3"/>
  <c r="H1962" i="3"/>
  <c r="F1962" i="3"/>
  <c r="E1962" i="3"/>
  <c r="D1962" i="3"/>
  <c r="C1962" i="3"/>
  <c r="G1962" i="3" s="1"/>
  <c r="I1961" i="3"/>
  <c r="H1961" i="3"/>
  <c r="F1961" i="3"/>
  <c r="E1961" i="3"/>
  <c r="D1961" i="3"/>
  <c r="C1961" i="3"/>
  <c r="G1961" i="3" s="1"/>
  <c r="I1960" i="3"/>
  <c r="I1978" i="3" s="1"/>
  <c r="H1960" i="3"/>
  <c r="F1960" i="3"/>
  <c r="E1960" i="3"/>
  <c r="E1978" i="3" s="1"/>
  <c r="D1960" i="3"/>
  <c r="C1960" i="3"/>
  <c r="C1978" i="3" s="1"/>
  <c r="A1956" i="3"/>
  <c r="L1951" i="3"/>
  <c r="I1951" i="3"/>
  <c r="H1951" i="3"/>
  <c r="J1951" i="3" s="1"/>
  <c r="F1951" i="3"/>
  <c r="E1951" i="3"/>
  <c r="D1951" i="3"/>
  <c r="C1951" i="3"/>
  <c r="G1951" i="3" s="1"/>
  <c r="L1948" i="3"/>
  <c r="I1948" i="3"/>
  <c r="H1948" i="3"/>
  <c r="J1948" i="3" s="1"/>
  <c r="F1948" i="3"/>
  <c r="E1948" i="3"/>
  <c r="D1948" i="3"/>
  <c r="C1948" i="3"/>
  <c r="I1946" i="3"/>
  <c r="H1946" i="3"/>
  <c r="F1946" i="3"/>
  <c r="E1946" i="3"/>
  <c r="D1946" i="3"/>
  <c r="C1946" i="3"/>
  <c r="G1946" i="3" s="1"/>
  <c r="J1945" i="3"/>
  <c r="I1945" i="3"/>
  <c r="I1947" i="3" s="1"/>
  <c r="H1945" i="3"/>
  <c r="F1945" i="3"/>
  <c r="F1947" i="3" s="1"/>
  <c r="E1945" i="3"/>
  <c r="E1947" i="3" s="1"/>
  <c r="D1945" i="3"/>
  <c r="D1947" i="3" s="1"/>
  <c r="C1945" i="3"/>
  <c r="C1947" i="3" s="1"/>
  <c r="H1944" i="3"/>
  <c r="D1944" i="3"/>
  <c r="J1943" i="3"/>
  <c r="I1943" i="3"/>
  <c r="I1944" i="3" s="1"/>
  <c r="L1944" i="3" s="1"/>
  <c r="H1943" i="3"/>
  <c r="L1943" i="3" s="1"/>
  <c r="F1943" i="3"/>
  <c r="F1944" i="3" s="1"/>
  <c r="E1943" i="3"/>
  <c r="E1944" i="3" s="1"/>
  <c r="D1943" i="3"/>
  <c r="C1943" i="3"/>
  <c r="C1944" i="3" s="1"/>
  <c r="H1942" i="3"/>
  <c r="D1942" i="3"/>
  <c r="J1941" i="3"/>
  <c r="I1941" i="3"/>
  <c r="I1942" i="3" s="1"/>
  <c r="L1942" i="3" s="1"/>
  <c r="H1941" i="3"/>
  <c r="L1941" i="3" s="1"/>
  <c r="F1941" i="3"/>
  <c r="F1942" i="3" s="1"/>
  <c r="E1941" i="3"/>
  <c r="E1942" i="3" s="1"/>
  <c r="D1941" i="3"/>
  <c r="C1941" i="3"/>
  <c r="C1942" i="3" s="1"/>
  <c r="J1939" i="3"/>
  <c r="I1939" i="3"/>
  <c r="H1939" i="3"/>
  <c r="L1939" i="3" s="1"/>
  <c r="F1939" i="3"/>
  <c r="E1939" i="3"/>
  <c r="D1939" i="3"/>
  <c r="C1939" i="3"/>
  <c r="I1938" i="3"/>
  <c r="H1938" i="3"/>
  <c r="F1938" i="3"/>
  <c r="E1938" i="3"/>
  <c r="D1938" i="3"/>
  <c r="C1938" i="3"/>
  <c r="G1938" i="3" s="1"/>
  <c r="J1937" i="3"/>
  <c r="I1937" i="3"/>
  <c r="H1937" i="3"/>
  <c r="L1937" i="3" s="1"/>
  <c r="F1937" i="3"/>
  <c r="E1937" i="3"/>
  <c r="D1937" i="3"/>
  <c r="C1937" i="3"/>
  <c r="L1936" i="3"/>
  <c r="I1936" i="3"/>
  <c r="H1936" i="3"/>
  <c r="J1936" i="3" s="1"/>
  <c r="F1936" i="3"/>
  <c r="E1936" i="3"/>
  <c r="D1936" i="3"/>
  <c r="C1936" i="3"/>
  <c r="G1936" i="3" s="1"/>
  <c r="J1935" i="3"/>
  <c r="I1935" i="3"/>
  <c r="H1935" i="3"/>
  <c r="L1935" i="3" s="1"/>
  <c r="F1935" i="3"/>
  <c r="E1935" i="3"/>
  <c r="D1935" i="3"/>
  <c r="C1935" i="3"/>
  <c r="I1934" i="3"/>
  <c r="H1934" i="3"/>
  <c r="F1934" i="3"/>
  <c r="E1934" i="3"/>
  <c r="D1934" i="3"/>
  <c r="C1934" i="3"/>
  <c r="G1934" i="3" s="1"/>
  <c r="J1933" i="3"/>
  <c r="I1933" i="3"/>
  <c r="H1933" i="3"/>
  <c r="L1933" i="3" s="1"/>
  <c r="F1933" i="3"/>
  <c r="E1933" i="3"/>
  <c r="D1933" i="3"/>
  <c r="C1933" i="3"/>
  <c r="L1932" i="3"/>
  <c r="I1932" i="3"/>
  <c r="H1932" i="3"/>
  <c r="J1932" i="3" s="1"/>
  <c r="F1932" i="3"/>
  <c r="E1932" i="3"/>
  <c r="D1932" i="3"/>
  <c r="D1940" i="3" s="1"/>
  <c r="C1932" i="3"/>
  <c r="G1932" i="3" s="1"/>
  <c r="J1931" i="3"/>
  <c r="I1931" i="3"/>
  <c r="I1940" i="3" s="1"/>
  <c r="H1931" i="3"/>
  <c r="L1931" i="3" s="1"/>
  <c r="F1931" i="3"/>
  <c r="E1931" i="3"/>
  <c r="E1940" i="3" s="1"/>
  <c r="D1931" i="3"/>
  <c r="C1931" i="3"/>
  <c r="C1940" i="3" s="1"/>
  <c r="D1930" i="3"/>
  <c r="J1929" i="3"/>
  <c r="I1929" i="3"/>
  <c r="H1929" i="3"/>
  <c r="L1929" i="3" s="1"/>
  <c r="F1929" i="3"/>
  <c r="E1929" i="3"/>
  <c r="D1929" i="3"/>
  <c r="C1929" i="3"/>
  <c r="L1928" i="3"/>
  <c r="I1928" i="3"/>
  <c r="H1928" i="3"/>
  <c r="J1928" i="3" s="1"/>
  <c r="F1928" i="3"/>
  <c r="E1928" i="3"/>
  <c r="D1928" i="3"/>
  <c r="C1928" i="3"/>
  <c r="G1928" i="3" s="1"/>
  <c r="J1927" i="3"/>
  <c r="I1927" i="3"/>
  <c r="H1927" i="3"/>
  <c r="L1927" i="3" s="1"/>
  <c r="F1927" i="3"/>
  <c r="E1927" i="3"/>
  <c r="D1927" i="3"/>
  <c r="C1927" i="3"/>
  <c r="I1926" i="3"/>
  <c r="H1926" i="3"/>
  <c r="F1926" i="3"/>
  <c r="E1926" i="3"/>
  <c r="D1926" i="3"/>
  <c r="C1926" i="3"/>
  <c r="G1926" i="3" s="1"/>
  <c r="J1925" i="3"/>
  <c r="I1925" i="3"/>
  <c r="H1925" i="3"/>
  <c r="L1925" i="3" s="1"/>
  <c r="F1925" i="3"/>
  <c r="E1925" i="3"/>
  <c r="D1925" i="3"/>
  <c r="C1925" i="3"/>
  <c r="L1924" i="3"/>
  <c r="I1924" i="3"/>
  <c r="H1924" i="3"/>
  <c r="J1924" i="3" s="1"/>
  <c r="F1924" i="3"/>
  <c r="E1924" i="3"/>
  <c r="D1924" i="3"/>
  <c r="C1924" i="3"/>
  <c r="G1924" i="3" s="1"/>
  <c r="J1923" i="3"/>
  <c r="I1923" i="3"/>
  <c r="H1923" i="3"/>
  <c r="L1923" i="3" s="1"/>
  <c r="F1923" i="3"/>
  <c r="E1923" i="3"/>
  <c r="D1923" i="3"/>
  <c r="C1923" i="3"/>
  <c r="I1922" i="3"/>
  <c r="H1922" i="3"/>
  <c r="F1922" i="3"/>
  <c r="E1922" i="3"/>
  <c r="D1922" i="3"/>
  <c r="C1922" i="3"/>
  <c r="G1922" i="3" s="1"/>
  <c r="J1921" i="3"/>
  <c r="I1921" i="3"/>
  <c r="H1921" i="3"/>
  <c r="L1921" i="3" s="1"/>
  <c r="F1921" i="3"/>
  <c r="E1921" i="3"/>
  <c r="D1921" i="3"/>
  <c r="C1921" i="3"/>
  <c r="L1920" i="3"/>
  <c r="I1920" i="3"/>
  <c r="H1920" i="3"/>
  <c r="J1920" i="3" s="1"/>
  <c r="F1920" i="3"/>
  <c r="E1920" i="3"/>
  <c r="D1920" i="3"/>
  <c r="C1920" i="3"/>
  <c r="G1920" i="3" s="1"/>
  <c r="J1919" i="3"/>
  <c r="I1919" i="3"/>
  <c r="H1919" i="3"/>
  <c r="L1919" i="3" s="1"/>
  <c r="F1919" i="3"/>
  <c r="E1919" i="3"/>
  <c r="D1919" i="3"/>
  <c r="C1919" i="3"/>
  <c r="I1918" i="3"/>
  <c r="H1918" i="3"/>
  <c r="F1918" i="3"/>
  <c r="E1918" i="3"/>
  <c r="D1918" i="3"/>
  <c r="C1918" i="3"/>
  <c r="G1918" i="3" s="1"/>
  <c r="J1917" i="3"/>
  <c r="I1917" i="3"/>
  <c r="H1917" i="3"/>
  <c r="L1917" i="3" s="1"/>
  <c r="F1917" i="3"/>
  <c r="E1917" i="3"/>
  <c r="D1917" i="3"/>
  <c r="C1917" i="3"/>
  <c r="L1916" i="3"/>
  <c r="I1916" i="3"/>
  <c r="I1930" i="3" s="1"/>
  <c r="H1916" i="3"/>
  <c r="J1916" i="3" s="1"/>
  <c r="F1916" i="3"/>
  <c r="E1916" i="3"/>
  <c r="E1930" i="3" s="1"/>
  <c r="D1916" i="3"/>
  <c r="C1916" i="3"/>
  <c r="C1930" i="3" s="1"/>
  <c r="F1915" i="3"/>
  <c r="L1914" i="3"/>
  <c r="I1914" i="3"/>
  <c r="H1914" i="3"/>
  <c r="J1914" i="3" s="1"/>
  <c r="F1914" i="3"/>
  <c r="E1914" i="3"/>
  <c r="D1914" i="3"/>
  <c r="C1914" i="3"/>
  <c r="J1913" i="3"/>
  <c r="K1913" i="3" s="1"/>
  <c r="I1913" i="3"/>
  <c r="H1913" i="3"/>
  <c r="L1913" i="3" s="1"/>
  <c r="F1913" i="3"/>
  <c r="E1913" i="3"/>
  <c r="D1913" i="3"/>
  <c r="C1913" i="3"/>
  <c r="G1913" i="3" s="1"/>
  <c r="I1912" i="3"/>
  <c r="H1912" i="3"/>
  <c r="J1912" i="3" s="1"/>
  <c r="F1912" i="3"/>
  <c r="E1912" i="3"/>
  <c r="D1912" i="3"/>
  <c r="C1912" i="3"/>
  <c r="J1911" i="3"/>
  <c r="I1911" i="3"/>
  <c r="H1911" i="3"/>
  <c r="L1911" i="3" s="1"/>
  <c r="F1911" i="3"/>
  <c r="E1911" i="3"/>
  <c r="D1911" i="3"/>
  <c r="C1911" i="3"/>
  <c r="G1911" i="3" s="1"/>
  <c r="L1910" i="3"/>
  <c r="I1910" i="3"/>
  <c r="H1910" i="3"/>
  <c r="J1910" i="3" s="1"/>
  <c r="F1910" i="3"/>
  <c r="E1910" i="3"/>
  <c r="D1910" i="3"/>
  <c r="C1910" i="3"/>
  <c r="J1909" i="3"/>
  <c r="K1909" i="3" s="1"/>
  <c r="I1909" i="3"/>
  <c r="H1909" i="3"/>
  <c r="L1909" i="3" s="1"/>
  <c r="F1909" i="3"/>
  <c r="E1909" i="3"/>
  <c r="D1909" i="3"/>
  <c r="C1909" i="3"/>
  <c r="G1909" i="3" s="1"/>
  <c r="I1908" i="3"/>
  <c r="H1908" i="3"/>
  <c r="J1908" i="3" s="1"/>
  <c r="F1908" i="3"/>
  <c r="E1908" i="3"/>
  <c r="D1908" i="3"/>
  <c r="C1908" i="3"/>
  <c r="J1907" i="3"/>
  <c r="I1907" i="3"/>
  <c r="H1907" i="3"/>
  <c r="L1907" i="3" s="1"/>
  <c r="F1907" i="3"/>
  <c r="E1907" i="3"/>
  <c r="D1907" i="3"/>
  <c r="C1907" i="3"/>
  <c r="G1907" i="3" s="1"/>
  <c r="L1906" i="3"/>
  <c r="I1906" i="3"/>
  <c r="H1906" i="3"/>
  <c r="J1906" i="3" s="1"/>
  <c r="F1906" i="3"/>
  <c r="E1906" i="3"/>
  <c r="D1906" i="3"/>
  <c r="C1906" i="3"/>
  <c r="J1905" i="3"/>
  <c r="K1905" i="3" s="1"/>
  <c r="I1905" i="3"/>
  <c r="H1905" i="3"/>
  <c r="L1905" i="3" s="1"/>
  <c r="F1905" i="3"/>
  <c r="E1905" i="3"/>
  <c r="D1905" i="3"/>
  <c r="C1905" i="3"/>
  <c r="G1905" i="3" s="1"/>
  <c r="I1904" i="3"/>
  <c r="H1904" i="3"/>
  <c r="J1904" i="3" s="1"/>
  <c r="F1904" i="3"/>
  <c r="E1904" i="3"/>
  <c r="D1904" i="3"/>
  <c r="C1904" i="3"/>
  <c r="J1903" i="3"/>
  <c r="I1903" i="3"/>
  <c r="H1903" i="3"/>
  <c r="L1903" i="3" s="1"/>
  <c r="F1903" i="3"/>
  <c r="E1903" i="3"/>
  <c r="D1903" i="3"/>
  <c r="C1903" i="3"/>
  <c r="G1903" i="3" s="1"/>
  <c r="L1902" i="3"/>
  <c r="I1902" i="3"/>
  <c r="H1902" i="3"/>
  <c r="J1902" i="3" s="1"/>
  <c r="F1902" i="3"/>
  <c r="E1902" i="3"/>
  <c r="D1902" i="3"/>
  <c r="C1902" i="3"/>
  <c r="J1901" i="3"/>
  <c r="K1901" i="3" s="1"/>
  <c r="I1901" i="3"/>
  <c r="H1901" i="3"/>
  <c r="L1901" i="3" s="1"/>
  <c r="F1901" i="3"/>
  <c r="E1901" i="3"/>
  <c r="D1901" i="3"/>
  <c r="C1901" i="3"/>
  <c r="G1901" i="3" s="1"/>
  <c r="I1900" i="3"/>
  <c r="H1900" i="3"/>
  <c r="J1900" i="3" s="1"/>
  <c r="F1900" i="3"/>
  <c r="E1900" i="3"/>
  <c r="D1900" i="3"/>
  <c r="C1900" i="3"/>
  <c r="J1899" i="3"/>
  <c r="I1899" i="3"/>
  <c r="H1899" i="3"/>
  <c r="L1899" i="3" s="1"/>
  <c r="F1899" i="3"/>
  <c r="E1899" i="3"/>
  <c r="D1899" i="3"/>
  <c r="C1899" i="3"/>
  <c r="G1899" i="3" s="1"/>
  <c r="L1898" i="3"/>
  <c r="I1898" i="3"/>
  <c r="H1898" i="3"/>
  <c r="J1898" i="3" s="1"/>
  <c r="F1898" i="3"/>
  <c r="E1898" i="3"/>
  <c r="D1898" i="3"/>
  <c r="C1898" i="3"/>
  <c r="J1897" i="3"/>
  <c r="I1897" i="3"/>
  <c r="I1915" i="3" s="1"/>
  <c r="H1897" i="3"/>
  <c r="H1915" i="3" s="1"/>
  <c r="F1897" i="3"/>
  <c r="E1897" i="3"/>
  <c r="E1915" i="3" s="1"/>
  <c r="D1897" i="3"/>
  <c r="C1897" i="3"/>
  <c r="C1915" i="3" s="1"/>
  <c r="C1949" i="3" s="1"/>
  <c r="C1953" i="3" s="1"/>
  <c r="A1893" i="3"/>
  <c r="I1888" i="3"/>
  <c r="L1888" i="3" s="1"/>
  <c r="H1888" i="3"/>
  <c r="J1888" i="3" s="1"/>
  <c r="F1888" i="3"/>
  <c r="E1888" i="3"/>
  <c r="D1888" i="3"/>
  <c r="C1888" i="3"/>
  <c r="G1888" i="3" s="1"/>
  <c r="I1885" i="3"/>
  <c r="L1885" i="3" s="1"/>
  <c r="H1885" i="3"/>
  <c r="J1885" i="3" s="1"/>
  <c r="F1885" i="3"/>
  <c r="E1885" i="3"/>
  <c r="D1885" i="3"/>
  <c r="C1885" i="3"/>
  <c r="G1885" i="3" s="1"/>
  <c r="K1885" i="3" s="1"/>
  <c r="I1884" i="3"/>
  <c r="L1884" i="3" s="1"/>
  <c r="I1883" i="3"/>
  <c r="L1883" i="3" s="1"/>
  <c r="H1883" i="3"/>
  <c r="J1883" i="3" s="1"/>
  <c r="F1883" i="3"/>
  <c r="E1883" i="3"/>
  <c r="D1883" i="3"/>
  <c r="C1883" i="3"/>
  <c r="G1883" i="3" s="1"/>
  <c r="I1882" i="3"/>
  <c r="L1882" i="3" s="1"/>
  <c r="H1882" i="3"/>
  <c r="H1884" i="3" s="1"/>
  <c r="F1882" i="3"/>
  <c r="F1884" i="3" s="1"/>
  <c r="E1882" i="3"/>
  <c r="E1884" i="3" s="1"/>
  <c r="D1882" i="3"/>
  <c r="D1884" i="3" s="1"/>
  <c r="C1882" i="3"/>
  <c r="C1884" i="3" s="1"/>
  <c r="C1881" i="3"/>
  <c r="I1880" i="3"/>
  <c r="H1880" i="3"/>
  <c r="H1881" i="3" s="1"/>
  <c r="F1880" i="3"/>
  <c r="F1881" i="3" s="1"/>
  <c r="E1880" i="3"/>
  <c r="E1881" i="3" s="1"/>
  <c r="D1880" i="3"/>
  <c r="D1881" i="3" s="1"/>
  <c r="C1880" i="3"/>
  <c r="G1880" i="3" s="1"/>
  <c r="G1881" i="3" s="1"/>
  <c r="G1879" i="3"/>
  <c r="C1879" i="3"/>
  <c r="I1878" i="3"/>
  <c r="H1878" i="3"/>
  <c r="H1879" i="3" s="1"/>
  <c r="F1878" i="3"/>
  <c r="F1879" i="3" s="1"/>
  <c r="E1878" i="3"/>
  <c r="E1879" i="3" s="1"/>
  <c r="D1878" i="3"/>
  <c r="D1879" i="3" s="1"/>
  <c r="C1878" i="3"/>
  <c r="G1878" i="3" s="1"/>
  <c r="I1876" i="3"/>
  <c r="L1876" i="3" s="1"/>
  <c r="H1876" i="3"/>
  <c r="J1876" i="3" s="1"/>
  <c r="F1876" i="3"/>
  <c r="E1876" i="3"/>
  <c r="D1876" i="3"/>
  <c r="C1876" i="3"/>
  <c r="I1875" i="3"/>
  <c r="L1875" i="3" s="1"/>
  <c r="H1875" i="3"/>
  <c r="J1875" i="3" s="1"/>
  <c r="F1875" i="3"/>
  <c r="E1875" i="3"/>
  <c r="D1875" i="3"/>
  <c r="C1875" i="3"/>
  <c r="G1875" i="3" s="1"/>
  <c r="I1874" i="3"/>
  <c r="L1874" i="3" s="1"/>
  <c r="H1874" i="3"/>
  <c r="J1874" i="3" s="1"/>
  <c r="F1874" i="3"/>
  <c r="E1874" i="3"/>
  <c r="D1874" i="3"/>
  <c r="C1874" i="3"/>
  <c r="G1874" i="3" s="1"/>
  <c r="I1873" i="3"/>
  <c r="L1873" i="3" s="1"/>
  <c r="H1873" i="3"/>
  <c r="J1873" i="3" s="1"/>
  <c r="F1873" i="3"/>
  <c r="E1873" i="3"/>
  <c r="D1873" i="3"/>
  <c r="C1873" i="3"/>
  <c r="G1873" i="3" s="1"/>
  <c r="I1872" i="3"/>
  <c r="L1872" i="3" s="1"/>
  <c r="H1872" i="3"/>
  <c r="J1872" i="3" s="1"/>
  <c r="F1872" i="3"/>
  <c r="E1872" i="3"/>
  <c r="D1872" i="3"/>
  <c r="C1872" i="3"/>
  <c r="I1871" i="3"/>
  <c r="L1871" i="3" s="1"/>
  <c r="H1871" i="3"/>
  <c r="J1871" i="3" s="1"/>
  <c r="F1871" i="3"/>
  <c r="E1871" i="3"/>
  <c r="D1871" i="3"/>
  <c r="C1871" i="3"/>
  <c r="G1871" i="3" s="1"/>
  <c r="I1870" i="3"/>
  <c r="L1870" i="3" s="1"/>
  <c r="H1870" i="3"/>
  <c r="J1870" i="3" s="1"/>
  <c r="F1870" i="3"/>
  <c r="E1870" i="3"/>
  <c r="D1870" i="3"/>
  <c r="C1870" i="3"/>
  <c r="G1870" i="3" s="1"/>
  <c r="I1869" i="3"/>
  <c r="L1869" i="3" s="1"/>
  <c r="H1869" i="3"/>
  <c r="J1869" i="3" s="1"/>
  <c r="F1869" i="3"/>
  <c r="E1869" i="3"/>
  <c r="D1869" i="3"/>
  <c r="C1869" i="3"/>
  <c r="C1877" i="3" s="1"/>
  <c r="I1868" i="3"/>
  <c r="H1868" i="3"/>
  <c r="H1877" i="3" s="1"/>
  <c r="F1868" i="3"/>
  <c r="F1877" i="3" s="1"/>
  <c r="E1868" i="3"/>
  <c r="E1877" i="3" s="1"/>
  <c r="D1868" i="3"/>
  <c r="D1877" i="3" s="1"/>
  <c r="C1868" i="3"/>
  <c r="I1866" i="3"/>
  <c r="L1866" i="3" s="1"/>
  <c r="H1866" i="3"/>
  <c r="F1866" i="3"/>
  <c r="E1866" i="3"/>
  <c r="D1866" i="3"/>
  <c r="C1866" i="3"/>
  <c r="G1866" i="3" s="1"/>
  <c r="I1865" i="3"/>
  <c r="L1865" i="3" s="1"/>
  <c r="H1865" i="3"/>
  <c r="F1865" i="3"/>
  <c r="E1865" i="3"/>
  <c r="D1865" i="3"/>
  <c r="C1865" i="3"/>
  <c r="I1864" i="3"/>
  <c r="L1864" i="3" s="1"/>
  <c r="H1864" i="3"/>
  <c r="F1864" i="3"/>
  <c r="E1864" i="3"/>
  <c r="D1864" i="3"/>
  <c r="C1864" i="3"/>
  <c r="G1864" i="3" s="1"/>
  <c r="I1863" i="3"/>
  <c r="J1863" i="3" s="1"/>
  <c r="H1863" i="3"/>
  <c r="F1863" i="3"/>
  <c r="E1863" i="3"/>
  <c r="D1863" i="3"/>
  <c r="C1863" i="3"/>
  <c r="G1863" i="3" s="1"/>
  <c r="K1863" i="3" s="1"/>
  <c r="I1862" i="3"/>
  <c r="L1862" i="3" s="1"/>
  <c r="H1862" i="3"/>
  <c r="F1862" i="3"/>
  <c r="E1862" i="3"/>
  <c r="D1862" i="3"/>
  <c r="C1862" i="3"/>
  <c r="I1861" i="3"/>
  <c r="L1861" i="3" s="1"/>
  <c r="H1861" i="3"/>
  <c r="J1861" i="3" s="1"/>
  <c r="F1861" i="3"/>
  <c r="E1861" i="3"/>
  <c r="D1861" i="3"/>
  <c r="C1861" i="3"/>
  <c r="G1861" i="3" s="1"/>
  <c r="K1861" i="3" s="1"/>
  <c r="I1860" i="3"/>
  <c r="L1860" i="3" s="1"/>
  <c r="H1860" i="3"/>
  <c r="J1860" i="3" s="1"/>
  <c r="F1860" i="3"/>
  <c r="E1860" i="3"/>
  <c r="D1860" i="3"/>
  <c r="C1860" i="3"/>
  <c r="G1860" i="3" s="1"/>
  <c r="I1859" i="3"/>
  <c r="L1859" i="3" s="1"/>
  <c r="H1859" i="3"/>
  <c r="J1859" i="3" s="1"/>
  <c r="F1859" i="3"/>
  <c r="E1859" i="3"/>
  <c r="D1859" i="3"/>
  <c r="C1859" i="3"/>
  <c r="G1859" i="3" s="1"/>
  <c r="I1858" i="3"/>
  <c r="L1858" i="3" s="1"/>
  <c r="H1858" i="3"/>
  <c r="F1858" i="3"/>
  <c r="E1858" i="3"/>
  <c r="D1858" i="3"/>
  <c r="C1858" i="3"/>
  <c r="I1857" i="3"/>
  <c r="L1857" i="3" s="1"/>
  <c r="H1857" i="3"/>
  <c r="J1857" i="3" s="1"/>
  <c r="F1857" i="3"/>
  <c r="E1857" i="3"/>
  <c r="D1857" i="3"/>
  <c r="C1857" i="3"/>
  <c r="G1857" i="3" s="1"/>
  <c r="K1857" i="3" s="1"/>
  <c r="I1856" i="3"/>
  <c r="L1856" i="3" s="1"/>
  <c r="H1856" i="3"/>
  <c r="J1856" i="3" s="1"/>
  <c r="F1856" i="3"/>
  <c r="E1856" i="3"/>
  <c r="D1856" i="3"/>
  <c r="C1856" i="3"/>
  <c r="G1856" i="3" s="1"/>
  <c r="I1855" i="3"/>
  <c r="L1855" i="3" s="1"/>
  <c r="H1855" i="3"/>
  <c r="J1855" i="3" s="1"/>
  <c r="G1855" i="3"/>
  <c r="F1855" i="3"/>
  <c r="E1855" i="3"/>
  <c r="D1855" i="3"/>
  <c r="C1855" i="3"/>
  <c r="I1854" i="3"/>
  <c r="L1854" i="3" s="1"/>
  <c r="H1854" i="3"/>
  <c r="J1854" i="3" s="1"/>
  <c r="F1854" i="3"/>
  <c r="E1854" i="3"/>
  <c r="D1854" i="3"/>
  <c r="C1854" i="3"/>
  <c r="I1853" i="3"/>
  <c r="L1853" i="3" s="1"/>
  <c r="H1853" i="3"/>
  <c r="H1867" i="3" s="1"/>
  <c r="F1853" i="3"/>
  <c r="F1867" i="3" s="1"/>
  <c r="E1853" i="3"/>
  <c r="D1853" i="3"/>
  <c r="D1867" i="3" s="1"/>
  <c r="C1853" i="3"/>
  <c r="I1851" i="3"/>
  <c r="L1851" i="3" s="1"/>
  <c r="H1851" i="3"/>
  <c r="J1851" i="3" s="1"/>
  <c r="F1851" i="3"/>
  <c r="E1851" i="3"/>
  <c r="D1851" i="3"/>
  <c r="C1851" i="3"/>
  <c r="G1851" i="3" s="1"/>
  <c r="I1850" i="3"/>
  <c r="L1850" i="3" s="1"/>
  <c r="H1850" i="3"/>
  <c r="J1850" i="3" s="1"/>
  <c r="F1850" i="3"/>
  <c r="E1850" i="3"/>
  <c r="D1850" i="3"/>
  <c r="C1850" i="3"/>
  <c r="I1849" i="3"/>
  <c r="L1849" i="3" s="1"/>
  <c r="H1849" i="3"/>
  <c r="J1849" i="3" s="1"/>
  <c r="F1849" i="3"/>
  <c r="E1849" i="3"/>
  <c r="D1849" i="3"/>
  <c r="C1849" i="3"/>
  <c r="G1849" i="3" s="1"/>
  <c r="K1849" i="3" s="1"/>
  <c r="I1848" i="3"/>
  <c r="L1848" i="3" s="1"/>
  <c r="H1848" i="3"/>
  <c r="J1848" i="3" s="1"/>
  <c r="F1848" i="3"/>
  <c r="E1848" i="3"/>
  <c r="D1848" i="3"/>
  <c r="C1848" i="3"/>
  <c r="G1848" i="3" s="1"/>
  <c r="I1847" i="3"/>
  <c r="L1847" i="3" s="1"/>
  <c r="H1847" i="3"/>
  <c r="J1847" i="3" s="1"/>
  <c r="F1847" i="3"/>
  <c r="E1847" i="3"/>
  <c r="D1847" i="3"/>
  <c r="C1847" i="3"/>
  <c r="G1847" i="3" s="1"/>
  <c r="I1846" i="3"/>
  <c r="L1846" i="3" s="1"/>
  <c r="H1846" i="3"/>
  <c r="J1846" i="3" s="1"/>
  <c r="F1846" i="3"/>
  <c r="E1846" i="3"/>
  <c r="D1846" i="3"/>
  <c r="C1846" i="3"/>
  <c r="I1845" i="3"/>
  <c r="L1845" i="3" s="1"/>
  <c r="H1845" i="3"/>
  <c r="J1845" i="3" s="1"/>
  <c r="F1845" i="3"/>
  <c r="E1845" i="3"/>
  <c r="D1845" i="3"/>
  <c r="C1845" i="3"/>
  <c r="G1845" i="3" s="1"/>
  <c r="K1845" i="3" s="1"/>
  <c r="I1844" i="3"/>
  <c r="L1844" i="3" s="1"/>
  <c r="H1844" i="3"/>
  <c r="J1844" i="3" s="1"/>
  <c r="F1844" i="3"/>
  <c r="E1844" i="3"/>
  <c r="D1844" i="3"/>
  <c r="C1844" i="3"/>
  <c r="G1844" i="3" s="1"/>
  <c r="I1843" i="3"/>
  <c r="L1843" i="3" s="1"/>
  <c r="H1843" i="3"/>
  <c r="J1843" i="3" s="1"/>
  <c r="F1843" i="3"/>
  <c r="E1843" i="3"/>
  <c r="D1843" i="3"/>
  <c r="C1843" i="3"/>
  <c r="G1843" i="3" s="1"/>
  <c r="I1842" i="3"/>
  <c r="L1842" i="3" s="1"/>
  <c r="H1842" i="3"/>
  <c r="J1842" i="3" s="1"/>
  <c r="F1842" i="3"/>
  <c r="E1842" i="3"/>
  <c r="D1842" i="3"/>
  <c r="C1842" i="3"/>
  <c r="I1841" i="3"/>
  <c r="L1841" i="3" s="1"/>
  <c r="H1841" i="3"/>
  <c r="J1841" i="3" s="1"/>
  <c r="F1841" i="3"/>
  <c r="E1841" i="3"/>
  <c r="D1841" i="3"/>
  <c r="C1841" i="3"/>
  <c r="G1841" i="3" s="1"/>
  <c r="K1841" i="3" s="1"/>
  <c r="I1840" i="3"/>
  <c r="L1840" i="3" s="1"/>
  <c r="H1840" i="3"/>
  <c r="J1840" i="3" s="1"/>
  <c r="F1840" i="3"/>
  <c r="E1840" i="3"/>
  <c r="D1840" i="3"/>
  <c r="C1840" i="3"/>
  <c r="G1840" i="3" s="1"/>
  <c r="I1839" i="3"/>
  <c r="L1839" i="3" s="1"/>
  <c r="H1839" i="3"/>
  <c r="J1839" i="3" s="1"/>
  <c r="F1839" i="3"/>
  <c r="E1839" i="3"/>
  <c r="D1839" i="3"/>
  <c r="C1839" i="3"/>
  <c r="G1839" i="3" s="1"/>
  <c r="I1838" i="3"/>
  <c r="L1838" i="3" s="1"/>
  <c r="H1838" i="3"/>
  <c r="J1838" i="3" s="1"/>
  <c r="F1838" i="3"/>
  <c r="E1838" i="3"/>
  <c r="D1838" i="3"/>
  <c r="C1838" i="3"/>
  <c r="I1837" i="3"/>
  <c r="L1837" i="3" s="1"/>
  <c r="H1837" i="3"/>
  <c r="J1837" i="3" s="1"/>
  <c r="F1837" i="3"/>
  <c r="E1837" i="3"/>
  <c r="D1837" i="3"/>
  <c r="C1837" i="3"/>
  <c r="G1837" i="3" s="1"/>
  <c r="K1837" i="3" s="1"/>
  <c r="I1836" i="3"/>
  <c r="L1836" i="3" s="1"/>
  <c r="H1836" i="3"/>
  <c r="J1836" i="3" s="1"/>
  <c r="F1836" i="3"/>
  <c r="E1836" i="3"/>
  <c r="D1836" i="3"/>
  <c r="C1836" i="3"/>
  <c r="G1836" i="3" s="1"/>
  <c r="I1835" i="3"/>
  <c r="L1835" i="3" s="1"/>
  <c r="H1835" i="3"/>
  <c r="J1835" i="3" s="1"/>
  <c r="F1835" i="3"/>
  <c r="E1835" i="3"/>
  <c r="D1835" i="3"/>
  <c r="C1835" i="3"/>
  <c r="G1835" i="3" s="1"/>
  <c r="I1834" i="3"/>
  <c r="L1834" i="3" s="1"/>
  <c r="H1834" i="3"/>
  <c r="H1852" i="3" s="1"/>
  <c r="F1834" i="3"/>
  <c r="F1852" i="3" s="1"/>
  <c r="F1886" i="3" s="1"/>
  <c r="F1890" i="3" s="1"/>
  <c r="E1834" i="3"/>
  <c r="E1852" i="3" s="1"/>
  <c r="D1834" i="3"/>
  <c r="D1852" i="3" s="1"/>
  <c r="D1886" i="3" s="1"/>
  <c r="D1890" i="3" s="1"/>
  <c r="C1834" i="3"/>
  <c r="A1830" i="3"/>
  <c r="J1825" i="3"/>
  <c r="I1825" i="3"/>
  <c r="H1825" i="3"/>
  <c r="L1825" i="3" s="1"/>
  <c r="F1825" i="3"/>
  <c r="E1825" i="3"/>
  <c r="D1825" i="3"/>
  <c r="C1825" i="3"/>
  <c r="J1822" i="3"/>
  <c r="I1822" i="3"/>
  <c r="H1822" i="3"/>
  <c r="L1822" i="3" s="1"/>
  <c r="F1822" i="3"/>
  <c r="E1822" i="3"/>
  <c r="D1822" i="3"/>
  <c r="C1822" i="3"/>
  <c r="J1820" i="3"/>
  <c r="I1820" i="3"/>
  <c r="H1820" i="3"/>
  <c r="L1820" i="3" s="1"/>
  <c r="F1820" i="3"/>
  <c r="E1820" i="3"/>
  <c r="D1820" i="3"/>
  <c r="C1820" i="3"/>
  <c r="I1819" i="3"/>
  <c r="I1821" i="3" s="1"/>
  <c r="H1819" i="3"/>
  <c r="F1819" i="3"/>
  <c r="E1819" i="3"/>
  <c r="E1821" i="3" s="1"/>
  <c r="D1819" i="3"/>
  <c r="D1821" i="3" s="1"/>
  <c r="C1819" i="3"/>
  <c r="C1821" i="3" s="1"/>
  <c r="F1818" i="3"/>
  <c r="L1817" i="3"/>
  <c r="I1817" i="3"/>
  <c r="I1818" i="3" s="1"/>
  <c r="H1817" i="3"/>
  <c r="F1817" i="3"/>
  <c r="E1817" i="3"/>
  <c r="E1818" i="3" s="1"/>
  <c r="D1817" i="3"/>
  <c r="D1818" i="3" s="1"/>
  <c r="C1817" i="3"/>
  <c r="F1816" i="3"/>
  <c r="L1815" i="3"/>
  <c r="I1815" i="3"/>
  <c r="I1816" i="3" s="1"/>
  <c r="H1815" i="3"/>
  <c r="F1815" i="3"/>
  <c r="E1815" i="3"/>
  <c r="E1816" i="3" s="1"/>
  <c r="D1815" i="3"/>
  <c r="D1816" i="3" s="1"/>
  <c r="C1815" i="3"/>
  <c r="G1815" i="3" s="1"/>
  <c r="G1816" i="3" s="1"/>
  <c r="F1814" i="3"/>
  <c r="I1813" i="3"/>
  <c r="H1813" i="3"/>
  <c r="J1813" i="3" s="1"/>
  <c r="F1813" i="3"/>
  <c r="E1813" i="3"/>
  <c r="D1813" i="3"/>
  <c r="C1813" i="3"/>
  <c r="G1813" i="3" s="1"/>
  <c r="J1812" i="3"/>
  <c r="I1812" i="3"/>
  <c r="H1812" i="3"/>
  <c r="L1812" i="3" s="1"/>
  <c r="F1812" i="3"/>
  <c r="E1812" i="3"/>
  <c r="D1812" i="3"/>
  <c r="C1812" i="3"/>
  <c r="L1811" i="3"/>
  <c r="I1811" i="3"/>
  <c r="H1811" i="3"/>
  <c r="J1811" i="3" s="1"/>
  <c r="F1811" i="3"/>
  <c r="E1811" i="3"/>
  <c r="D1811" i="3"/>
  <c r="C1811" i="3"/>
  <c r="J1810" i="3"/>
  <c r="I1810" i="3"/>
  <c r="H1810" i="3"/>
  <c r="L1810" i="3" s="1"/>
  <c r="F1810" i="3"/>
  <c r="E1810" i="3"/>
  <c r="D1810" i="3"/>
  <c r="C1810" i="3"/>
  <c r="G1810" i="3" s="1"/>
  <c r="I1809" i="3"/>
  <c r="H1809" i="3"/>
  <c r="J1809" i="3" s="1"/>
  <c r="F1809" i="3"/>
  <c r="E1809" i="3"/>
  <c r="D1809" i="3"/>
  <c r="C1809" i="3"/>
  <c r="G1809" i="3" s="1"/>
  <c r="J1808" i="3"/>
  <c r="I1808" i="3"/>
  <c r="H1808" i="3"/>
  <c r="L1808" i="3" s="1"/>
  <c r="F1808" i="3"/>
  <c r="E1808" i="3"/>
  <c r="D1808" i="3"/>
  <c r="C1808" i="3"/>
  <c r="L1807" i="3"/>
  <c r="I1807" i="3"/>
  <c r="H1807" i="3"/>
  <c r="J1807" i="3" s="1"/>
  <c r="F1807" i="3"/>
  <c r="E1807" i="3"/>
  <c r="D1807" i="3"/>
  <c r="C1807" i="3"/>
  <c r="J1806" i="3"/>
  <c r="I1806" i="3"/>
  <c r="H1806" i="3"/>
  <c r="L1806" i="3" s="1"/>
  <c r="F1806" i="3"/>
  <c r="E1806" i="3"/>
  <c r="D1806" i="3"/>
  <c r="C1806" i="3"/>
  <c r="G1806" i="3" s="1"/>
  <c r="I1805" i="3"/>
  <c r="I1814" i="3" s="1"/>
  <c r="H1805" i="3"/>
  <c r="F1805" i="3"/>
  <c r="E1805" i="3"/>
  <c r="E1814" i="3" s="1"/>
  <c r="D1805" i="3"/>
  <c r="C1805" i="3"/>
  <c r="G1805" i="3" s="1"/>
  <c r="I1803" i="3"/>
  <c r="H1803" i="3"/>
  <c r="F1803" i="3"/>
  <c r="E1803" i="3"/>
  <c r="D1803" i="3"/>
  <c r="C1803" i="3"/>
  <c r="G1803" i="3" s="1"/>
  <c r="J1802" i="3"/>
  <c r="I1802" i="3"/>
  <c r="H1802" i="3"/>
  <c r="L1802" i="3" s="1"/>
  <c r="F1802" i="3"/>
  <c r="E1802" i="3"/>
  <c r="D1802" i="3"/>
  <c r="C1802" i="3"/>
  <c r="L1801" i="3"/>
  <c r="I1801" i="3"/>
  <c r="H1801" i="3"/>
  <c r="J1801" i="3" s="1"/>
  <c r="F1801" i="3"/>
  <c r="E1801" i="3"/>
  <c r="D1801" i="3"/>
  <c r="C1801" i="3"/>
  <c r="G1801" i="3" s="1"/>
  <c r="J1800" i="3"/>
  <c r="I1800" i="3"/>
  <c r="H1800" i="3"/>
  <c r="L1800" i="3" s="1"/>
  <c r="F1800" i="3"/>
  <c r="E1800" i="3"/>
  <c r="D1800" i="3"/>
  <c r="C1800" i="3"/>
  <c r="I1799" i="3"/>
  <c r="H1799" i="3"/>
  <c r="F1799" i="3"/>
  <c r="E1799" i="3"/>
  <c r="D1799" i="3"/>
  <c r="C1799" i="3"/>
  <c r="G1799" i="3" s="1"/>
  <c r="J1798" i="3"/>
  <c r="I1798" i="3"/>
  <c r="H1798" i="3"/>
  <c r="L1798" i="3" s="1"/>
  <c r="F1798" i="3"/>
  <c r="E1798" i="3"/>
  <c r="D1798" i="3"/>
  <c r="C1798" i="3"/>
  <c r="L1797" i="3"/>
  <c r="I1797" i="3"/>
  <c r="H1797" i="3"/>
  <c r="J1797" i="3" s="1"/>
  <c r="F1797" i="3"/>
  <c r="E1797" i="3"/>
  <c r="D1797" i="3"/>
  <c r="C1797" i="3"/>
  <c r="G1797" i="3" s="1"/>
  <c r="J1796" i="3"/>
  <c r="I1796" i="3"/>
  <c r="H1796" i="3"/>
  <c r="L1796" i="3" s="1"/>
  <c r="F1796" i="3"/>
  <c r="E1796" i="3"/>
  <c r="D1796" i="3"/>
  <c r="C1796" i="3"/>
  <c r="I1795" i="3"/>
  <c r="H1795" i="3"/>
  <c r="F1795" i="3"/>
  <c r="E1795" i="3"/>
  <c r="D1795" i="3"/>
  <c r="C1795" i="3"/>
  <c r="G1795" i="3" s="1"/>
  <c r="J1794" i="3"/>
  <c r="I1794" i="3"/>
  <c r="H1794" i="3"/>
  <c r="L1794" i="3" s="1"/>
  <c r="F1794" i="3"/>
  <c r="E1794" i="3"/>
  <c r="D1794" i="3"/>
  <c r="C1794" i="3"/>
  <c r="L1793" i="3"/>
  <c r="I1793" i="3"/>
  <c r="H1793" i="3"/>
  <c r="J1793" i="3" s="1"/>
  <c r="F1793" i="3"/>
  <c r="E1793" i="3"/>
  <c r="D1793" i="3"/>
  <c r="C1793" i="3"/>
  <c r="G1793" i="3" s="1"/>
  <c r="J1792" i="3"/>
  <c r="I1792" i="3"/>
  <c r="H1792" i="3"/>
  <c r="L1792" i="3" s="1"/>
  <c r="F1792" i="3"/>
  <c r="E1792" i="3"/>
  <c r="D1792" i="3"/>
  <c r="C1792" i="3"/>
  <c r="I1791" i="3"/>
  <c r="H1791" i="3"/>
  <c r="F1791" i="3"/>
  <c r="E1791" i="3"/>
  <c r="D1791" i="3"/>
  <c r="C1791" i="3"/>
  <c r="G1791" i="3" s="1"/>
  <c r="J1790" i="3"/>
  <c r="I1790" i="3"/>
  <c r="I1804" i="3" s="1"/>
  <c r="H1790" i="3"/>
  <c r="F1790" i="3"/>
  <c r="E1790" i="3"/>
  <c r="E1804" i="3" s="1"/>
  <c r="D1790" i="3"/>
  <c r="C1790" i="3"/>
  <c r="C1804" i="3" s="1"/>
  <c r="J1788" i="3"/>
  <c r="I1788" i="3"/>
  <c r="H1788" i="3"/>
  <c r="L1788" i="3" s="1"/>
  <c r="F1788" i="3"/>
  <c r="E1788" i="3"/>
  <c r="D1788" i="3"/>
  <c r="C1788" i="3"/>
  <c r="I1787" i="3"/>
  <c r="H1787" i="3"/>
  <c r="F1787" i="3"/>
  <c r="E1787" i="3"/>
  <c r="D1787" i="3"/>
  <c r="C1787" i="3"/>
  <c r="G1787" i="3" s="1"/>
  <c r="J1786" i="3"/>
  <c r="I1786" i="3"/>
  <c r="H1786" i="3"/>
  <c r="L1786" i="3" s="1"/>
  <c r="F1786" i="3"/>
  <c r="E1786" i="3"/>
  <c r="D1786" i="3"/>
  <c r="C1786" i="3"/>
  <c r="L1785" i="3"/>
  <c r="I1785" i="3"/>
  <c r="H1785" i="3"/>
  <c r="J1785" i="3" s="1"/>
  <c r="F1785" i="3"/>
  <c r="E1785" i="3"/>
  <c r="D1785" i="3"/>
  <c r="C1785" i="3"/>
  <c r="G1785" i="3" s="1"/>
  <c r="J1784" i="3"/>
  <c r="I1784" i="3"/>
  <c r="H1784" i="3"/>
  <c r="L1784" i="3" s="1"/>
  <c r="F1784" i="3"/>
  <c r="E1784" i="3"/>
  <c r="D1784" i="3"/>
  <c r="C1784" i="3"/>
  <c r="I1783" i="3"/>
  <c r="H1783" i="3"/>
  <c r="F1783" i="3"/>
  <c r="E1783" i="3"/>
  <c r="D1783" i="3"/>
  <c r="C1783" i="3"/>
  <c r="G1783" i="3" s="1"/>
  <c r="J1782" i="3"/>
  <c r="I1782" i="3"/>
  <c r="H1782" i="3"/>
  <c r="L1782" i="3" s="1"/>
  <c r="F1782" i="3"/>
  <c r="E1782" i="3"/>
  <c r="D1782" i="3"/>
  <c r="C1782" i="3"/>
  <c r="L1781" i="3"/>
  <c r="I1781" i="3"/>
  <c r="H1781" i="3"/>
  <c r="J1781" i="3" s="1"/>
  <c r="F1781" i="3"/>
  <c r="E1781" i="3"/>
  <c r="D1781" i="3"/>
  <c r="C1781" i="3"/>
  <c r="G1781" i="3" s="1"/>
  <c r="J1780" i="3"/>
  <c r="I1780" i="3"/>
  <c r="H1780" i="3"/>
  <c r="L1780" i="3" s="1"/>
  <c r="F1780" i="3"/>
  <c r="E1780" i="3"/>
  <c r="D1780" i="3"/>
  <c r="C1780" i="3"/>
  <c r="I1779" i="3"/>
  <c r="H1779" i="3"/>
  <c r="F1779" i="3"/>
  <c r="E1779" i="3"/>
  <c r="D1779" i="3"/>
  <c r="C1779" i="3"/>
  <c r="G1779" i="3" s="1"/>
  <c r="J1778" i="3"/>
  <c r="I1778" i="3"/>
  <c r="H1778" i="3"/>
  <c r="L1778" i="3" s="1"/>
  <c r="F1778" i="3"/>
  <c r="E1778" i="3"/>
  <c r="D1778" i="3"/>
  <c r="C1778" i="3"/>
  <c r="L1777" i="3"/>
  <c r="I1777" i="3"/>
  <c r="H1777" i="3"/>
  <c r="J1777" i="3" s="1"/>
  <c r="F1777" i="3"/>
  <c r="E1777" i="3"/>
  <c r="D1777" i="3"/>
  <c r="C1777" i="3"/>
  <c r="G1777" i="3" s="1"/>
  <c r="J1776" i="3"/>
  <c r="I1776" i="3"/>
  <c r="H1776" i="3"/>
  <c r="L1776" i="3" s="1"/>
  <c r="F1776" i="3"/>
  <c r="E1776" i="3"/>
  <c r="D1776" i="3"/>
  <c r="C1776" i="3"/>
  <c r="I1775" i="3"/>
  <c r="H1775" i="3"/>
  <c r="F1775" i="3"/>
  <c r="E1775" i="3"/>
  <c r="D1775" i="3"/>
  <c r="C1775" i="3"/>
  <c r="G1775" i="3" s="1"/>
  <c r="J1774" i="3"/>
  <c r="I1774" i="3"/>
  <c r="H1774" i="3"/>
  <c r="L1774" i="3" s="1"/>
  <c r="F1774" i="3"/>
  <c r="E1774" i="3"/>
  <c r="D1774" i="3"/>
  <c r="C1774" i="3"/>
  <c r="L1773" i="3"/>
  <c r="I1773" i="3"/>
  <c r="H1773" i="3"/>
  <c r="J1773" i="3" s="1"/>
  <c r="F1773" i="3"/>
  <c r="E1773" i="3"/>
  <c r="D1773" i="3"/>
  <c r="C1773" i="3"/>
  <c r="G1773" i="3" s="1"/>
  <c r="J1772" i="3"/>
  <c r="I1772" i="3"/>
  <c r="H1772" i="3"/>
  <c r="L1772" i="3" s="1"/>
  <c r="F1772" i="3"/>
  <c r="E1772" i="3"/>
  <c r="D1772" i="3"/>
  <c r="C1772" i="3"/>
  <c r="I1771" i="3"/>
  <c r="I1789" i="3" s="1"/>
  <c r="H1771" i="3"/>
  <c r="F1771" i="3"/>
  <c r="E1771" i="3"/>
  <c r="E1789" i="3" s="1"/>
  <c r="D1771" i="3"/>
  <c r="D1789" i="3" s="1"/>
  <c r="C1771" i="3"/>
  <c r="C1789" i="3" s="1"/>
  <c r="A1767" i="3"/>
  <c r="I1762" i="3"/>
  <c r="L1762" i="3" s="1"/>
  <c r="H1762" i="3"/>
  <c r="J1762" i="3" s="1"/>
  <c r="F1762" i="3"/>
  <c r="E1762" i="3"/>
  <c r="D1762" i="3"/>
  <c r="C1762" i="3"/>
  <c r="I1759" i="3"/>
  <c r="L1759" i="3" s="1"/>
  <c r="H1759" i="3"/>
  <c r="J1759" i="3" s="1"/>
  <c r="F1759" i="3"/>
  <c r="E1759" i="3"/>
  <c r="D1759" i="3"/>
  <c r="C1759" i="3"/>
  <c r="G1759" i="3" s="1"/>
  <c r="I1757" i="3"/>
  <c r="L1757" i="3" s="1"/>
  <c r="H1757" i="3"/>
  <c r="J1757" i="3" s="1"/>
  <c r="F1757" i="3"/>
  <c r="E1757" i="3"/>
  <c r="D1757" i="3"/>
  <c r="C1757" i="3"/>
  <c r="G1757" i="3" s="1"/>
  <c r="I1756" i="3"/>
  <c r="H1756" i="3"/>
  <c r="J1756" i="3" s="1"/>
  <c r="F1756" i="3"/>
  <c r="F1758" i="3" s="1"/>
  <c r="E1756" i="3"/>
  <c r="E1758" i="3" s="1"/>
  <c r="D1756" i="3"/>
  <c r="D1758" i="3" s="1"/>
  <c r="C1756" i="3"/>
  <c r="C1758" i="3" s="1"/>
  <c r="I1755" i="3"/>
  <c r="E1755" i="3"/>
  <c r="I1754" i="3"/>
  <c r="L1754" i="3" s="1"/>
  <c r="H1754" i="3"/>
  <c r="H1755" i="3" s="1"/>
  <c r="F1754" i="3"/>
  <c r="F1755" i="3" s="1"/>
  <c r="E1754" i="3"/>
  <c r="D1754" i="3"/>
  <c r="D1755" i="3" s="1"/>
  <c r="C1754" i="3"/>
  <c r="C1755" i="3" s="1"/>
  <c r="I1753" i="3"/>
  <c r="E1753" i="3"/>
  <c r="I1752" i="3"/>
  <c r="L1752" i="3" s="1"/>
  <c r="H1752" i="3"/>
  <c r="H1753" i="3" s="1"/>
  <c r="F1752" i="3"/>
  <c r="F1753" i="3" s="1"/>
  <c r="E1752" i="3"/>
  <c r="D1752" i="3"/>
  <c r="D1753" i="3" s="1"/>
  <c r="C1752" i="3"/>
  <c r="C1753" i="3" s="1"/>
  <c r="I1750" i="3"/>
  <c r="L1750" i="3" s="1"/>
  <c r="H1750" i="3"/>
  <c r="J1750" i="3" s="1"/>
  <c r="F1750" i="3"/>
  <c r="E1750" i="3"/>
  <c r="D1750" i="3"/>
  <c r="C1750" i="3"/>
  <c r="G1750" i="3" s="1"/>
  <c r="K1750" i="3" s="1"/>
  <c r="I1749" i="3"/>
  <c r="L1749" i="3" s="1"/>
  <c r="H1749" i="3"/>
  <c r="J1749" i="3" s="1"/>
  <c r="F1749" i="3"/>
  <c r="E1749" i="3"/>
  <c r="D1749" i="3"/>
  <c r="C1749" i="3"/>
  <c r="G1749" i="3" s="1"/>
  <c r="I1748" i="3"/>
  <c r="L1748" i="3" s="1"/>
  <c r="H1748" i="3"/>
  <c r="J1748" i="3" s="1"/>
  <c r="F1748" i="3"/>
  <c r="E1748" i="3"/>
  <c r="D1748" i="3"/>
  <c r="C1748" i="3"/>
  <c r="G1748" i="3" s="1"/>
  <c r="I1747" i="3"/>
  <c r="L1747" i="3" s="1"/>
  <c r="H1747" i="3"/>
  <c r="J1747" i="3" s="1"/>
  <c r="F1747" i="3"/>
  <c r="E1747" i="3"/>
  <c r="D1747" i="3"/>
  <c r="C1747" i="3"/>
  <c r="I1746" i="3"/>
  <c r="L1746" i="3" s="1"/>
  <c r="H1746" i="3"/>
  <c r="J1746" i="3" s="1"/>
  <c r="F1746" i="3"/>
  <c r="E1746" i="3"/>
  <c r="D1746" i="3"/>
  <c r="C1746" i="3"/>
  <c r="G1746" i="3" s="1"/>
  <c r="K1746" i="3" s="1"/>
  <c r="I1745" i="3"/>
  <c r="L1745" i="3" s="1"/>
  <c r="H1745" i="3"/>
  <c r="J1745" i="3" s="1"/>
  <c r="F1745" i="3"/>
  <c r="E1745" i="3"/>
  <c r="D1745" i="3"/>
  <c r="C1745" i="3"/>
  <c r="G1745" i="3" s="1"/>
  <c r="I1744" i="3"/>
  <c r="L1744" i="3" s="1"/>
  <c r="H1744" i="3"/>
  <c r="J1744" i="3" s="1"/>
  <c r="F1744" i="3"/>
  <c r="E1744" i="3"/>
  <c r="D1744" i="3"/>
  <c r="C1744" i="3"/>
  <c r="G1744" i="3" s="1"/>
  <c r="I1743" i="3"/>
  <c r="L1743" i="3" s="1"/>
  <c r="H1743" i="3"/>
  <c r="J1743" i="3" s="1"/>
  <c r="F1743" i="3"/>
  <c r="E1743" i="3"/>
  <c r="D1743" i="3"/>
  <c r="C1743" i="3"/>
  <c r="I1742" i="3"/>
  <c r="L1742" i="3" s="1"/>
  <c r="H1742" i="3"/>
  <c r="H1751" i="3" s="1"/>
  <c r="F1742" i="3"/>
  <c r="F1751" i="3" s="1"/>
  <c r="E1742" i="3"/>
  <c r="D1742" i="3"/>
  <c r="D1751" i="3" s="1"/>
  <c r="C1742" i="3"/>
  <c r="I1740" i="3"/>
  <c r="L1740" i="3" s="1"/>
  <c r="H1740" i="3"/>
  <c r="J1740" i="3" s="1"/>
  <c r="F1740" i="3"/>
  <c r="E1740" i="3"/>
  <c r="D1740" i="3"/>
  <c r="C1740" i="3"/>
  <c r="G1740" i="3" s="1"/>
  <c r="I1739" i="3"/>
  <c r="L1739" i="3" s="1"/>
  <c r="H1739" i="3"/>
  <c r="J1739" i="3" s="1"/>
  <c r="F1739" i="3"/>
  <c r="E1739" i="3"/>
  <c r="D1739" i="3"/>
  <c r="C1739" i="3"/>
  <c r="I1738" i="3"/>
  <c r="L1738" i="3" s="1"/>
  <c r="H1738" i="3"/>
  <c r="J1738" i="3" s="1"/>
  <c r="F1738" i="3"/>
  <c r="E1738" i="3"/>
  <c r="D1738" i="3"/>
  <c r="C1738" i="3"/>
  <c r="G1738" i="3" s="1"/>
  <c r="K1738" i="3" s="1"/>
  <c r="I1737" i="3"/>
  <c r="L1737" i="3" s="1"/>
  <c r="H1737" i="3"/>
  <c r="J1737" i="3" s="1"/>
  <c r="F1737" i="3"/>
  <c r="E1737" i="3"/>
  <c r="D1737" i="3"/>
  <c r="C1737" i="3"/>
  <c r="G1737" i="3" s="1"/>
  <c r="I1736" i="3"/>
  <c r="L1736" i="3" s="1"/>
  <c r="H1736" i="3"/>
  <c r="J1736" i="3" s="1"/>
  <c r="F1736" i="3"/>
  <c r="E1736" i="3"/>
  <c r="D1736" i="3"/>
  <c r="C1736" i="3"/>
  <c r="G1736" i="3" s="1"/>
  <c r="I1735" i="3"/>
  <c r="L1735" i="3" s="1"/>
  <c r="H1735" i="3"/>
  <c r="J1735" i="3" s="1"/>
  <c r="F1735" i="3"/>
  <c r="E1735" i="3"/>
  <c r="D1735" i="3"/>
  <c r="C1735" i="3"/>
  <c r="I1734" i="3"/>
  <c r="L1734" i="3" s="1"/>
  <c r="H1734" i="3"/>
  <c r="J1734" i="3" s="1"/>
  <c r="F1734" i="3"/>
  <c r="E1734" i="3"/>
  <c r="D1734" i="3"/>
  <c r="C1734" i="3"/>
  <c r="G1734" i="3" s="1"/>
  <c r="K1734" i="3" s="1"/>
  <c r="I1733" i="3"/>
  <c r="L1733" i="3" s="1"/>
  <c r="H1733" i="3"/>
  <c r="J1733" i="3" s="1"/>
  <c r="F1733" i="3"/>
  <c r="E1733" i="3"/>
  <c r="D1733" i="3"/>
  <c r="C1733" i="3"/>
  <c r="G1733" i="3" s="1"/>
  <c r="I1732" i="3"/>
  <c r="L1732" i="3" s="1"/>
  <c r="H1732" i="3"/>
  <c r="J1732" i="3" s="1"/>
  <c r="F1732" i="3"/>
  <c r="E1732" i="3"/>
  <c r="D1732" i="3"/>
  <c r="C1732" i="3"/>
  <c r="G1732" i="3" s="1"/>
  <c r="I1731" i="3"/>
  <c r="L1731" i="3" s="1"/>
  <c r="H1731" i="3"/>
  <c r="J1731" i="3" s="1"/>
  <c r="F1731" i="3"/>
  <c r="E1731" i="3"/>
  <c r="D1731" i="3"/>
  <c r="C1731" i="3"/>
  <c r="I1730" i="3"/>
  <c r="L1730" i="3" s="1"/>
  <c r="H1730" i="3"/>
  <c r="J1730" i="3" s="1"/>
  <c r="F1730" i="3"/>
  <c r="E1730" i="3"/>
  <c r="D1730" i="3"/>
  <c r="C1730" i="3"/>
  <c r="G1730" i="3" s="1"/>
  <c r="K1730" i="3" s="1"/>
  <c r="I1729" i="3"/>
  <c r="L1729" i="3" s="1"/>
  <c r="H1729" i="3"/>
  <c r="J1729" i="3" s="1"/>
  <c r="F1729" i="3"/>
  <c r="E1729" i="3"/>
  <c r="D1729" i="3"/>
  <c r="C1729" i="3"/>
  <c r="G1729" i="3" s="1"/>
  <c r="I1728" i="3"/>
  <c r="L1728" i="3" s="1"/>
  <c r="H1728" i="3"/>
  <c r="J1728" i="3" s="1"/>
  <c r="F1728" i="3"/>
  <c r="E1728" i="3"/>
  <c r="D1728" i="3"/>
  <c r="C1728" i="3"/>
  <c r="G1728" i="3" s="1"/>
  <c r="I1727" i="3"/>
  <c r="L1727" i="3" s="1"/>
  <c r="H1727" i="3"/>
  <c r="H1741" i="3" s="1"/>
  <c r="F1727" i="3"/>
  <c r="F1741" i="3" s="1"/>
  <c r="E1727" i="3"/>
  <c r="E1741" i="3" s="1"/>
  <c r="D1727" i="3"/>
  <c r="D1741" i="3" s="1"/>
  <c r="C1727" i="3"/>
  <c r="I1725" i="3"/>
  <c r="L1725" i="3" s="1"/>
  <c r="H1725" i="3"/>
  <c r="F1725" i="3"/>
  <c r="E1725" i="3"/>
  <c r="D1725" i="3"/>
  <c r="C1725" i="3"/>
  <c r="G1725" i="3" s="1"/>
  <c r="I1724" i="3"/>
  <c r="L1724" i="3" s="1"/>
  <c r="H1724" i="3"/>
  <c r="J1724" i="3" s="1"/>
  <c r="F1724" i="3"/>
  <c r="E1724" i="3"/>
  <c r="D1724" i="3"/>
  <c r="C1724" i="3"/>
  <c r="G1724" i="3" s="1"/>
  <c r="K1724" i="3" s="1"/>
  <c r="I1723" i="3"/>
  <c r="L1723" i="3" s="1"/>
  <c r="H1723" i="3"/>
  <c r="F1723" i="3"/>
  <c r="E1723" i="3"/>
  <c r="D1723" i="3"/>
  <c r="C1723" i="3"/>
  <c r="I1722" i="3"/>
  <c r="L1722" i="3" s="1"/>
  <c r="H1722" i="3"/>
  <c r="J1722" i="3" s="1"/>
  <c r="F1722" i="3"/>
  <c r="E1722" i="3"/>
  <c r="D1722" i="3"/>
  <c r="C1722" i="3"/>
  <c r="G1722" i="3" s="1"/>
  <c r="I1721" i="3"/>
  <c r="L1721" i="3" s="1"/>
  <c r="H1721" i="3"/>
  <c r="F1721" i="3"/>
  <c r="E1721" i="3"/>
  <c r="D1721" i="3"/>
  <c r="C1721" i="3"/>
  <c r="G1721" i="3" s="1"/>
  <c r="I1720" i="3"/>
  <c r="L1720" i="3" s="1"/>
  <c r="H1720" i="3"/>
  <c r="J1720" i="3" s="1"/>
  <c r="F1720" i="3"/>
  <c r="E1720" i="3"/>
  <c r="D1720" i="3"/>
  <c r="C1720" i="3"/>
  <c r="G1720" i="3" s="1"/>
  <c r="K1720" i="3" s="1"/>
  <c r="I1719" i="3"/>
  <c r="L1719" i="3" s="1"/>
  <c r="H1719" i="3"/>
  <c r="F1719" i="3"/>
  <c r="E1719" i="3"/>
  <c r="D1719" i="3"/>
  <c r="C1719" i="3"/>
  <c r="I1718" i="3"/>
  <c r="L1718" i="3" s="1"/>
  <c r="H1718" i="3"/>
  <c r="J1718" i="3" s="1"/>
  <c r="F1718" i="3"/>
  <c r="E1718" i="3"/>
  <c r="D1718" i="3"/>
  <c r="C1718" i="3"/>
  <c r="G1718" i="3" s="1"/>
  <c r="I1717" i="3"/>
  <c r="L1717" i="3" s="1"/>
  <c r="H1717" i="3"/>
  <c r="F1717" i="3"/>
  <c r="E1717" i="3"/>
  <c r="D1717" i="3"/>
  <c r="C1717" i="3"/>
  <c r="G1717" i="3" s="1"/>
  <c r="K1716" i="3"/>
  <c r="I1716" i="3"/>
  <c r="L1716" i="3" s="1"/>
  <c r="H1716" i="3"/>
  <c r="J1716" i="3" s="1"/>
  <c r="F1716" i="3"/>
  <c r="E1716" i="3"/>
  <c r="D1716" i="3"/>
  <c r="C1716" i="3"/>
  <c r="G1716" i="3" s="1"/>
  <c r="I1715" i="3"/>
  <c r="L1715" i="3" s="1"/>
  <c r="H1715" i="3"/>
  <c r="F1715" i="3"/>
  <c r="E1715" i="3"/>
  <c r="D1715" i="3"/>
  <c r="C1715" i="3"/>
  <c r="I1714" i="3"/>
  <c r="L1714" i="3" s="1"/>
  <c r="H1714" i="3"/>
  <c r="J1714" i="3" s="1"/>
  <c r="F1714" i="3"/>
  <c r="E1714" i="3"/>
  <c r="D1714" i="3"/>
  <c r="C1714" i="3"/>
  <c r="G1714" i="3" s="1"/>
  <c r="I1713" i="3"/>
  <c r="L1713" i="3" s="1"/>
  <c r="H1713" i="3"/>
  <c r="F1713" i="3"/>
  <c r="E1713" i="3"/>
  <c r="D1713" i="3"/>
  <c r="C1713" i="3"/>
  <c r="G1713" i="3" s="1"/>
  <c r="I1712" i="3"/>
  <c r="L1712" i="3" s="1"/>
  <c r="H1712" i="3"/>
  <c r="J1712" i="3" s="1"/>
  <c r="F1712" i="3"/>
  <c r="E1712" i="3"/>
  <c r="D1712" i="3"/>
  <c r="C1712" i="3"/>
  <c r="G1712" i="3" s="1"/>
  <c r="K1712" i="3" s="1"/>
  <c r="I1711" i="3"/>
  <c r="L1711" i="3" s="1"/>
  <c r="H1711" i="3"/>
  <c r="F1711" i="3"/>
  <c r="E1711" i="3"/>
  <c r="D1711" i="3"/>
  <c r="C1711" i="3"/>
  <c r="I1710" i="3"/>
  <c r="L1710" i="3" s="1"/>
  <c r="H1710" i="3"/>
  <c r="J1710" i="3" s="1"/>
  <c r="F1710" i="3"/>
  <c r="E1710" i="3"/>
  <c r="D1710" i="3"/>
  <c r="C1710" i="3"/>
  <c r="G1710" i="3" s="1"/>
  <c r="I1709" i="3"/>
  <c r="L1709" i="3" s="1"/>
  <c r="H1709" i="3"/>
  <c r="F1709" i="3"/>
  <c r="E1709" i="3"/>
  <c r="D1709" i="3"/>
  <c r="C1709" i="3"/>
  <c r="G1709" i="3" s="1"/>
  <c r="I1708" i="3"/>
  <c r="H1708" i="3"/>
  <c r="J1708" i="3" s="1"/>
  <c r="F1708" i="3"/>
  <c r="F1726" i="3" s="1"/>
  <c r="F1760" i="3" s="1"/>
  <c r="F1764" i="3" s="1"/>
  <c r="E1708" i="3"/>
  <c r="D1708" i="3"/>
  <c r="D1726" i="3" s="1"/>
  <c r="D1760" i="3" s="1"/>
  <c r="D1764" i="3" s="1"/>
  <c r="C1708" i="3"/>
  <c r="C1726" i="3" s="1"/>
  <c r="A1704" i="3"/>
  <c r="L1699" i="3"/>
  <c r="I1699" i="3"/>
  <c r="H1699" i="3"/>
  <c r="J1699" i="3" s="1"/>
  <c r="F1699" i="3"/>
  <c r="E1699" i="3"/>
  <c r="D1699" i="3"/>
  <c r="C1699" i="3"/>
  <c r="L1696" i="3"/>
  <c r="I1696" i="3"/>
  <c r="H1696" i="3"/>
  <c r="J1696" i="3" s="1"/>
  <c r="F1696" i="3"/>
  <c r="E1696" i="3"/>
  <c r="D1696" i="3"/>
  <c r="C1696" i="3"/>
  <c r="G1696" i="3" s="1"/>
  <c r="F1695" i="3"/>
  <c r="I1694" i="3"/>
  <c r="H1694" i="3"/>
  <c r="J1694" i="3" s="1"/>
  <c r="F1694" i="3"/>
  <c r="E1694" i="3"/>
  <c r="D1694" i="3"/>
  <c r="C1694" i="3"/>
  <c r="J1693" i="3"/>
  <c r="I1693" i="3"/>
  <c r="I1695" i="3" s="1"/>
  <c r="H1693" i="3"/>
  <c r="H1695" i="3" s="1"/>
  <c r="F1693" i="3"/>
  <c r="E1693" i="3"/>
  <c r="E1695" i="3" s="1"/>
  <c r="D1693" i="3"/>
  <c r="C1693" i="3"/>
  <c r="C1695" i="3" s="1"/>
  <c r="H1692" i="3"/>
  <c r="D1692" i="3"/>
  <c r="J1691" i="3"/>
  <c r="I1691" i="3"/>
  <c r="I1692" i="3" s="1"/>
  <c r="H1691" i="3"/>
  <c r="L1691" i="3" s="1"/>
  <c r="F1691" i="3"/>
  <c r="F1692" i="3" s="1"/>
  <c r="E1691" i="3"/>
  <c r="E1692" i="3" s="1"/>
  <c r="D1691" i="3"/>
  <c r="C1691" i="3"/>
  <c r="C1692" i="3" s="1"/>
  <c r="H1690" i="3"/>
  <c r="D1690" i="3"/>
  <c r="J1689" i="3"/>
  <c r="I1689" i="3"/>
  <c r="I1690" i="3" s="1"/>
  <c r="L1690" i="3" s="1"/>
  <c r="H1689" i="3"/>
  <c r="L1689" i="3" s="1"/>
  <c r="F1689" i="3"/>
  <c r="F1690" i="3" s="1"/>
  <c r="E1689" i="3"/>
  <c r="E1690" i="3" s="1"/>
  <c r="D1689" i="3"/>
  <c r="C1689" i="3"/>
  <c r="C1690" i="3" s="1"/>
  <c r="H1688" i="3"/>
  <c r="J1687" i="3"/>
  <c r="I1687" i="3"/>
  <c r="H1687" i="3"/>
  <c r="L1687" i="3" s="1"/>
  <c r="F1687" i="3"/>
  <c r="E1687" i="3"/>
  <c r="D1687" i="3"/>
  <c r="C1687" i="3"/>
  <c r="G1687" i="3" s="1"/>
  <c r="I1686" i="3"/>
  <c r="H1686" i="3"/>
  <c r="J1686" i="3" s="1"/>
  <c r="F1686" i="3"/>
  <c r="E1686" i="3"/>
  <c r="D1686" i="3"/>
  <c r="C1686" i="3"/>
  <c r="J1685" i="3"/>
  <c r="K1685" i="3" s="1"/>
  <c r="I1685" i="3"/>
  <c r="H1685" i="3"/>
  <c r="L1685" i="3" s="1"/>
  <c r="F1685" i="3"/>
  <c r="E1685" i="3"/>
  <c r="D1685" i="3"/>
  <c r="C1685" i="3"/>
  <c r="G1685" i="3" s="1"/>
  <c r="L1684" i="3"/>
  <c r="I1684" i="3"/>
  <c r="H1684" i="3"/>
  <c r="J1684" i="3" s="1"/>
  <c r="F1684" i="3"/>
  <c r="E1684" i="3"/>
  <c r="D1684" i="3"/>
  <c r="C1684" i="3"/>
  <c r="J1683" i="3"/>
  <c r="I1683" i="3"/>
  <c r="H1683" i="3"/>
  <c r="L1683" i="3" s="1"/>
  <c r="F1683" i="3"/>
  <c r="E1683" i="3"/>
  <c r="D1683" i="3"/>
  <c r="C1683" i="3"/>
  <c r="G1683" i="3" s="1"/>
  <c r="I1682" i="3"/>
  <c r="H1682" i="3"/>
  <c r="J1682" i="3" s="1"/>
  <c r="F1682" i="3"/>
  <c r="E1682" i="3"/>
  <c r="D1682" i="3"/>
  <c r="C1682" i="3"/>
  <c r="J1681" i="3"/>
  <c r="K1681" i="3" s="1"/>
  <c r="I1681" i="3"/>
  <c r="H1681" i="3"/>
  <c r="L1681" i="3" s="1"/>
  <c r="F1681" i="3"/>
  <c r="E1681" i="3"/>
  <c r="D1681" i="3"/>
  <c r="C1681" i="3"/>
  <c r="G1681" i="3" s="1"/>
  <c r="L1680" i="3"/>
  <c r="I1680" i="3"/>
  <c r="H1680" i="3"/>
  <c r="J1680" i="3" s="1"/>
  <c r="F1680" i="3"/>
  <c r="E1680" i="3"/>
  <c r="D1680" i="3"/>
  <c r="C1680" i="3"/>
  <c r="J1679" i="3"/>
  <c r="I1679" i="3"/>
  <c r="I1688" i="3" s="1"/>
  <c r="L1688" i="3" s="1"/>
  <c r="H1679" i="3"/>
  <c r="L1679" i="3" s="1"/>
  <c r="F1679" i="3"/>
  <c r="E1679" i="3"/>
  <c r="E1688" i="3" s="1"/>
  <c r="D1679" i="3"/>
  <c r="C1679" i="3"/>
  <c r="C1688" i="3" s="1"/>
  <c r="H1678" i="3"/>
  <c r="J1677" i="3"/>
  <c r="K1677" i="3" s="1"/>
  <c r="I1677" i="3"/>
  <c r="H1677" i="3"/>
  <c r="L1677" i="3" s="1"/>
  <c r="F1677" i="3"/>
  <c r="E1677" i="3"/>
  <c r="D1677" i="3"/>
  <c r="C1677" i="3"/>
  <c r="G1677" i="3" s="1"/>
  <c r="L1676" i="3"/>
  <c r="I1676" i="3"/>
  <c r="H1676" i="3"/>
  <c r="J1676" i="3" s="1"/>
  <c r="F1676" i="3"/>
  <c r="E1676" i="3"/>
  <c r="D1676" i="3"/>
  <c r="C1676" i="3"/>
  <c r="J1675" i="3"/>
  <c r="I1675" i="3"/>
  <c r="H1675" i="3"/>
  <c r="L1675" i="3" s="1"/>
  <c r="F1675" i="3"/>
  <c r="E1675" i="3"/>
  <c r="D1675" i="3"/>
  <c r="C1675" i="3"/>
  <c r="G1675" i="3" s="1"/>
  <c r="I1674" i="3"/>
  <c r="H1674" i="3"/>
  <c r="J1674" i="3" s="1"/>
  <c r="F1674" i="3"/>
  <c r="E1674" i="3"/>
  <c r="D1674" i="3"/>
  <c r="C1674" i="3"/>
  <c r="J1673" i="3"/>
  <c r="K1673" i="3" s="1"/>
  <c r="I1673" i="3"/>
  <c r="H1673" i="3"/>
  <c r="L1673" i="3" s="1"/>
  <c r="F1673" i="3"/>
  <c r="E1673" i="3"/>
  <c r="D1673" i="3"/>
  <c r="C1673" i="3"/>
  <c r="G1673" i="3" s="1"/>
  <c r="L1672" i="3"/>
  <c r="I1672" i="3"/>
  <c r="H1672" i="3"/>
  <c r="J1672" i="3" s="1"/>
  <c r="F1672" i="3"/>
  <c r="E1672" i="3"/>
  <c r="D1672" i="3"/>
  <c r="C1672" i="3"/>
  <c r="J1671" i="3"/>
  <c r="I1671" i="3"/>
  <c r="H1671" i="3"/>
  <c r="L1671" i="3" s="1"/>
  <c r="F1671" i="3"/>
  <c r="E1671" i="3"/>
  <c r="D1671" i="3"/>
  <c r="C1671" i="3"/>
  <c r="G1671" i="3" s="1"/>
  <c r="I1670" i="3"/>
  <c r="H1670" i="3"/>
  <c r="J1670" i="3" s="1"/>
  <c r="F1670" i="3"/>
  <c r="E1670" i="3"/>
  <c r="D1670" i="3"/>
  <c r="C1670" i="3"/>
  <c r="J1669" i="3"/>
  <c r="K1669" i="3" s="1"/>
  <c r="I1669" i="3"/>
  <c r="H1669" i="3"/>
  <c r="L1669" i="3" s="1"/>
  <c r="F1669" i="3"/>
  <c r="E1669" i="3"/>
  <c r="D1669" i="3"/>
  <c r="C1669" i="3"/>
  <c r="G1669" i="3" s="1"/>
  <c r="L1668" i="3"/>
  <c r="I1668" i="3"/>
  <c r="H1668" i="3"/>
  <c r="J1668" i="3" s="1"/>
  <c r="F1668" i="3"/>
  <c r="E1668" i="3"/>
  <c r="D1668" i="3"/>
  <c r="C1668" i="3"/>
  <c r="J1667" i="3"/>
  <c r="I1667" i="3"/>
  <c r="H1667" i="3"/>
  <c r="L1667" i="3" s="1"/>
  <c r="F1667" i="3"/>
  <c r="E1667" i="3"/>
  <c r="D1667" i="3"/>
  <c r="C1667" i="3"/>
  <c r="G1667" i="3" s="1"/>
  <c r="I1666" i="3"/>
  <c r="H1666" i="3"/>
  <c r="J1666" i="3" s="1"/>
  <c r="F1666" i="3"/>
  <c r="E1666" i="3"/>
  <c r="D1666" i="3"/>
  <c r="C1666" i="3"/>
  <c r="J1665" i="3"/>
  <c r="K1665" i="3" s="1"/>
  <c r="I1665" i="3"/>
  <c r="H1665" i="3"/>
  <c r="L1665" i="3" s="1"/>
  <c r="F1665" i="3"/>
  <c r="E1665" i="3"/>
  <c r="D1665" i="3"/>
  <c r="C1665" i="3"/>
  <c r="G1665" i="3" s="1"/>
  <c r="L1664" i="3"/>
  <c r="I1664" i="3"/>
  <c r="I1678" i="3" s="1"/>
  <c r="L1678" i="3" s="1"/>
  <c r="H1664" i="3"/>
  <c r="J1664" i="3" s="1"/>
  <c r="F1664" i="3"/>
  <c r="F1678" i="3" s="1"/>
  <c r="E1664" i="3"/>
  <c r="E1678" i="3" s="1"/>
  <c r="D1664" i="3"/>
  <c r="D1678" i="3" s="1"/>
  <c r="C1664" i="3"/>
  <c r="C1678" i="3" s="1"/>
  <c r="L1662" i="3"/>
  <c r="I1662" i="3"/>
  <c r="H1662" i="3"/>
  <c r="J1662" i="3" s="1"/>
  <c r="F1662" i="3"/>
  <c r="E1662" i="3"/>
  <c r="D1662" i="3"/>
  <c r="C1662" i="3"/>
  <c r="G1662" i="3" s="1"/>
  <c r="J1661" i="3"/>
  <c r="I1661" i="3"/>
  <c r="H1661" i="3"/>
  <c r="L1661" i="3" s="1"/>
  <c r="F1661" i="3"/>
  <c r="E1661" i="3"/>
  <c r="D1661" i="3"/>
  <c r="C1661" i="3"/>
  <c r="I1660" i="3"/>
  <c r="H1660" i="3"/>
  <c r="F1660" i="3"/>
  <c r="E1660" i="3"/>
  <c r="D1660" i="3"/>
  <c r="C1660" i="3"/>
  <c r="G1660" i="3" s="1"/>
  <c r="J1659" i="3"/>
  <c r="I1659" i="3"/>
  <c r="H1659" i="3"/>
  <c r="L1659" i="3" s="1"/>
  <c r="F1659" i="3"/>
  <c r="E1659" i="3"/>
  <c r="D1659" i="3"/>
  <c r="C1659" i="3"/>
  <c r="L1658" i="3"/>
  <c r="I1658" i="3"/>
  <c r="H1658" i="3"/>
  <c r="J1658" i="3" s="1"/>
  <c r="F1658" i="3"/>
  <c r="E1658" i="3"/>
  <c r="D1658" i="3"/>
  <c r="C1658" i="3"/>
  <c r="G1658" i="3" s="1"/>
  <c r="J1657" i="3"/>
  <c r="I1657" i="3"/>
  <c r="H1657" i="3"/>
  <c r="L1657" i="3" s="1"/>
  <c r="F1657" i="3"/>
  <c r="E1657" i="3"/>
  <c r="D1657" i="3"/>
  <c r="C1657" i="3"/>
  <c r="I1656" i="3"/>
  <c r="H1656" i="3"/>
  <c r="F1656" i="3"/>
  <c r="E1656" i="3"/>
  <c r="D1656" i="3"/>
  <c r="C1656" i="3"/>
  <c r="G1656" i="3" s="1"/>
  <c r="J1655" i="3"/>
  <c r="I1655" i="3"/>
  <c r="H1655" i="3"/>
  <c r="L1655" i="3" s="1"/>
  <c r="F1655" i="3"/>
  <c r="E1655" i="3"/>
  <c r="D1655" i="3"/>
  <c r="C1655" i="3"/>
  <c r="L1654" i="3"/>
  <c r="I1654" i="3"/>
  <c r="H1654" i="3"/>
  <c r="J1654" i="3" s="1"/>
  <c r="F1654" i="3"/>
  <c r="E1654" i="3"/>
  <c r="D1654" i="3"/>
  <c r="C1654" i="3"/>
  <c r="G1654" i="3" s="1"/>
  <c r="J1653" i="3"/>
  <c r="I1653" i="3"/>
  <c r="H1653" i="3"/>
  <c r="L1653" i="3" s="1"/>
  <c r="F1653" i="3"/>
  <c r="E1653" i="3"/>
  <c r="D1653" i="3"/>
  <c r="C1653" i="3"/>
  <c r="I1652" i="3"/>
  <c r="H1652" i="3"/>
  <c r="F1652" i="3"/>
  <c r="E1652" i="3"/>
  <c r="D1652" i="3"/>
  <c r="C1652" i="3"/>
  <c r="G1652" i="3" s="1"/>
  <c r="J1651" i="3"/>
  <c r="I1651" i="3"/>
  <c r="H1651" i="3"/>
  <c r="L1651" i="3" s="1"/>
  <c r="F1651" i="3"/>
  <c r="E1651" i="3"/>
  <c r="D1651" i="3"/>
  <c r="C1651" i="3"/>
  <c r="L1650" i="3"/>
  <c r="I1650" i="3"/>
  <c r="H1650" i="3"/>
  <c r="J1650" i="3" s="1"/>
  <c r="F1650" i="3"/>
  <c r="E1650" i="3"/>
  <c r="D1650" i="3"/>
  <c r="C1650" i="3"/>
  <c r="G1650" i="3" s="1"/>
  <c r="J1649" i="3"/>
  <c r="I1649" i="3"/>
  <c r="H1649" i="3"/>
  <c r="L1649" i="3" s="1"/>
  <c r="F1649" i="3"/>
  <c r="E1649" i="3"/>
  <c r="D1649" i="3"/>
  <c r="C1649" i="3"/>
  <c r="I1648" i="3"/>
  <c r="H1648" i="3"/>
  <c r="F1648" i="3"/>
  <c r="E1648" i="3"/>
  <c r="D1648" i="3"/>
  <c r="C1648" i="3"/>
  <c r="G1648" i="3" s="1"/>
  <c r="J1647" i="3"/>
  <c r="I1647" i="3"/>
  <c r="H1647" i="3"/>
  <c r="L1647" i="3" s="1"/>
  <c r="F1647" i="3"/>
  <c r="E1647" i="3"/>
  <c r="D1647" i="3"/>
  <c r="C1647" i="3"/>
  <c r="L1646" i="3"/>
  <c r="I1646" i="3"/>
  <c r="H1646" i="3"/>
  <c r="J1646" i="3" s="1"/>
  <c r="F1646" i="3"/>
  <c r="E1646" i="3"/>
  <c r="D1646" i="3"/>
  <c r="C1646" i="3"/>
  <c r="G1646" i="3" s="1"/>
  <c r="J1645" i="3"/>
  <c r="I1645" i="3"/>
  <c r="I1663" i="3" s="1"/>
  <c r="H1645" i="3"/>
  <c r="F1645" i="3"/>
  <c r="F1663" i="3" s="1"/>
  <c r="E1645" i="3"/>
  <c r="E1663" i="3" s="1"/>
  <c r="D1645" i="3"/>
  <c r="D1663" i="3" s="1"/>
  <c r="C1645" i="3"/>
  <c r="C1663" i="3" s="1"/>
  <c r="A1641" i="3"/>
  <c r="I1636" i="3"/>
  <c r="L1636" i="3" s="1"/>
  <c r="H1636" i="3"/>
  <c r="J1636" i="3" s="1"/>
  <c r="F1636" i="3"/>
  <c r="E1636" i="3"/>
  <c r="D1636" i="3"/>
  <c r="C1636" i="3"/>
  <c r="G1636" i="3" s="1"/>
  <c r="I1633" i="3"/>
  <c r="L1633" i="3" s="1"/>
  <c r="H1633" i="3"/>
  <c r="J1633" i="3" s="1"/>
  <c r="F1633" i="3"/>
  <c r="E1633" i="3"/>
  <c r="D1633" i="3"/>
  <c r="C1633" i="3"/>
  <c r="G1633" i="3" s="1"/>
  <c r="K1633" i="3" s="1"/>
  <c r="I1632" i="3"/>
  <c r="E1632" i="3"/>
  <c r="I1631" i="3"/>
  <c r="L1631" i="3" s="1"/>
  <c r="H1631" i="3"/>
  <c r="J1631" i="3" s="1"/>
  <c r="F1631" i="3"/>
  <c r="E1631" i="3"/>
  <c r="D1631" i="3"/>
  <c r="C1631" i="3"/>
  <c r="G1631" i="3" s="1"/>
  <c r="I1630" i="3"/>
  <c r="L1630" i="3" s="1"/>
  <c r="H1630" i="3"/>
  <c r="H1632" i="3" s="1"/>
  <c r="F1630" i="3"/>
  <c r="F1632" i="3" s="1"/>
  <c r="E1630" i="3"/>
  <c r="D1630" i="3"/>
  <c r="D1632" i="3" s="1"/>
  <c r="C1630" i="3"/>
  <c r="G1629" i="3"/>
  <c r="C1629" i="3"/>
  <c r="I1628" i="3"/>
  <c r="H1628" i="3"/>
  <c r="H1629" i="3" s="1"/>
  <c r="F1628" i="3"/>
  <c r="F1629" i="3" s="1"/>
  <c r="E1628" i="3"/>
  <c r="E1629" i="3" s="1"/>
  <c r="D1628" i="3"/>
  <c r="D1629" i="3" s="1"/>
  <c r="C1628" i="3"/>
  <c r="G1628" i="3" s="1"/>
  <c r="C1627" i="3"/>
  <c r="I1626" i="3"/>
  <c r="H1626" i="3"/>
  <c r="H1627" i="3" s="1"/>
  <c r="F1626" i="3"/>
  <c r="F1627" i="3" s="1"/>
  <c r="E1626" i="3"/>
  <c r="E1627" i="3" s="1"/>
  <c r="D1626" i="3"/>
  <c r="D1627" i="3" s="1"/>
  <c r="C1626" i="3"/>
  <c r="G1626" i="3" s="1"/>
  <c r="G1627" i="3" s="1"/>
  <c r="I1624" i="3"/>
  <c r="L1624" i="3" s="1"/>
  <c r="H1624" i="3"/>
  <c r="F1624" i="3"/>
  <c r="E1624" i="3"/>
  <c r="D1624" i="3"/>
  <c r="C1624" i="3"/>
  <c r="I1623" i="3"/>
  <c r="L1623" i="3" s="1"/>
  <c r="H1623" i="3"/>
  <c r="J1623" i="3" s="1"/>
  <c r="F1623" i="3"/>
  <c r="E1623" i="3"/>
  <c r="D1623" i="3"/>
  <c r="C1623" i="3"/>
  <c r="G1623" i="3" s="1"/>
  <c r="I1622" i="3"/>
  <c r="L1622" i="3" s="1"/>
  <c r="H1622" i="3"/>
  <c r="F1622" i="3"/>
  <c r="E1622" i="3"/>
  <c r="D1622" i="3"/>
  <c r="C1622" i="3"/>
  <c r="G1622" i="3" s="1"/>
  <c r="K1621" i="3"/>
  <c r="I1621" i="3"/>
  <c r="L1621" i="3" s="1"/>
  <c r="H1621" i="3"/>
  <c r="J1621" i="3" s="1"/>
  <c r="F1621" i="3"/>
  <c r="E1621" i="3"/>
  <c r="D1621" i="3"/>
  <c r="C1621" i="3"/>
  <c r="G1621" i="3" s="1"/>
  <c r="I1620" i="3"/>
  <c r="H1620" i="3"/>
  <c r="F1620" i="3"/>
  <c r="E1620" i="3"/>
  <c r="D1620" i="3"/>
  <c r="C1620" i="3"/>
  <c r="I1619" i="3"/>
  <c r="L1619" i="3" s="1"/>
  <c r="H1619" i="3"/>
  <c r="J1619" i="3" s="1"/>
  <c r="F1619" i="3"/>
  <c r="E1619" i="3"/>
  <c r="D1619" i="3"/>
  <c r="C1619" i="3"/>
  <c r="G1619" i="3" s="1"/>
  <c r="I1618" i="3"/>
  <c r="L1618" i="3" s="1"/>
  <c r="H1618" i="3"/>
  <c r="F1618" i="3"/>
  <c r="E1618" i="3"/>
  <c r="D1618" i="3"/>
  <c r="C1618" i="3"/>
  <c r="G1618" i="3" s="1"/>
  <c r="I1617" i="3"/>
  <c r="L1617" i="3" s="1"/>
  <c r="H1617" i="3"/>
  <c r="J1617" i="3" s="1"/>
  <c r="F1617" i="3"/>
  <c r="E1617" i="3"/>
  <c r="D1617" i="3"/>
  <c r="C1617" i="3"/>
  <c r="C1625" i="3" s="1"/>
  <c r="I1616" i="3"/>
  <c r="H1616" i="3"/>
  <c r="H1625" i="3" s="1"/>
  <c r="F1616" i="3"/>
  <c r="F1625" i="3" s="1"/>
  <c r="E1616" i="3"/>
  <c r="E1625" i="3" s="1"/>
  <c r="D1616" i="3"/>
  <c r="D1625" i="3" s="1"/>
  <c r="C1616" i="3"/>
  <c r="I1614" i="3"/>
  <c r="L1614" i="3" s="1"/>
  <c r="H1614" i="3"/>
  <c r="J1614" i="3" s="1"/>
  <c r="F1614" i="3"/>
  <c r="E1614" i="3"/>
  <c r="D1614" i="3"/>
  <c r="C1614" i="3"/>
  <c r="I1613" i="3"/>
  <c r="L1613" i="3" s="1"/>
  <c r="H1613" i="3"/>
  <c r="J1613" i="3" s="1"/>
  <c r="F1613" i="3"/>
  <c r="E1613" i="3"/>
  <c r="D1613" i="3"/>
  <c r="C1613" i="3"/>
  <c r="G1613" i="3" s="1"/>
  <c r="K1613" i="3" s="1"/>
  <c r="I1612" i="3"/>
  <c r="L1612" i="3" s="1"/>
  <c r="H1612" i="3"/>
  <c r="J1612" i="3" s="1"/>
  <c r="F1612" i="3"/>
  <c r="E1612" i="3"/>
  <c r="D1612" i="3"/>
  <c r="C1612" i="3"/>
  <c r="G1612" i="3" s="1"/>
  <c r="I1611" i="3"/>
  <c r="L1611" i="3" s="1"/>
  <c r="H1611" i="3"/>
  <c r="J1611" i="3" s="1"/>
  <c r="F1611" i="3"/>
  <c r="E1611" i="3"/>
  <c r="D1611" i="3"/>
  <c r="C1611" i="3"/>
  <c r="G1611" i="3" s="1"/>
  <c r="I1610" i="3"/>
  <c r="L1610" i="3" s="1"/>
  <c r="H1610" i="3"/>
  <c r="J1610" i="3" s="1"/>
  <c r="F1610" i="3"/>
  <c r="E1610" i="3"/>
  <c r="D1610" i="3"/>
  <c r="C1610" i="3"/>
  <c r="I1609" i="3"/>
  <c r="L1609" i="3" s="1"/>
  <c r="H1609" i="3"/>
  <c r="J1609" i="3" s="1"/>
  <c r="F1609" i="3"/>
  <c r="E1609" i="3"/>
  <c r="D1609" i="3"/>
  <c r="C1609" i="3"/>
  <c r="G1609" i="3" s="1"/>
  <c r="K1609" i="3" s="1"/>
  <c r="I1608" i="3"/>
  <c r="H1608" i="3"/>
  <c r="F1608" i="3"/>
  <c r="E1608" i="3"/>
  <c r="D1608" i="3"/>
  <c r="C1608" i="3"/>
  <c r="G1608" i="3" s="1"/>
  <c r="I1607" i="3"/>
  <c r="L1607" i="3" s="1"/>
  <c r="H1607" i="3"/>
  <c r="J1607" i="3" s="1"/>
  <c r="F1607" i="3"/>
  <c r="E1607" i="3"/>
  <c r="D1607" i="3"/>
  <c r="C1607" i="3"/>
  <c r="C1615" i="3" s="1"/>
  <c r="I1606" i="3"/>
  <c r="L1606" i="3" s="1"/>
  <c r="H1606" i="3"/>
  <c r="J1606" i="3" s="1"/>
  <c r="F1606" i="3"/>
  <c r="E1606" i="3"/>
  <c r="D1606" i="3"/>
  <c r="C1606" i="3"/>
  <c r="I1605" i="3"/>
  <c r="L1605" i="3" s="1"/>
  <c r="H1605" i="3"/>
  <c r="F1605" i="3"/>
  <c r="E1605" i="3"/>
  <c r="D1605" i="3"/>
  <c r="C1605" i="3"/>
  <c r="G1605" i="3" s="1"/>
  <c r="I1604" i="3"/>
  <c r="L1604" i="3" s="1"/>
  <c r="H1604" i="3"/>
  <c r="F1604" i="3"/>
  <c r="E1604" i="3"/>
  <c r="D1604" i="3"/>
  <c r="C1604" i="3"/>
  <c r="I1603" i="3"/>
  <c r="L1603" i="3" s="1"/>
  <c r="H1603" i="3"/>
  <c r="F1603" i="3"/>
  <c r="E1603" i="3"/>
  <c r="D1603" i="3"/>
  <c r="C1603" i="3"/>
  <c r="G1603" i="3" s="1"/>
  <c r="I1602" i="3"/>
  <c r="L1602" i="3" s="1"/>
  <c r="H1602" i="3"/>
  <c r="F1602" i="3"/>
  <c r="E1602" i="3"/>
  <c r="D1602" i="3"/>
  <c r="C1602" i="3"/>
  <c r="I1601" i="3"/>
  <c r="H1601" i="3"/>
  <c r="F1601" i="3"/>
  <c r="F1615" i="3" s="1"/>
  <c r="E1601" i="3"/>
  <c r="D1601" i="3"/>
  <c r="D1615" i="3" s="1"/>
  <c r="C1601" i="3"/>
  <c r="G1601" i="3" s="1"/>
  <c r="I1600" i="3"/>
  <c r="E1600" i="3"/>
  <c r="I1599" i="3"/>
  <c r="L1599" i="3" s="1"/>
  <c r="H1599" i="3"/>
  <c r="J1599" i="3" s="1"/>
  <c r="F1599" i="3"/>
  <c r="E1599" i="3"/>
  <c r="D1599" i="3"/>
  <c r="C1599" i="3"/>
  <c r="G1599" i="3" s="1"/>
  <c r="K1599" i="3" s="1"/>
  <c r="I1598" i="3"/>
  <c r="H1598" i="3"/>
  <c r="J1598" i="3" s="1"/>
  <c r="F1598" i="3"/>
  <c r="E1598" i="3"/>
  <c r="D1598" i="3"/>
  <c r="C1598" i="3"/>
  <c r="G1598" i="3" s="1"/>
  <c r="K1598" i="3" s="1"/>
  <c r="L1597" i="3"/>
  <c r="I1597" i="3"/>
  <c r="H1597" i="3"/>
  <c r="J1597" i="3" s="1"/>
  <c r="F1597" i="3"/>
  <c r="E1597" i="3"/>
  <c r="D1597" i="3"/>
  <c r="C1597" i="3"/>
  <c r="J1596" i="3"/>
  <c r="K1596" i="3" s="1"/>
  <c r="I1596" i="3"/>
  <c r="H1596" i="3"/>
  <c r="L1596" i="3" s="1"/>
  <c r="F1596" i="3"/>
  <c r="E1596" i="3"/>
  <c r="D1596" i="3"/>
  <c r="C1596" i="3"/>
  <c r="G1596" i="3" s="1"/>
  <c r="I1595" i="3"/>
  <c r="H1595" i="3"/>
  <c r="J1595" i="3" s="1"/>
  <c r="F1595" i="3"/>
  <c r="E1595" i="3"/>
  <c r="D1595" i="3"/>
  <c r="C1595" i="3"/>
  <c r="J1594" i="3"/>
  <c r="I1594" i="3"/>
  <c r="H1594" i="3"/>
  <c r="L1594" i="3" s="1"/>
  <c r="F1594" i="3"/>
  <c r="E1594" i="3"/>
  <c r="D1594" i="3"/>
  <c r="C1594" i="3"/>
  <c r="G1594" i="3" s="1"/>
  <c r="L1593" i="3"/>
  <c r="I1593" i="3"/>
  <c r="H1593" i="3"/>
  <c r="J1593" i="3" s="1"/>
  <c r="F1593" i="3"/>
  <c r="E1593" i="3"/>
  <c r="D1593" i="3"/>
  <c r="C1593" i="3"/>
  <c r="J1592" i="3"/>
  <c r="K1592" i="3" s="1"/>
  <c r="I1592" i="3"/>
  <c r="H1592" i="3"/>
  <c r="L1592" i="3" s="1"/>
  <c r="F1592" i="3"/>
  <c r="E1592" i="3"/>
  <c r="D1592" i="3"/>
  <c r="C1592" i="3"/>
  <c r="G1592" i="3" s="1"/>
  <c r="I1591" i="3"/>
  <c r="H1591" i="3"/>
  <c r="J1591" i="3" s="1"/>
  <c r="F1591" i="3"/>
  <c r="E1591" i="3"/>
  <c r="D1591" i="3"/>
  <c r="C1591" i="3"/>
  <c r="J1590" i="3"/>
  <c r="I1590" i="3"/>
  <c r="H1590" i="3"/>
  <c r="L1590" i="3" s="1"/>
  <c r="F1590" i="3"/>
  <c r="E1590" i="3"/>
  <c r="D1590" i="3"/>
  <c r="C1590" i="3"/>
  <c r="G1590" i="3" s="1"/>
  <c r="L1589" i="3"/>
  <c r="I1589" i="3"/>
  <c r="H1589" i="3"/>
  <c r="J1589" i="3" s="1"/>
  <c r="F1589" i="3"/>
  <c r="E1589" i="3"/>
  <c r="D1589" i="3"/>
  <c r="C1589" i="3"/>
  <c r="J1588" i="3"/>
  <c r="K1588" i="3" s="1"/>
  <c r="I1588" i="3"/>
  <c r="H1588" i="3"/>
  <c r="L1588" i="3" s="1"/>
  <c r="F1588" i="3"/>
  <c r="E1588" i="3"/>
  <c r="D1588" i="3"/>
  <c r="C1588" i="3"/>
  <c r="G1588" i="3" s="1"/>
  <c r="I1587" i="3"/>
  <c r="H1587" i="3"/>
  <c r="J1587" i="3" s="1"/>
  <c r="F1587" i="3"/>
  <c r="E1587" i="3"/>
  <c r="D1587" i="3"/>
  <c r="C1587" i="3"/>
  <c r="J1586" i="3"/>
  <c r="I1586" i="3"/>
  <c r="H1586" i="3"/>
  <c r="L1586" i="3" s="1"/>
  <c r="F1586" i="3"/>
  <c r="E1586" i="3"/>
  <c r="D1586" i="3"/>
  <c r="C1586" i="3"/>
  <c r="G1586" i="3" s="1"/>
  <c r="L1585" i="3"/>
  <c r="I1585" i="3"/>
  <c r="H1585" i="3"/>
  <c r="J1585" i="3" s="1"/>
  <c r="F1585" i="3"/>
  <c r="E1585" i="3"/>
  <c r="D1585" i="3"/>
  <c r="C1585" i="3"/>
  <c r="J1584" i="3"/>
  <c r="K1584" i="3" s="1"/>
  <c r="I1584" i="3"/>
  <c r="H1584" i="3"/>
  <c r="L1584" i="3" s="1"/>
  <c r="F1584" i="3"/>
  <c r="E1584" i="3"/>
  <c r="D1584" i="3"/>
  <c r="C1584" i="3"/>
  <c r="G1584" i="3" s="1"/>
  <c r="I1583" i="3"/>
  <c r="H1583" i="3"/>
  <c r="J1583" i="3" s="1"/>
  <c r="F1583" i="3"/>
  <c r="E1583" i="3"/>
  <c r="D1583" i="3"/>
  <c r="C1583" i="3"/>
  <c r="J1582" i="3"/>
  <c r="I1582" i="3"/>
  <c r="H1582" i="3"/>
  <c r="F1582" i="3"/>
  <c r="F1600" i="3" s="1"/>
  <c r="E1582" i="3"/>
  <c r="D1582" i="3"/>
  <c r="C1582" i="3"/>
  <c r="C1600" i="3" s="1"/>
  <c r="A1578" i="3"/>
  <c r="I1573" i="3"/>
  <c r="L1573" i="3" s="1"/>
  <c r="H1573" i="3"/>
  <c r="J1573" i="3" s="1"/>
  <c r="F1573" i="3"/>
  <c r="E1573" i="3"/>
  <c r="D1573" i="3"/>
  <c r="C1573" i="3"/>
  <c r="G1573" i="3" s="1"/>
  <c r="K1573" i="3" s="1"/>
  <c r="I1570" i="3"/>
  <c r="L1570" i="3" s="1"/>
  <c r="H1570" i="3"/>
  <c r="J1570" i="3" s="1"/>
  <c r="F1570" i="3"/>
  <c r="E1570" i="3"/>
  <c r="D1570" i="3"/>
  <c r="C1570" i="3"/>
  <c r="G1570" i="3" s="1"/>
  <c r="K1568" i="3"/>
  <c r="I1568" i="3"/>
  <c r="L1568" i="3" s="1"/>
  <c r="H1568" i="3"/>
  <c r="J1568" i="3" s="1"/>
  <c r="F1568" i="3"/>
  <c r="E1568" i="3"/>
  <c r="D1568" i="3"/>
  <c r="C1568" i="3"/>
  <c r="G1568" i="3" s="1"/>
  <c r="I1567" i="3"/>
  <c r="H1567" i="3"/>
  <c r="H1569" i="3" s="1"/>
  <c r="F1567" i="3"/>
  <c r="F1569" i="3" s="1"/>
  <c r="E1567" i="3"/>
  <c r="E1569" i="3" s="1"/>
  <c r="D1567" i="3"/>
  <c r="D1569" i="3" s="1"/>
  <c r="C1567" i="3"/>
  <c r="C1569" i="3" s="1"/>
  <c r="H1566" i="3"/>
  <c r="D1566" i="3"/>
  <c r="C1566" i="3"/>
  <c r="I1565" i="3"/>
  <c r="H1565" i="3"/>
  <c r="F1565" i="3"/>
  <c r="F1566" i="3" s="1"/>
  <c r="E1565" i="3"/>
  <c r="E1566" i="3" s="1"/>
  <c r="D1565" i="3"/>
  <c r="C1565" i="3"/>
  <c r="G1565" i="3" s="1"/>
  <c r="G1566" i="3" s="1"/>
  <c r="H1564" i="3"/>
  <c r="D1564" i="3"/>
  <c r="C1564" i="3"/>
  <c r="I1563" i="3"/>
  <c r="H1563" i="3"/>
  <c r="F1563" i="3"/>
  <c r="F1564" i="3" s="1"/>
  <c r="E1563" i="3"/>
  <c r="E1564" i="3" s="1"/>
  <c r="D1563" i="3"/>
  <c r="C1563" i="3"/>
  <c r="I1561" i="3"/>
  <c r="H1561" i="3"/>
  <c r="F1561" i="3"/>
  <c r="E1561" i="3"/>
  <c r="D1561" i="3"/>
  <c r="C1561" i="3"/>
  <c r="G1561" i="3" s="1"/>
  <c r="I1560" i="3"/>
  <c r="L1560" i="3" s="1"/>
  <c r="H1560" i="3"/>
  <c r="J1560" i="3" s="1"/>
  <c r="F1560" i="3"/>
  <c r="E1560" i="3"/>
  <c r="D1560" i="3"/>
  <c r="C1560" i="3"/>
  <c r="G1560" i="3" s="1"/>
  <c r="K1560" i="3" s="1"/>
  <c r="I1559" i="3"/>
  <c r="H1559" i="3"/>
  <c r="F1559" i="3"/>
  <c r="E1559" i="3"/>
  <c r="D1559" i="3"/>
  <c r="C1559" i="3"/>
  <c r="I1558" i="3"/>
  <c r="L1558" i="3" s="1"/>
  <c r="H1558" i="3"/>
  <c r="J1558" i="3" s="1"/>
  <c r="F1558" i="3"/>
  <c r="E1558" i="3"/>
  <c r="D1558" i="3"/>
  <c r="C1558" i="3"/>
  <c r="G1558" i="3" s="1"/>
  <c r="I1557" i="3"/>
  <c r="H1557" i="3"/>
  <c r="F1557" i="3"/>
  <c r="E1557" i="3"/>
  <c r="D1557" i="3"/>
  <c r="C1557" i="3"/>
  <c r="G1557" i="3" s="1"/>
  <c r="I1556" i="3"/>
  <c r="L1556" i="3" s="1"/>
  <c r="H1556" i="3"/>
  <c r="J1556" i="3" s="1"/>
  <c r="F1556" i="3"/>
  <c r="E1556" i="3"/>
  <c r="D1556" i="3"/>
  <c r="C1556" i="3"/>
  <c r="G1556" i="3" s="1"/>
  <c r="K1556" i="3" s="1"/>
  <c r="I1555" i="3"/>
  <c r="H1555" i="3"/>
  <c r="F1555" i="3"/>
  <c r="E1555" i="3"/>
  <c r="D1555" i="3"/>
  <c r="C1555" i="3"/>
  <c r="I1554" i="3"/>
  <c r="L1554" i="3" s="1"/>
  <c r="H1554" i="3"/>
  <c r="J1554" i="3" s="1"/>
  <c r="F1554" i="3"/>
  <c r="E1554" i="3"/>
  <c r="D1554" i="3"/>
  <c r="C1554" i="3"/>
  <c r="C1562" i="3" s="1"/>
  <c r="I1553" i="3"/>
  <c r="H1553" i="3"/>
  <c r="H1562" i="3" s="1"/>
  <c r="F1553" i="3"/>
  <c r="F1562" i="3" s="1"/>
  <c r="E1553" i="3"/>
  <c r="D1553" i="3"/>
  <c r="D1562" i="3" s="1"/>
  <c r="C1553" i="3"/>
  <c r="G1553" i="3" s="1"/>
  <c r="I1551" i="3"/>
  <c r="H1551" i="3"/>
  <c r="F1551" i="3"/>
  <c r="E1551" i="3"/>
  <c r="D1551" i="3"/>
  <c r="C1551" i="3"/>
  <c r="G1551" i="3" s="1"/>
  <c r="I1550" i="3"/>
  <c r="L1550" i="3" s="1"/>
  <c r="H1550" i="3"/>
  <c r="J1550" i="3" s="1"/>
  <c r="F1550" i="3"/>
  <c r="E1550" i="3"/>
  <c r="D1550" i="3"/>
  <c r="C1550" i="3"/>
  <c r="G1550" i="3" s="1"/>
  <c r="I1549" i="3"/>
  <c r="H1549" i="3"/>
  <c r="F1549" i="3"/>
  <c r="E1549" i="3"/>
  <c r="D1549" i="3"/>
  <c r="C1549" i="3"/>
  <c r="K1548" i="3"/>
  <c r="I1548" i="3"/>
  <c r="L1548" i="3" s="1"/>
  <c r="H1548" i="3"/>
  <c r="J1548" i="3" s="1"/>
  <c r="F1548" i="3"/>
  <c r="E1548" i="3"/>
  <c r="D1548" i="3"/>
  <c r="C1548" i="3"/>
  <c r="G1548" i="3" s="1"/>
  <c r="I1547" i="3"/>
  <c r="L1547" i="3" s="1"/>
  <c r="H1547" i="3"/>
  <c r="F1547" i="3"/>
  <c r="E1547" i="3"/>
  <c r="D1547" i="3"/>
  <c r="C1547" i="3"/>
  <c r="G1547" i="3" s="1"/>
  <c r="I1546" i="3"/>
  <c r="L1546" i="3" s="1"/>
  <c r="H1546" i="3"/>
  <c r="J1546" i="3" s="1"/>
  <c r="F1546" i="3"/>
  <c r="E1546" i="3"/>
  <c r="D1546" i="3"/>
  <c r="C1546" i="3"/>
  <c r="G1546" i="3" s="1"/>
  <c r="I1545" i="3"/>
  <c r="L1545" i="3" s="1"/>
  <c r="H1545" i="3"/>
  <c r="F1545" i="3"/>
  <c r="E1545" i="3"/>
  <c r="D1545" i="3"/>
  <c r="C1545" i="3"/>
  <c r="K1544" i="3"/>
  <c r="I1544" i="3"/>
  <c r="L1544" i="3" s="1"/>
  <c r="H1544" i="3"/>
  <c r="J1544" i="3" s="1"/>
  <c r="F1544" i="3"/>
  <c r="E1544" i="3"/>
  <c r="D1544" i="3"/>
  <c r="C1544" i="3"/>
  <c r="G1544" i="3" s="1"/>
  <c r="I1543" i="3"/>
  <c r="L1543" i="3" s="1"/>
  <c r="H1543" i="3"/>
  <c r="F1543" i="3"/>
  <c r="E1543" i="3"/>
  <c r="D1543" i="3"/>
  <c r="C1543" i="3"/>
  <c r="G1543" i="3" s="1"/>
  <c r="I1542" i="3"/>
  <c r="L1542" i="3" s="1"/>
  <c r="H1542" i="3"/>
  <c r="J1542" i="3" s="1"/>
  <c r="F1542" i="3"/>
  <c r="E1542" i="3"/>
  <c r="D1542" i="3"/>
  <c r="C1542" i="3"/>
  <c r="G1542" i="3" s="1"/>
  <c r="I1541" i="3"/>
  <c r="L1541" i="3" s="1"/>
  <c r="H1541" i="3"/>
  <c r="F1541" i="3"/>
  <c r="E1541" i="3"/>
  <c r="D1541" i="3"/>
  <c r="C1541" i="3"/>
  <c r="I1540" i="3"/>
  <c r="L1540" i="3" s="1"/>
  <c r="H1540" i="3"/>
  <c r="J1540" i="3" s="1"/>
  <c r="F1540" i="3"/>
  <c r="E1540" i="3"/>
  <c r="D1540" i="3"/>
  <c r="C1540" i="3"/>
  <c r="G1540" i="3" s="1"/>
  <c r="K1540" i="3" s="1"/>
  <c r="I1539" i="3"/>
  <c r="L1539" i="3" s="1"/>
  <c r="H1539" i="3"/>
  <c r="F1539" i="3"/>
  <c r="E1539" i="3"/>
  <c r="D1539" i="3"/>
  <c r="C1539" i="3"/>
  <c r="G1539" i="3" s="1"/>
  <c r="I1538" i="3"/>
  <c r="H1538" i="3"/>
  <c r="J1538" i="3" s="1"/>
  <c r="F1538" i="3"/>
  <c r="F1552" i="3" s="1"/>
  <c r="E1538" i="3"/>
  <c r="D1538" i="3"/>
  <c r="D1552" i="3" s="1"/>
  <c r="C1538" i="3"/>
  <c r="G1538" i="3" s="1"/>
  <c r="K1536" i="3"/>
  <c r="I1536" i="3"/>
  <c r="L1536" i="3" s="1"/>
  <c r="H1536" i="3"/>
  <c r="J1536" i="3" s="1"/>
  <c r="F1536" i="3"/>
  <c r="E1536" i="3"/>
  <c r="D1536" i="3"/>
  <c r="C1536" i="3"/>
  <c r="G1536" i="3" s="1"/>
  <c r="I1535" i="3"/>
  <c r="L1535" i="3" s="1"/>
  <c r="H1535" i="3"/>
  <c r="F1535" i="3"/>
  <c r="E1535" i="3"/>
  <c r="D1535" i="3"/>
  <c r="C1535" i="3"/>
  <c r="G1535" i="3" s="1"/>
  <c r="I1534" i="3"/>
  <c r="L1534" i="3" s="1"/>
  <c r="H1534" i="3"/>
  <c r="J1534" i="3" s="1"/>
  <c r="F1534" i="3"/>
  <c r="E1534" i="3"/>
  <c r="D1534" i="3"/>
  <c r="C1534" i="3"/>
  <c r="G1534" i="3" s="1"/>
  <c r="I1533" i="3"/>
  <c r="L1533" i="3" s="1"/>
  <c r="H1533" i="3"/>
  <c r="F1533" i="3"/>
  <c r="E1533" i="3"/>
  <c r="D1533" i="3"/>
  <c r="C1533" i="3"/>
  <c r="I1532" i="3"/>
  <c r="L1532" i="3" s="1"/>
  <c r="H1532" i="3"/>
  <c r="J1532" i="3" s="1"/>
  <c r="F1532" i="3"/>
  <c r="E1532" i="3"/>
  <c r="D1532" i="3"/>
  <c r="C1532" i="3"/>
  <c r="G1532" i="3" s="1"/>
  <c r="K1532" i="3" s="1"/>
  <c r="I1531" i="3"/>
  <c r="L1531" i="3" s="1"/>
  <c r="H1531" i="3"/>
  <c r="F1531" i="3"/>
  <c r="E1531" i="3"/>
  <c r="D1531" i="3"/>
  <c r="C1531" i="3"/>
  <c r="G1531" i="3" s="1"/>
  <c r="I1530" i="3"/>
  <c r="L1530" i="3" s="1"/>
  <c r="H1530" i="3"/>
  <c r="J1530" i="3" s="1"/>
  <c r="F1530" i="3"/>
  <c r="E1530" i="3"/>
  <c r="D1530" i="3"/>
  <c r="C1530" i="3"/>
  <c r="G1530" i="3" s="1"/>
  <c r="I1529" i="3"/>
  <c r="L1529" i="3" s="1"/>
  <c r="H1529" i="3"/>
  <c r="F1529" i="3"/>
  <c r="E1529" i="3"/>
  <c r="D1529" i="3"/>
  <c r="C1529" i="3"/>
  <c r="I1528" i="3"/>
  <c r="L1528" i="3" s="1"/>
  <c r="H1528" i="3"/>
  <c r="J1528" i="3" s="1"/>
  <c r="F1528" i="3"/>
  <c r="E1528" i="3"/>
  <c r="D1528" i="3"/>
  <c r="C1528" i="3"/>
  <c r="G1528" i="3" s="1"/>
  <c r="K1528" i="3" s="1"/>
  <c r="I1527" i="3"/>
  <c r="L1527" i="3" s="1"/>
  <c r="H1527" i="3"/>
  <c r="F1527" i="3"/>
  <c r="E1527" i="3"/>
  <c r="D1527" i="3"/>
  <c r="C1527" i="3"/>
  <c r="G1527" i="3" s="1"/>
  <c r="I1526" i="3"/>
  <c r="L1526" i="3" s="1"/>
  <c r="H1526" i="3"/>
  <c r="J1526" i="3" s="1"/>
  <c r="F1526" i="3"/>
  <c r="E1526" i="3"/>
  <c r="D1526" i="3"/>
  <c r="C1526" i="3"/>
  <c r="G1526" i="3" s="1"/>
  <c r="I1525" i="3"/>
  <c r="L1525" i="3" s="1"/>
  <c r="H1525" i="3"/>
  <c r="F1525" i="3"/>
  <c r="E1525" i="3"/>
  <c r="D1525" i="3"/>
  <c r="C1525" i="3"/>
  <c r="K1524" i="3"/>
  <c r="I1524" i="3"/>
  <c r="L1524" i="3" s="1"/>
  <c r="H1524" i="3"/>
  <c r="J1524" i="3" s="1"/>
  <c r="F1524" i="3"/>
  <c r="E1524" i="3"/>
  <c r="D1524" i="3"/>
  <c r="C1524" i="3"/>
  <c r="G1524" i="3" s="1"/>
  <c r="I1523" i="3"/>
  <c r="L1523" i="3" s="1"/>
  <c r="H1523" i="3"/>
  <c r="F1523" i="3"/>
  <c r="E1523" i="3"/>
  <c r="D1523" i="3"/>
  <c r="C1523" i="3"/>
  <c r="G1523" i="3" s="1"/>
  <c r="I1522" i="3"/>
  <c r="L1522" i="3" s="1"/>
  <c r="H1522" i="3"/>
  <c r="J1522" i="3" s="1"/>
  <c r="F1522" i="3"/>
  <c r="E1522" i="3"/>
  <c r="D1522" i="3"/>
  <c r="C1522" i="3"/>
  <c r="G1522" i="3" s="1"/>
  <c r="I1521" i="3"/>
  <c r="L1521" i="3" s="1"/>
  <c r="H1521" i="3"/>
  <c r="F1521" i="3"/>
  <c r="E1521" i="3"/>
  <c r="D1521" i="3"/>
  <c r="C1521" i="3"/>
  <c r="K1520" i="3"/>
  <c r="I1520" i="3"/>
  <c r="L1520" i="3" s="1"/>
  <c r="H1520" i="3"/>
  <c r="J1520" i="3" s="1"/>
  <c r="F1520" i="3"/>
  <c r="E1520" i="3"/>
  <c r="D1520" i="3"/>
  <c r="C1520" i="3"/>
  <c r="G1520" i="3" s="1"/>
  <c r="I1519" i="3"/>
  <c r="H1519" i="3"/>
  <c r="H1537" i="3" s="1"/>
  <c r="F1519" i="3"/>
  <c r="F1537" i="3" s="1"/>
  <c r="E1519" i="3"/>
  <c r="E1537" i="3" s="1"/>
  <c r="D1519" i="3"/>
  <c r="D1537" i="3" s="1"/>
  <c r="D1571" i="3" s="1"/>
  <c r="D1575" i="3" s="1"/>
  <c r="C1519" i="3"/>
  <c r="C1537" i="3" s="1"/>
  <c r="A1515" i="3"/>
  <c r="J1510" i="3"/>
  <c r="I1510" i="3"/>
  <c r="H1510" i="3"/>
  <c r="L1510" i="3" s="1"/>
  <c r="F1510" i="3"/>
  <c r="E1510" i="3"/>
  <c r="D1510" i="3"/>
  <c r="C1510" i="3"/>
  <c r="G1510" i="3" s="1"/>
  <c r="J1507" i="3"/>
  <c r="K1507" i="3" s="1"/>
  <c r="I1507" i="3"/>
  <c r="H1507" i="3"/>
  <c r="L1507" i="3" s="1"/>
  <c r="F1507" i="3"/>
  <c r="E1507" i="3"/>
  <c r="D1507" i="3"/>
  <c r="C1507" i="3"/>
  <c r="G1507" i="3" s="1"/>
  <c r="H1506" i="3"/>
  <c r="J1505" i="3"/>
  <c r="I1505" i="3"/>
  <c r="H1505" i="3"/>
  <c r="L1505" i="3" s="1"/>
  <c r="F1505" i="3"/>
  <c r="E1505" i="3"/>
  <c r="D1505" i="3"/>
  <c r="C1505" i="3"/>
  <c r="G1505" i="3" s="1"/>
  <c r="L1504" i="3"/>
  <c r="I1504" i="3"/>
  <c r="I1506" i="3" s="1"/>
  <c r="L1506" i="3" s="1"/>
  <c r="H1504" i="3"/>
  <c r="J1504" i="3" s="1"/>
  <c r="F1504" i="3"/>
  <c r="F1506" i="3" s="1"/>
  <c r="E1504" i="3"/>
  <c r="E1506" i="3" s="1"/>
  <c r="D1504" i="3"/>
  <c r="D1506" i="3" s="1"/>
  <c r="C1504" i="3"/>
  <c r="C1506" i="3" s="1"/>
  <c r="F1503" i="3"/>
  <c r="I1502" i="3"/>
  <c r="I1503" i="3" s="1"/>
  <c r="H1502" i="3"/>
  <c r="F1502" i="3"/>
  <c r="E1502" i="3"/>
  <c r="E1503" i="3" s="1"/>
  <c r="D1502" i="3"/>
  <c r="D1503" i="3" s="1"/>
  <c r="C1502" i="3"/>
  <c r="G1502" i="3" s="1"/>
  <c r="G1503" i="3" s="1"/>
  <c r="F1501" i="3"/>
  <c r="I1500" i="3"/>
  <c r="I1501" i="3" s="1"/>
  <c r="H1500" i="3"/>
  <c r="L1500" i="3" s="1"/>
  <c r="F1500" i="3"/>
  <c r="E1500" i="3"/>
  <c r="E1501" i="3" s="1"/>
  <c r="D1500" i="3"/>
  <c r="D1501" i="3" s="1"/>
  <c r="C1500" i="3"/>
  <c r="L1498" i="3"/>
  <c r="I1498" i="3"/>
  <c r="H1498" i="3"/>
  <c r="J1498" i="3" s="1"/>
  <c r="F1498" i="3"/>
  <c r="E1498" i="3"/>
  <c r="D1498" i="3"/>
  <c r="C1498" i="3"/>
  <c r="G1498" i="3" s="1"/>
  <c r="J1497" i="3"/>
  <c r="I1497" i="3"/>
  <c r="H1497" i="3"/>
  <c r="L1497" i="3" s="1"/>
  <c r="F1497" i="3"/>
  <c r="E1497" i="3"/>
  <c r="D1497" i="3"/>
  <c r="C1497" i="3"/>
  <c r="I1496" i="3"/>
  <c r="H1496" i="3"/>
  <c r="F1496" i="3"/>
  <c r="E1496" i="3"/>
  <c r="D1496" i="3"/>
  <c r="C1496" i="3"/>
  <c r="G1496" i="3" s="1"/>
  <c r="J1495" i="3"/>
  <c r="I1495" i="3"/>
  <c r="H1495" i="3"/>
  <c r="L1495" i="3" s="1"/>
  <c r="F1495" i="3"/>
  <c r="E1495" i="3"/>
  <c r="D1495" i="3"/>
  <c r="C1495" i="3"/>
  <c r="L1494" i="3"/>
  <c r="I1494" i="3"/>
  <c r="H1494" i="3"/>
  <c r="J1494" i="3" s="1"/>
  <c r="F1494" i="3"/>
  <c r="E1494" i="3"/>
  <c r="D1494" i="3"/>
  <c r="C1494" i="3"/>
  <c r="G1494" i="3" s="1"/>
  <c r="J1493" i="3"/>
  <c r="I1493" i="3"/>
  <c r="H1493" i="3"/>
  <c r="L1493" i="3" s="1"/>
  <c r="F1493" i="3"/>
  <c r="E1493" i="3"/>
  <c r="D1493" i="3"/>
  <c r="C1493" i="3"/>
  <c r="I1492" i="3"/>
  <c r="H1492" i="3"/>
  <c r="F1492" i="3"/>
  <c r="E1492" i="3"/>
  <c r="D1492" i="3"/>
  <c r="C1492" i="3"/>
  <c r="G1492" i="3" s="1"/>
  <c r="J1491" i="3"/>
  <c r="I1491" i="3"/>
  <c r="H1491" i="3"/>
  <c r="L1491" i="3" s="1"/>
  <c r="F1491" i="3"/>
  <c r="E1491" i="3"/>
  <c r="D1491" i="3"/>
  <c r="C1491" i="3"/>
  <c r="L1490" i="3"/>
  <c r="I1490" i="3"/>
  <c r="I1499" i="3" s="1"/>
  <c r="H1490" i="3"/>
  <c r="F1490" i="3"/>
  <c r="E1490" i="3"/>
  <c r="E1499" i="3" s="1"/>
  <c r="D1490" i="3"/>
  <c r="D1499" i="3" s="1"/>
  <c r="C1490" i="3"/>
  <c r="G1490" i="3" s="1"/>
  <c r="F1489" i="3"/>
  <c r="L1488" i="3"/>
  <c r="I1488" i="3"/>
  <c r="H1488" i="3"/>
  <c r="J1488" i="3" s="1"/>
  <c r="F1488" i="3"/>
  <c r="E1488" i="3"/>
  <c r="D1488" i="3"/>
  <c r="C1488" i="3"/>
  <c r="J1487" i="3"/>
  <c r="K1487" i="3" s="1"/>
  <c r="I1487" i="3"/>
  <c r="H1487" i="3"/>
  <c r="L1487" i="3" s="1"/>
  <c r="F1487" i="3"/>
  <c r="E1487" i="3"/>
  <c r="D1487" i="3"/>
  <c r="C1487" i="3"/>
  <c r="G1487" i="3" s="1"/>
  <c r="I1486" i="3"/>
  <c r="H1486" i="3"/>
  <c r="J1486" i="3" s="1"/>
  <c r="F1486" i="3"/>
  <c r="E1486" i="3"/>
  <c r="D1486" i="3"/>
  <c r="C1486" i="3"/>
  <c r="J1485" i="3"/>
  <c r="I1485" i="3"/>
  <c r="H1485" i="3"/>
  <c r="L1485" i="3" s="1"/>
  <c r="F1485" i="3"/>
  <c r="E1485" i="3"/>
  <c r="D1485" i="3"/>
  <c r="C1485" i="3"/>
  <c r="G1485" i="3" s="1"/>
  <c r="L1484" i="3"/>
  <c r="I1484" i="3"/>
  <c r="H1484" i="3"/>
  <c r="J1484" i="3" s="1"/>
  <c r="F1484" i="3"/>
  <c r="E1484" i="3"/>
  <c r="D1484" i="3"/>
  <c r="C1484" i="3"/>
  <c r="J1483" i="3"/>
  <c r="K1483" i="3" s="1"/>
  <c r="I1483" i="3"/>
  <c r="H1483" i="3"/>
  <c r="L1483" i="3" s="1"/>
  <c r="F1483" i="3"/>
  <c r="E1483" i="3"/>
  <c r="D1483" i="3"/>
  <c r="C1483" i="3"/>
  <c r="G1483" i="3" s="1"/>
  <c r="I1482" i="3"/>
  <c r="H1482" i="3"/>
  <c r="J1482" i="3" s="1"/>
  <c r="F1482" i="3"/>
  <c r="E1482" i="3"/>
  <c r="D1482" i="3"/>
  <c r="C1482" i="3"/>
  <c r="J1481" i="3"/>
  <c r="I1481" i="3"/>
  <c r="H1481" i="3"/>
  <c r="L1481" i="3" s="1"/>
  <c r="F1481" i="3"/>
  <c r="E1481" i="3"/>
  <c r="D1481" i="3"/>
  <c r="C1481" i="3"/>
  <c r="G1481" i="3" s="1"/>
  <c r="L1480" i="3"/>
  <c r="I1480" i="3"/>
  <c r="H1480" i="3"/>
  <c r="J1480" i="3" s="1"/>
  <c r="F1480" i="3"/>
  <c r="E1480" i="3"/>
  <c r="D1480" i="3"/>
  <c r="C1480" i="3"/>
  <c r="J1479" i="3"/>
  <c r="K1479" i="3" s="1"/>
  <c r="I1479" i="3"/>
  <c r="H1479" i="3"/>
  <c r="L1479" i="3" s="1"/>
  <c r="F1479" i="3"/>
  <c r="E1479" i="3"/>
  <c r="D1479" i="3"/>
  <c r="C1479" i="3"/>
  <c r="G1479" i="3" s="1"/>
  <c r="I1478" i="3"/>
  <c r="H1478" i="3"/>
  <c r="J1478" i="3" s="1"/>
  <c r="F1478" i="3"/>
  <c r="E1478" i="3"/>
  <c r="D1478" i="3"/>
  <c r="C1478" i="3"/>
  <c r="J1477" i="3"/>
  <c r="I1477" i="3"/>
  <c r="H1477" i="3"/>
  <c r="L1477" i="3" s="1"/>
  <c r="F1477" i="3"/>
  <c r="E1477" i="3"/>
  <c r="D1477" i="3"/>
  <c r="C1477" i="3"/>
  <c r="G1477" i="3" s="1"/>
  <c r="L1476" i="3"/>
  <c r="I1476" i="3"/>
  <c r="H1476" i="3"/>
  <c r="J1476" i="3" s="1"/>
  <c r="F1476" i="3"/>
  <c r="E1476" i="3"/>
  <c r="D1476" i="3"/>
  <c r="C1476" i="3"/>
  <c r="J1475" i="3"/>
  <c r="I1475" i="3"/>
  <c r="I1489" i="3" s="1"/>
  <c r="H1475" i="3"/>
  <c r="H1489" i="3" s="1"/>
  <c r="F1475" i="3"/>
  <c r="E1475" i="3"/>
  <c r="E1489" i="3" s="1"/>
  <c r="D1475" i="3"/>
  <c r="C1475" i="3"/>
  <c r="C1489" i="3" s="1"/>
  <c r="H1474" i="3"/>
  <c r="J1473" i="3"/>
  <c r="I1473" i="3"/>
  <c r="H1473" i="3"/>
  <c r="L1473" i="3" s="1"/>
  <c r="F1473" i="3"/>
  <c r="E1473" i="3"/>
  <c r="D1473" i="3"/>
  <c r="C1473" i="3"/>
  <c r="G1473" i="3" s="1"/>
  <c r="L1472" i="3"/>
  <c r="I1472" i="3"/>
  <c r="H1472" i="3"/>
  <c r="J1472" i="3" s="1"/>
  <c r="F1472" i="3"/>
  <c r="E1472" i="3"/>
  <c r="D1472" i="3"/>
  <c r="C1472" i="3"/>
  <c r="J1471" i="3"/>
  <c r="K1471" i="3" s="1"/>
  <c r="I1471" i="3"/>
  <c r="H1471" i="3"/>
  <c r="L1471" i="3" s="1"/>
  <c r="F1471" i="3"/>
  <c r="E1471" i="3"/>
  <c r="D1471" i="3"/>
  <c r="C1471" i="3"/>
  <c r="G1471" i="3" s="1"/>
  <c r="I1470" i="3"/>
  <c r="H1470" i="3"/>
  <c r="J1470" i="3" s="1"/>
  <c r="F1470" i="3"/>
  <c r="E1470" i="3"/>
  <c r="D1470" i="3"/>
  <c r="C1470" i="3"/>
  <c r="J1469" i="3"/>
  <c r="I1469" i="3"/>
  <c r="H1469" i="3"/>
  <c r="L1469" i="3" s="1"/>
  <c r="F1469" i="3"/>
  <c r="E1469" i="3"/>
  <c r="D1469" i="3"/>
  <c r="C1469" i="3"/>
  <c r="G1469" i="3" s="1"/>
  <c r="L1468" i="3"/>
  <c r="I1468" i="3"/>
  <c r="H1468" i="3"/>
  <c r="J1468" i="3" s="1"/>
  <c r="F1468" i="3"/>
  <c r="E1468" i="3"/>
  <c r="D1468" i="3"/>
  <c r="C1468" i="3"/>
  <c r="J1467" i="3"/>
  <c r="K1467" i="3" s="1"/>
  <c r="I1467" i="3"/>
  <c r="H1467" i="3"/>
  <c r="L1467" i="3" s="1"/>
  <c r="F1467" i="3"/>
  <c r="E1467" i="3"/>
  <c r="D1467" i="3"/>
  <c r="C1467" i="3"/>
  <c r="G1467" i="3" s="1"/>
  <c r="I1466" i="3"/>
  <c r="H1466" i="3"/>
  <c r="J1466" i="3" s="1"/>
  <c r="F1466" i="3"/>
  <c r="E1466" i="3"/>
  <c r="D1466" i="3"/>
  <c r="C1466" i="3"/>
  <c r="J1465" i="3"/>
  <c r="I1465" i="3"/>
  <c r="H1465" i="3"/>
  <c r="L1465" i="3" s="1"/>
  <c r="F1465" i="3"/>
  <c r="E1465" i="3"/>
  <c r="D1465" i="3"/>
  <c r="C1465" i="3"/>
  <c r="G1465" i="3" s="1"/>
  <c r="L1464" i="3"/>
  <c r="I1464" i="3"/>
  <c r="H1464" i="3"/>
  <c r="J1464" i="3" s="1"/>
  <c r="F1464" i="3"/>
  <c r="E1464" i="3"/>
  <c r="D1464" i="3"/>
  <c r="C1464" i="3"/>
  <c r="J1463" i="3"/>
  <c r="K1463" i="3" s="1"/>
  <c r="I1463" i="3"/>
  <c r="H1463" i="3"/>
  <c r="L1463" i="3" s="1"/>
  <c r="F1463" i="3"/>
  <c r="E1463" i="3"/>
  <c r="D1463" i="3"/>
  <c r="C1463" i="3"/>
  <c r="G1463" i="3" s="1"/>
  <c r="I1462" i="3"/>
  <c r="H1462" i="3"/>
  <c r="J1462" i="3" s="1"/>
  <c r="F1462" i="3"/>
  <c r="E1462" i="3"/>
  <c r="D1462" i="3"/>
  <c r="C1462" i="3"/>
  <c r="J1461" i="3"/>
  <c r="I1461" i="3"/>
  <c r="H1461" i="3"/>
  <c r="L1461" i="3" s="1"/>
  <c r="F1461" i="3"/>
  <c r="E1461" i="3"/>
  <c r="D1461" i="3"/>
  <c r="C1461" i="3"/>
  <c r="G1461" i="3" s="1"/>
  <c r="L1460" i="3"/>
  <c r="I1460" i="3"/>
  <c r="H1460" i="3"/>
  <c r="J1460" i="3" s="1"/>
  <c r="F1460" i="3"/>
  <c r="E1460" i="3"/>
  <c r="D1460" i="3"/>
  <c r="C1460" i="3"/>
  <c r="J1459" i="3"/>
  <c r="K1459" i="3" s="1"/>
  <c r="I1459" i="3"/>
  <c r="H1459" i="3"/>
  <c r="L1459" i="3" s="1"/>
  <c r="F1459" i="3"/>
  <c r="E1459" i="3"/>
  <c r="D1459" i="3"/>
  <c r="C1459" i="3"/>
  <c r="G1459" i="3" s="1"/>
  <c r="I1458" i="3"/>
  <c r="H1458" i="3"/>
  <c r="J1458" i="3" s="1"/>
  <c r="F1458" i="3"/>
  <c r="E1458" i="3"/>
  <c r="D1458" i="3"/>
  <c r="C1458" i="3"/>
  <c r="J1457" i="3"/>
  <c r="I1457" i="3"/>
  <c r="H1457" i="3"/>
  <c r="L1457" i="3" s="1"/>
  <c r="F1457" i="3"/>
  <c r="E1457" i="3"/>
  <c r="D1457" i="3"/>
  <c r="C1457" i="3"/>
  <c r="G1457" i="3" s="1"/>
  <c r="L1456" i="3"/>
  <c r="I1456" i="3"/>
  <c r="I1474" i="3" s="1"/>
  <c r="L1474" i="3" s="1"/>
  <c r="H1456" i="3"/>
  <c r="J1456" i="3" s="1"/>
  <c r="F1456" i="3"/>
  <c r="F1474" i="3" s="1"/>
  <c r="E1456" i="3"/>
  <c r="E1474" i="3" s="1"/>
  <c r="D1456" i="3"/>
  <c r="C1456" i="3"/>
  <c r="C1474" i="3" s="1"/>
  <c r="A1452" i="3"/>
  <c r="I1447" i="3"/>
  <c r="L1447" i="3" s="1"/>
  <c r="H1447" i="3"/>
  <c r="F1447" i="3"/>
  <c r="E1447" i="3"/>
  <c r="D1447" i="3"/>
  <c r="C1447" i="3"/>
  <c r="G1447" i="3" s="1"/>
  <c r="I1444" i="3"/>
  <c r="L1444" i="3" s="1"/>
  <c r="H1444" i="3"/>
  <c r="J1444" i="3" s="1"/>
  <c r="F1444" i="3"/>
  <c r="E1444" i="3"/>
  <c r="D1444" i="3"/>
  <c r="C1444" i="3"/>
  <c r="C1443" i="3"/>
  <c r="I1442" i="3"/>
  <c r="L1442" i="3" s="1"/>
  <c r="H1442" i="3"/>
  <c r="F1442" i="3"/>
  <c r="E1442" i="3"/>
  <c r="D1442" i="3"/>
  <c r="C1442" i="3"/>
  <c r="I1441" i="3"/>
  <c r="J1441" i="3" s="1"/>
  <c r="H1441" i="3"/>
  <c r="H1443" i="3" s="1"/>
  <c r="F1441" i="3"/>
  <c r="F1443" i="3" s="1"/>
  <c r="E1441" i="3"/>
  <c r="E1443" i="3" s="1"/>
  <c r="D1441" i="3"/>
  <c r="D1443" i="3" s="1"/>
  <c r="C1441" i="3"/>
  <c r="G1441" i="3" s="1"/>
  <c r="I1440" i="3"/>
  <c r="E1440" i="3"/>
  <c r="I1439" i="3"/>
  <c r="L1439" i="3" s="1"/>
  <c r="H1439" i="3"/>
  <c r="H1440" i="3" s="1"/>
  <c r="F1439" i="3"/>
  <c r="F1440" i="3" s="1"/>
  <c r="E1439" i="3"/>
  <c r="D1439" i="3"/>
  <c r="D1440" i="3" s="1"/>
  <c r="C1439" i="3"/>
  <c r="C1440" i="3" s="1"/>
  <c r="I1438" i="3"/>
  <c r="E1438" i="3"/>
  <c r="I1437" i="3"/>
  <c r="L1437" i="3" s="1"/>
  <c r="H1437" i="3"/>
  <c r="H1438" i="3" s="1"/>
  <c r="F1437" i="3"/>
  <c r="F1438" i="3" s="1"/>
  <c r="E1437" i="3"/>
  <c r="D1437" i="3"/>
  <c r="D1438" i="3" s="1"/>
  <c r="C1437" i="3"/>
  <c r="C1438" i="3" s="1"/>
  <c r="I1435" i="3"/>
  <c r="L1435" i="3" s="1"/>
  <c r="H1435" i="3"/>
  <c r="J1435" i="3" s="1"/>
  <c r="F1435" i="3"/>
  <c r="E1435" i="3"/>
  <c r="D1435" i="3"/>
  <c r="C1435" i="3"/>
  <c r="G1435" i="3" s="1"/>
  <c r="I1434" i="3"/>
  <c r="L1434" i="3" s="1"/>
  <c r="H1434" i="3"/>
  <c r="F1434" i="3"/>
  <c r="E1434" i="3"/>
  <c r="D1434" i="3"/>
  <c r="C1434" i="3"/>
  <c r="K1433" i="3"/>
  <c r="I1433" i="3"/>
  <c r="L1433" i="3" s="1"/>
  <c r="H1433" i="3"/>
  <c r="J1433" i="3" s="1"/>
  <c r="F1433" i="3"/>
  <c r="E1433" i="3"/>
  <c r="D1433" i="3"/>
  <c r="C1433" i="3"/>
  <c r="G1433" i="3" s="1"/>
  <c r="I1432" i="3"/>
  <c r="L1432" i="3" s="1"/>
  <c r="H1432" i="3"/>
  <c r="F1432" i="3"/>
  <c r="E1432" i="3"/>
  <c r="D1432" i="3"/>
  <c r="C1432" i="3"/>
  <c r="G1432" i="3" s="1"/>
  <c r="I1431" i="3"/>
  <c r="L1431" i="3" s="1"/>
  <c r="H1431" i="3"/>
  <c r="J1431" i="3" s="1"/>
  <c r="F1431" i="3"/>
  <c r="E1431" i="3"/>
  <c r="D1431" i="3"/>
  <c r="C1431" i="3"/>
  <c r="G1431" i="3" s="1"/>
  <c r="I1430" i="3"/>
  <c r="L1430" i="3" s="1"/>
  <c r="H1430" i="3"/>
  <c r="F1430" i="3"/>
  <c r="E1430" i="3"/>
  <c r="E1436" i="3" s="1"/>
  <c r="D1430" i="3"/>
  <c r="C1430" i="3"/>
  <c r="K1429" i="3"/>
  <c r="I1429" i="3"/>
  <c r="L1429" i="3" s="1"/>
  <c r="H1429" i="3"/>
  <c r="J1429" i="3" s="1"/>
  <c r="F1429" i="3"/>
  <c r="E1429" i="3"/>
  <c r="D1429" i="3"/>
  <c r="C1429" i="3"/>
  <c r="G1429" i="3" s="1"/>
  <c r="I1428" i="3"/>
  <c r="L1428" i="3" s="1"/>
  <c r="H1428" i="3"/>
  <c r="F1428" i="3"/>
  <c r="E1428" i="3"/>
  <c r="D1428" i="3"/>
  <c r="C1428" i="3"/>
  <c r="G1428" i="3" s="1"/>
  <c r="I1427" i="3"/>
  <c r="L1427" i="3" s="1"/>
  <c r="H1427" i="3"/>
  <c r="H1436" i="3" s="1"/>
  <c r="F1427" i="3"/>
  <c r="F1436" i="3" s="1"/>
  <c r="E1427" i="3"/>
  <c r="D1427" i="3"/>
  <c r="D1436" i="3" s="1"/>
  <c r="C1427" i="3"/>
  <c r="C1436" i="3" s="1"/>
  <c r="K1425" i="3"/>
  <c r="I1425" i="3"/>
  <c r="L1425" i="3" s="1"/>
  <c r="H1425" i="3"/>
  <c r="J1425" i="3" s="1"/>
  <c r="F1425" i="3"/>
  <c r="E1425" i="3"/>
  <c r="D1425" i="3"/>
  <c r="C1425" i="3"/>
  <c r="G1425" i="3" s="1"/>
  <c r="I1424" i="3"/>
  <c r="L1424" i="3" s="1"/>
  <c r="H1424" i="3"/>
  <c r="F1424" i="3"/>
  <c r="E1424" i="3"/>
  <c r="D1424" i="3"/>
  <c r="C1424" i="3"/>
  <c r="G1424" i="3" s="1"/>
  <c r="I1423" i="3"/>
  <c r="L1423" i="3" s="1"/>
  <c r="H1423" i="3"/>
  <c r="J1423" i="3" s="1"/>
  <c r="F1423" i="3"/>
  <c r="E1423" i="3"/>
  <c r="D1423" i="3"/>
  <c r="C1423" i="3"/>
  <c r="G1423" i="3" s="1"/>
  <c r="I1422" i="3"/>
  <c r="L1422" i="3" s="1"/>
  <c r="H1422" i="3"/>
  <c r="F1422" i="3"/>
  <c r="E1422" i="3"/>
  <c r="D1422" i="3"/>
  <c r="C1422" i="3"/>
  <c r="K1421" i="3"/>
  <c r="I1421" i="3"/>
  <c r="L1421" i="3" s="1"/>
  <c r="H1421" i="3"/>
  <c r="J1421" i="3" s="1"/>
  <c r="F1421" i="3"/>
  <c r="E1421" i="3"/>
  <c r="D1421" i="3"/>
  <c r="C1421" i="3"/>
  <c r="G1421" i="3" s="1"/>
  <c r="I1420" i="3"/>
  <c r="L1420" i="3" s="1"/>
  <c r="H1420" i="3"/>
  <c r="F1420" i="3"/>
  <c r="E1420" i="3"/>
  <c r="D1420" i="3"/>
  <c r="C1420" i="3"/>
  <c r="G1420" i="3" s="1"/>
  <c r="I1419" i="3"/>
  <c r="L1419" i="3" s="1"/>
  <c r="H1419" i="3"/>
  <c r="J1419" i="3" s="1"/>
  <c r="F1419" i="3"/>
  <c r="E1419" i="3"/>
  <c r="D1419" i="3"/>
  <c r="C1419" i="3"/>
  <c r="G1419" i="3" s="1"/>
  <c r="I1418" i="3"/>
  <c r="L1418" i="3" s="1"/>
  <c r="H1418" i="3"/>
  <c r="F1418" i="3"/>
  <c r="E1418" i="3"/>
  <c r="D1418" i="3"/>
  <c r="C1418" i="3"/>
  <c r="I1417" i="3"/>
  <c r="L1417" i="3" s="1"/>
  <c r="H1417" i="3"/>
  <c r="J1417" i="3" s="1"/>
  <c r="F1417" i="3"/>
  <c r="E1417" i="3"/>
  <c r="D1417" i="3"/>
  <c r="C1417" i="3"/>
  <c r="G1417" i="3" s="1"/>
  <c r="K1417" i="3" s="1"/>
  <c r="I1416" i="3"/>
  <c r="H1416" i="3"/>
  <c r="F1416" i="3"/>
  <c r="E1416" i="3"/>
  <c r="D1416" i="3"/>
  <c r="C1416" i="3"/>
  <c r="G1416" i="3" s="1"/>
  <c r="I1415" i="3"/>
  <c r="L1415" i="3" s="1"/>
  <c r="H1415" i="3"/>
  <c r="J1415" i="3" s="1"/>
  <c r="F1415" i="3"/>
  <c r="E1415" i="3"/>
  <c r="D1415" i="3"/>
  <c r="C1415" i="3"/>
  <c r="G1415" i="3" s="1"/>
  <c r="I1414" i="3"/>
  <c r="L1414" i="3" s="1"/>
  <c r="H1414" i="3"/>
  <c r="F1414" i="3"/>
  <c r="E1414" i="3"/>
  <c r="D1414" i="3"/>
  <c r="C1414" i="3"/>
  <c r="I1413" i="3"/>
  <c r="L1413" i="3" s="1"/>
  <c r="H1413" i="3"/>
  <c r="J1413" i="3" s="1"/>
  <c r="F1413" i="3"/>
  <c r="E1413" i="3"/>
  <c r="D1413" i="3"/>
  <c r="C1413" i="3"/>
  <c r="G1413" i="3" s="1"/>
  <c r="K1413" i="3" s="1"/>
  <c r="I1412" i="3"/>
  <c r="H1412" i="3"/>
  <c r="H1426" i="3" s="1"/>
  <c r="F1412" i="3"/>
  <c r="F1426" i="3" s="1"/>
  <c r="E1412" i="3"/>
  <c r="E1426" i="3" s="1"/>
  <c r="D1412" i="3"/>
  <c r="D1426" i="3" s="1"/>
  <c r="C1412" i="3"/>
  <c r="C1426" i="3" s="1"/>
  <c r="I1410" i="3"/>
  <c r="L1410" i="3" s="1"/>
  <c r="H1410" i="3"/>
  <c r="J1410" i="3" s="1"/>
  <c r="F1410" i="3"/>
  <c r="E1410" i="3"/>
  <c r="D1410" i="3"/>
  <c r="C1410" i="3"/>
  <c r="I1409" i="3"/>
  <c r="L1409" i="3" s="1"/>
  <c r="H1409" i="3"/>
  <c r="J1409" i="3" s="1"/>
  <c r="F1409" i="3"/>
  <c r="E1409" i="3"/>
  <c r="D1409" i="3"/>
  <c r="C1409" i="3"/>
  <c r="G1409" i="3" s="1"/>
  <c r="I1408" i="3"/>
  <c r="L1408" i="3" s="1"/>
  <c r="H1408" i="3"/>
  <c r="J1408" i="3" s="1"/>
  <c r="F1408" i="3"/>
  <c r="E1408" i="3"/>
  <c r="D1408" i="3"/>
  <c r="C1408" i="3"/>
  <c r="G1408" i="3" s="1"/>
  <c r="I1407" i="3"/>
  <c r="L1407" i="3" s="1"/>
  <c r="H1407" i="3"/>
  <c r="J1407" i="3" s="1"/>
  <c r="F1407" i="3"/>
  <c r="E1407" i="3"/>
  <c r="D1407" i="3"/>
  <c r="C1407" i="3"/>
  <c r="C1411" i="3" s="1"/>
  <c r="C1445" i="3" s="1"/>
  <c r="C1449" i="3" s="1"/>
  <c r="I1406" i="3"/>
  <c r="L1406" i="3" s="1"/>
  <c r="H1406" i="3"/>
  <c r="J1406" i="3" s="1"/>
  <c r="F1406" i="3"/>
  <c r="E1406" i="3"/>
  <c r="D1406" i="3"/>
  <c r="C1406" i="3"/>
  <c r="G1406" i="3" s="1"/>
  <c r="K1405" i="3"/>
  <c r="I1405" i="3"/>
  <c r="L1405" i="3" s="1"/>
  <c r="H1405" i="3"/>
  <c r="J1405" i="3" s="1"/>
  <c r="F1405" i="3"/>
  <c r="E1405" i="3"/>
  <c r="D1405" i="3"/>
  <c r="C1405" i="3"/>
  <c r="G1405" i="3" s="1"/>
  <c r="I1404" i="3"/>
  <c r="L1404" i="3" s="1"/>
  <c r="H1404" i="3"/>
  <c r="J1404" i="3" s="1"/>
  <c r="F1404" i="3"/>
  <c r="E1404" i="3"/>
  <c r="D1404" i="3"/>
  <c r="C1404" i="3"/>
  <c r="G1404" i="3" s="1"/>
  <c r="K1404" i="3" s="1"/>
  <c r="I1403" i="3"/>
  <c r="L1403" i="3" s="1"/>
  <c r="H1403" i="3"/>
  <c r="J1403" i="3" s="1"/>
  <c r="F1403" i="3"/>
  <c r="E1403" i="3"/>
  <c r="D1403" i="3"/>
  <c r="C1403" i="3"/>
  <c r="G1403" i="3" s="1"/>
  <c r="K1403" i="3" s="1"/>
  <c r="K1402" i="3"/>
  <c r="I1402" i="3"/>
  <c r="L1402" i="3" s="1"/>
  <c r="H1402" i="3"/>
  <c r="J1402" i="3" s="1"/>
  <c r="F1402" i="3"/>
  <c r="E1402" i="3"/>
  <c r="D1402" i="3"/>
  <c r="C1402" i="3"/>
  <c r="G1402" i="3" s="1"/>
  <c r="K1401" i="3"/>
  <c r="I1401" i="3"/>
  <c r="L1401" i="3" s="1"/>
  <c r="H1401" i="3"/>
  <c r="J1401" i="3" s="1"/>
  <c r="F1401" i="3"/>
  <c r="E1401" i="3"/>
  <c r="D1401" i="3"/>
  <c r="C1401" i="3"/>
  <c r="G1401" i="3" s="1"/>
  <c r="I1400" i="3"/>
  <c r="L1400" i="3" s="1"/>
  <c r="H1400" i="3"/>
  <c r="J1400" i="3" s="1"/>
  <c r="F1400" i="3"/>
  <c r="E1400" i="3"/>
  <c r="D1400" i="3"/>
  <c r="C1400" i="3"/>
  <c r="G1400" i="3" s="1"/>
  <c r="K1400" i="3" s="1"/>
  <c r="I1399" i="3"/>
  <c r="L1399" i="3" s="1"/>
  <c r="H1399" i="3"/>
  <c r="J1399" i="3" s="1"/>
  <c r="F1399" i="3"/>
  <c r="E1399" i="3"/>
  <c r="D1399" i="3"/>
  <c r="C1399" i="3"/>
  <c r="G1399" i="3" s="1"/>
  <c r="K1399" i="3" s="1"/>
  <c r="K1398" i="3"/>
  <c r="I1398" i="3"/>
  <c r="L1398" i="3" s="1"/>
  <c r="H1398" i="3"/>
  <c r="J1398" i="3" s="1"/>
  <c r="F1398" i="3"/>
  <c r="E1398" i="3"/>
  <c r="D1398" i="3"/>
  <c r="C1398" i="3"/>
  <c r="G1398" i="3" s="1"/>
  <c r="K1397" i="3"/>
  <c r="I1397" i="3"/>
  <c r="L1397" i="3" s="1"/>
  <c r="H1397" i="3"/>
  <c r="J1397" i="3" s="1"/>
  <c r="F1397" i="3"/>
  <c r="E1397" i="3"/>
  <c r="D1397" i="3"/>
  <c r="C1397" i="3"/>
  <c r="G1397" i="3" s="1"/>
  <c r="I1396" i="3"/>
  <c r="L1396" i="3" s="1"/>
  <c r="H1396" i="3"/>
  <c r="J1396" i="3" s="1"/>
  <c r="F1396" i="3"/>
  <c r="E1396" i="3"/>
  <c r="D1396" i="3"/>
  <c r="C1396" i="3"/>
  <c r="G1396" i="3" s="1"/>
  <c r="K1396" i="3" s="1"/>
  <c r="I1395" i="3"/>
  <c r="L1395" i="3" s="1"/>
  <c r="H1395" i="3"/>
  <c r="J1395" i="3" s="1"/>
  <c r="F1395" i="3"/>
  <c r="E1395" i="3"/>
  <c r="D1395" i="3"/>
  <c r="C1395" i="3"/>
  <c r="G1395" i="3" s="1"/>
  <c r="K1395" i="3" s="1"/>
  <c r="K1394" i="3"/>
  <c r="I1394" i="3"/>
  <c r="L1394" i="3" s="1"/>
  <c r="H1394" i="3"/>
  <c r="J1394" i="3" s="1"/>
  <c r="F1394" i="3"/>
  <c r="E1394" i="3"/>
  <c r="D1394" i="3"/>
  <c r="C1394" i="3"/>
  <c r="G1394" i="3" s="1"/>
  <c r="K1393" i="3"/>
  <c r="I1393" i="3"/>
  <c r="H1393" i="3"/>
  <c r="J1393" i="3" s="1"/>
  <c r="F1393" i="3"/>
  <c r="F1411" i="3" s="1"/>
  <c r="F1445" i="3" s="1"/>
  <c r="F1449" i="3" s="1"/>
  <c r="E1393" i="3"/>
  <c r="D1393" i="3"/>
  <c r="D1411" i="3" s="1"/>
  <c r="C1393" i="3"/>
  <c r="G1393" i="3" s="1"/>
  <c r="A1389" i="3"/>
  <c r="L1384" i="3"/>
  <c r="I1384" i="3"/>
  <c r="H1384" i="3"/>
  <c r="J1384" i="3" s="1"/>
  <c r="F1384" i="3"/>
  <c r="E1384" i="3"/>
  <c r="D1384" i="3"/>
  <c r="C1384" i="3"/>
  <c r="J1381" i="3"/>
  <c r="K1381" i="3" s="1"/>
  <c r="I1381" i="3"/>
  <c r="H1381" i="3"/>
  <c r="L1381" i="3" s="1"/>
  <c r="F1381" i="3"/>
  <c r="E1381" i="3"/>
  <c r="D1381" i="3"/>
  <c r="C1381" i="3"/>
  <c r="G1381" i="3" s="1"/>
  <c r="H1380" i="3"/>
  <c r="L1379" i="3"/>
  <c r="J1379" i="3"/>
  <c r="I1379" i="3"/>
  <c r="H1379" i="3"/>
  <c r="F1379" i="3"/>
  <c r="F1380" i="3" s="1"/>
  <c r="E1379" i="3"/>
  <c r="D1379" i="3"/>
  <c r="C1379" i="3"/>
  <c r="L1378" i="3"/>
  <c r="I1378" i="3"/>
  <c r="I1380" i="3" s="1"/>
  <c r="L1380" i="3" s="1"/>
  <c r="H1378" i="3"/>
  <c r="F1378" i="3"/>
  <c r="E1378" i="3"/>
  <c r="E1380" i="3" s="1"/>
  <c r="D1378" i="3"/>
  <c r="D1380" i="3" s="1"/>
  <c r="C1378" i="3"/>
  <c r="C1380" i="3" s="1"/>
  <c r="I1377" i="3"/>
  <c r="L1377" i="3" s="1"/>
  <c r="H1377" i="3"/>
  <c r="E1377" i="3"/>
  <c r="D1377" i="3"/>
  <c r="I1376" i="3"/>
  <c r="J1376" i="3" s="1"/>
  <c r="J1377" i="3" s="1"/>
  <c r="H1376" i="3"/>
  <c r="F1376" i="3"/>
  <c r="F1377" i="3" s="1"/>
  <c r="E1376" i="3"/>
  <c r="D1376" i="3"/>
  <c r="C1376" i="3"/>
  <c r="C1377" i="3" s="1"/>
  <c r="I1375" i="3"/>
  <c r="L1375" i="3" s="1"/>
  <c r="H1375" i="3"/>
  <c r="E1375" i="3"/>
  <c r="D1375" i="3"/>
  <c r="I1374" i="3"/>
  <c r="J1374" i="3" s="1"/>
  <c r="J1375" i="3" s="1"/>
  <c r="H1374" i="3"/>
  <c r="F1374" i="3"/>
  <c r="F1375" i="3" s="1"/>
  <c r="E1374" i="3"/>
  <c r="D1374" i="3"/>
  <c r="C1374" i="3"/>
  <c r="C1375" i="3" s="1"/>
  <c r="I1372" i="3"/>
  <c r="J1372" i="3" s="1"/>
  <c r="H1372" i="3"/>
  <c r="F1372" i="3"/>
  <c r="E1372" i="3"/>
  <c r="D1372" i="3"/>
  <c r="C1372" i="3"/>
  <c r="G1372" i="3" s="1"/>
  <c r="I1371" i="3"/>
  <c r="L1371" i="3" s="1"/>
  <c r="H1371" i="3"/>
  <c r="J1371" i="3" s="1"/>
  <c r="F1371" i="3"/>
  <c r="E1371" i="3"/>
  <c r="D1371" i="3"/>
  <c r="C1371" i="3"/>
  <c r="G1371" i="3" s="1"/>
  <c r="I1370" i="3"/>
  <c r="J1370" i="3" s="1"/>
  <c r="H1370" i="3"/>
  <c r="F1370" i="3"/>
  <c r="E1370" i="3"/>
  <c r="D1370" i="3"/>
  <c r="C1370" i="3"/>
  <c r="G1370" i="3" s="1"/>
  <c r="I1369" i="3"/>
  <c r="L1369" i="3" s="1"/>
  <c r="H1369" i="3"/>
  <c r="J1369" i="3" s="1"/>
  <c r="F1369" i="3"/>
  <c r="E1369" i="3"/>
  <c r="D1369" i="3"/>
  <c r="C1369" i="3"/>
  <c r="I1368" i="3"/>
  <c r="J1368" i="3" s="1"/>
  <c r="H1368" i="3"/>
  <c r="F1368" i="3"/>
  <c r="E1368" i="3"/>
  <c r="D1368" i="3"/>
  <c r="C1368" i="3"/>
  <c r="G1368" i="3" s="1"/>
  <c r="I1367" i="3"/>
  <c r="L1367" i="3" s="1"/>
  <c r="H1367" i="3"/>
  <c r="J1367" i="3" s="1"/>
  <c r="F1367" i="3"/>
  <c r="E1367" i="3"/>
  <c r="D1367" i="3"/>
  <c r="C1367" i="3"/>
  <c r="G1367" i="3" s="1"/>
  <c r="I1366" i="3"/>
  <c r="J1366" i="3" s="1"/>
  <c r="H1366" i="3"/>
  <c r="F1366" i="3"/>
  <c r="E1366" i="3"/>
  <c r="D1366" i="3"/>
  <c r="C1366" i="3"/>
  <c r="G1366" i="3" s="1"/>
  <c r="I1365" i="3"/>
  <c r="L1365" i="3" s="1"/>
  <c r="H1365" i="3"/>
  <c r="H1373" i="3" s="1"/>
  <c r="F1365" i="3"/>
  <c r="E1365" i="3"/>
  <c r="D1365" i="3"/>
  <c r="D1373" i="3" s="1"/>
  <c r="C1365" i="3"/>
  <c r="I1364" i="3"/>
  <c r="J1364" i="3" s="1"/>
  <c r="H1364" i="3"/>
  <c r="F1364" i="3"/>
  <c r="F1373" i="3" s="1"/>
  <c r="E1364" i="3"/>
  <c r="D1364" i="3"/>
  <c r="C1364" i="3"/>
  <c r="I1362" i="3"/>
  <c r="J1362" i="3" s="1"/>
  <c r="H1362" i="3"/>
  <c r="F1362" i="3"/>
  <c r="E1362" i="3"/>
  <c r="D1362" i="3"/>
  <c r="C1362" i="3"/>
  <c r="G1362" i="3" s="1"/>
  <c r="I1361" i="3"/>
  <c r="L1361" i="3" s="1"/>
  <c r="H1361" i="3"/>
  <c r="J1361" i="3" s="1"/>
  <c r="F1361" i="3"/>
  <c r="E1361" i="3"/>
  <c r="D1361" i="3"/>
  <c r="C1361" i="3"/>
  <c r="I1360" i="3"/>
  <c r="J1360" i="3" s="1"/>
  <c r="K1360" i="3" s="1"/>
  <c r="H1360" i="3"/>
  <c r="F1360" i="3"/>
  <c r="E1360" i="3"/>
  <c r="D1360" i="3"/>
  <c r="C1360" i="3"/>
  <c r="G1360" i="3" s="1"/>
  <c r="I1359" i="3"/>
  <c r="L1359" i="3" s="1"/>
  <c r="H1359" i="3"/>
  <c r="J1359" i="3" s="1"/>
  <c r="F1359" i="3"/>
  <c r="E1359" i="3"/>
  <c r="D1359" i="3"/>
  <c r="C1359" i="3"/>
  <c r="G1359" i="3" s="1"/>
  <c r="I1358" i="3"/>
  <c r="J1358" i="3" s="1"/>
  <c r="K1358" i="3" s="1"/>
  <c r="H1358" i="3"/>
  <c r="F1358" i="3"/>
  <c r="E1358" i="3"/>
  <c r="D1358" i="3"/>
  <c r="C1358" i="3"/>
  <c r="G1358" i="3" s="1"/>
  <c r="I1357" i="3"/>
  <c r="L1357" i="3" s="1"/>
  <c r="H1357" i="3"/>
  <c r="J1357" i="3" s="1"/>
  <c r="F1357" i="3"/>
  <c r="E1357" i="3"/>
  <c r="D1357" i="3"/>
  <c r="C1357" i="3"/>
  <c r="I1356" i="3"/>
  <c r="J1356" i="3" s="1"/>
  <c r="H1356" i="3"/>
  <c r="F1356" i="3"/>
  <c r="E1356" i="3"/>
  <c r="D1356" i="3"/>
  <c r="C1356" i="3"/>
  <c r="G1356" i="3" s="1"/>
  <c r="I1355" i="3"/>
  <c r="L1355" i="3" s="1"/>
  <c r="H1355" i="3"/>
  <c r="J1355" i="3" s="1"/>
  <c r="F1355" i="3"/>
  <c r="E1355" i="3"/>
  <c r="D1355" i="3"/>
  <c r="C1355" i="3"/>
  <c r="G1355" i="3" s="1"/>
  <c r="I1354" i="3"/>
  <c r="J1354" i="3" s="1"/>
  <c r="H1354" i="3"/>
  <c r="F1354" i="3"/>
  <c r="E1354" i="3"/>
  <c r="D1354" i="3"/>
  <c r="C1354" i="3"/>
  <c r="G1354" i="3" s="1"/>
  <c r="I1353" i="3"/>
  <c r="L1353" i="3" s="1"/>
  <c r="H1353" i="3"/>
  <c r="J1353" i="3" s="1"/>
  <c r="F1353" i="3"/>
  <c r="E1353" i="3"/>
  <c r="D1353" i="3"/>
  <c r="C1353" i="3"/>
  <c r="I1352" i="3"/>
  <c r="J1352" i="3" s="1"/>
  <c r="H1352" i="3"/>
  <c r="F1352" i="3"/>
  <c r="E1352" i="3"/>
  <c r="D1352" i="3"/>
  <c r="C1352" i="3"/>
  <c r="G1352" i="3" s="1"/>
  <c r="I1351" i="3"/>
  <c r="L1351" i="3" s="1"/>
  <c r="H1351" i="3"/>
  <c r="J1351" i="3" s="1"/>
  <c r="F1351" i="3"/>
  <c r="E1351" i="3"/>
  <c r="D1351" i="3"/>
  <c r="C1351" i="3"/>
  <c r="G1351" i="3" s="1"/>
  <c r="I1350" i="3"/>
  <c r="J1350" i="3" s="1"/>
  <c r="H1350" i="3"/>
  <c r="F1350" i="3"/>
  <c r="E1350" i="3"/>
  <c r="D1350" i="3"/>
  <c r="C1350" i="3"/>
  <c r="G1350" i="3" s="1"/>
  <c r="I1349" i="3"/>
  <c r="L1349" i="3" s="1"/>
  <c r="H1349" i="3"/>
  <c r="H1363" i="3" s="1"/>
  <c r="F1349" i="3"/>
  <c r="F1363" i="3" s="1"/>
  <c r="E1349" i="3"/>
  <c r="E1363" i="3" s="1"/>
  <c r="D1349" i="3"/>
  <c r="D1363" i="3" s="1"/>
  <c r="C1349" i="3"/>
  <c r="I1347" i="3"/>
  <c r="L1347" i="3" s="1"/>
  <c r="H1347" i="3"/>
  <c r="F1347" i="3"/>
  <c r="E1347" i="3"/>
  <c r="D1347" i="3"/>
  <c r="C1347" i="3"/>
  <c r="I1346" i="3"/>
  <c r="J1346" i="3" s="1"/>
  <c r="H1346" i="3"/>
  <c r="F1346" i="3"/>
  <c r="E1346" i="3"/>
  <c r="D1346" i="3"/>
  <c r="C1346" i="3"/>
  <c r="G1346" i="3" s="1"/>
  <c r="K1346" i="3" s="1"/>
  <c r="I1345" i="3"/>
  <c r="L1345" i="3" s="1"/>
  <c r="H1345" i="3"/>
  <c r="F1345" i="3"/>
  <c r="E1345" i="3"/>
  <c r="D1345" i="3"/>
  <c r="C1345" i="3"/>
  <c r="G1345" i="3" s="1"/>
  <c r="I1344" i="3"/>
  <c r="J1344" i="3" s="1"/>
  <c r="H1344" i="3"/>
  <c r="F1344" i="3"/>
  <c r="E1344" i="3"/>
  <c r="D1344" i="3"/>
  <c r="C1344" i="3"/>
  <c r="G1344" i="3" s="1"/>
  <c r="K1344" i="3" s="1"/>
  <c r="I1343" i="3"/>
  <c r="L1343" i="3" s="1"/>
  <c r="H1343" i="3"/>
  <c r="F1343" i="3"/>
  <c r="E1343" i="3"/>
  <c r="D1343" i="3"/>
  <c r="C1343" i="3"/>
  <c r="K1342" i="3"/>
  <c r="I1342" i="3"/>
  <c r="J1342" i="3" s="1"/>
  <c r="H1342" i="3"/>
  <c r="F1342" i="3"/>
  <c r="E1342" i="3"/>
  <c r="D1342" i="3"/>
  <c r="C1342" i="3"/>
  <c r="G1342" i="3" s="1"/>
  <c r="I1341" i="3"/>
  <c r="L1341" i="3" s="1"/>
  <c r="H1341" i="3"/>
  <c r="F1341" i="3"/>
  <c r="E1341" i="3"/>
  <c r="D1341" i="3"/>
  <c r="C1341" i="3"/>
  <c r="G1341" i="3" s="1"/>
  <c r="I1340" i="3"/>
  <c r="J1340" i="3" s="1"/>
  <c r="H1340" i="3"/>
  <c r="F1340" i="3"/>
  <c r="E1340" i="3"/>
  <c r="D1340" i="3"/>
  <c r="C1340" i="3"/>
  <c r="G1340" i="3" s="1"/>
  <c r="K1340" i="3" s="1"/>
  <c r="I1339" i="3"/>
  <c r="L1339" i="3" s="1"/>
  <c r="H1339" i="3"/>
  <c r="F1339" i="3"/>
  <c r="E1339" i="3"/>
  <c r="D1339" i="3"/>
  <c r="C1339" i="3"/>
  <c r="K1338" i="3"/>
  <c r="I1338" i="3"/>
  <c r="J1338" i="3" s="1"/>
  <c r="H1338" i="3"/>
  <c r="F1338" i="3"/>
  <c r="E1338" i="3"/>
  <c r="D1338" i="3"/>
  <c r="C1338" i="3"/>
  <c r="G1338" i="3" s="1"/>
  <c r="I1337" i="3"/>
  <c r="L1337" i="3" s="1"/>
  <c r="H1337" i="3"/>
  <c r="F1337" i="3"/>
  <c r="E1337" i="3"/>
  <c r="D1337" i="3"/>
  <c r="C1337" i="3"/>
  <c r="G1337" i="3" s="1"/>
  <c r="I1336" i="3"/>
  <c r="J1336" i="3" s="1"/>
  <c r="H1336" i="3"/>
  <c r="F1336" i="3"/>
  <c r="E1336" i="3"/>
  <c r="D1336" i="3"/>
  <c r="C1336" i="3"/>
  <c r="G1336" i="3" s="1"/>
  <c r="K1336" i="3" s="1"/>
  <c r="I1335" i="3"/>
  <c r="L1335" i="3" s="1"/>
  <c r="H1335" i="3"/>
  <c r="F1335" i="3"/>
  <c r="E1335" i="3"/>
  <c r="D1335" i="3"/>
  <c r="C1335" i="3"/>
  <c r="I1334" i="3"/>
  <c r="J1334" i="3" s="1"/>
  <c r="H1334" i="3"/>
  <c r="F1334" i="3"/>
  <c r="E1334" i="3"/>
  <c r="D1334" i="3"/>
  <c r="C1334" i="3"/>
  <c r="G1334" i="3" s="1"/>
  <c r="K1334" i="3" s="1"/>
  <c r="I1333" i="3"/>
  <c r="L1333" i="3" s="1"/>
  <c r="H1333" i="3"/>
  <c r="F1333" i="3"/>
  <c r="E1333" i="3"/>
  <c r="D1333" i="3"/>
  <c r="C1333" i="3"/>
  <c r="G1333" i="3" s="1"/>
  <c r="I1332" i="3"/>
  <c r="J1332" i="3" s="1"/>
  <c r="H1332" i="3"/>
  <c r="F1332" i="3"/>
  <c r="E1332" i="3"/>
  <c r="D1332" i="3"/>
  <c r="C1332" i="3"/>
  <c r="G1332" i="3" s="1"/>
  <c r="K1332" i="3" s="1"/>
  <c r="I1331" i="3"/>
  <c r="L1331" i="3" s="1"/>
  <c r="H1331" i="3"/>
  <c r="F1331" i="3"/>
  <c r="E1331" i="3"/>
  <c r="D1331" i="3"/>
  <c r="C1331" i="3"/>
  <c r="I1330" i="3"/>
  <c r="J1330" i="3" s="1"/>
  <c r="H1330" i="3"/>
  <c r="H1348" i="3" s="1"/>
  <c r="H1382" i="3" s="1"/>
  <c r="H1386" i="3" s="1"/>
  <c r="F1330" i="3"/>
  <c r="F1348" i="3" s="1"/>
  <c r="F1382" i="3" s="1"/>
  <c r="F1386" i="3" s="1"/>
  <c r="E1330" i="3"/>
  <c r="E1348" i="3" s="1"/>
  <c r="D1330" i="3"/>
  <c r="D1348" i="3" s="1"/>
  <c r="D1382" i="3" s="1"/>
  <c r="D1386" i="3" s="1"/>
  <c r="C1330" i="3"/>
  <c r="C1348" i="3" s="1"/>
  <c r="A1326" i="3"/>
  <c r="I1321" i="3"/>
  <c r="H1321" i="3"/>
  <c r="J1321" i="3" s="1"/>
  <c r="F1321" i="3"/>
  <c r="E1321" i="3"/>
  <c r="D1321" i="3"/>
  <c r="C1321" i="3"/>
  <c r="L1318" i="3"/>
  <c r="I1318" i="3"/>
  <c r="H1318" i="3"/>
  <c r="J1318" i="3" s="1"/>
  <c r="F1318" i="3"/>
  <c r="E1318" i="3"/>
  <c r="D1318" i="3"/>
  <c r="C1318" i="3"/>
  <c r="G1318" i="3" s="1"/>
  <c r="F1317" i="3"/>
  <c r="L1316" i="3"/>
  <c r="I1316" i="3"/>
  <c r="H1316" i="3"/>
  <c r="J1316" i="3" s="1"/>
  <c r="F1316" i="3"/>
  <c r="E1316" i="3"/>
  <c r="D1316" i="3"/>
  <c r="C1316" i="3"/>
  <c r="J1315" i="3"/>
  <c r="I1315" i="3"/>
  <c r="I1317" i="3" s="1"/>
  <c r="H1315" i="3"/>
  <c r="H1317" i="3" s="1"/>
  <c r="F1315" i="3"/>
  <c r="E1315" i="3"/>
  <c r="E1317" i="3" s="1"/>
  <c r="D1315" i="3"/>
  <c r="C1315" i="3"/>
  <c r="C1317" i="3" s="1"/>
  <c r="H1314" i="3"/>
  <c r="D1314" i="3"/>
  <c r="J1313" i="3"/>
  <c r="I1313" i="3"/>
  <c r="I1314" i="3" s="1"/>
  <c r="H1313" i="3"/>
  <c r="L1313" i="3" s="1"/>
  <c r="F1313" i="3"/>
  <c r="F1314" i="3" s="1"/>
  <c r="E1313" i="3"/>
  <c r="E1314" i="3" s="1"/>
  <c r="D1313" i="3"/>
  <c r="C1313" i="3"/>
  <c r="C1314" i="3" s="1"/>
  <c r="H1312" i="3"/>
  <c r="D1312" i="3"/>
  <c r="J1311" i="3"/>
  <c r="I1311" i="3"/>
  <c r="I1312" i="3" s="1"/>
  <c r="L1312" i="3" s="1"/>
  <c r="H1311" i="3"/>
  <c r="L1311" i="3" s="1"/>
  <c r="F1311" i="3"/>
  <c r="F1312" i="3" s="1"/>
  <c r="E1311" i="3"/>
  <c r="E1312" i="3" s="1"/>
  <c r="D1311" i="3"/>
  <c r="C1311" i="3"/>
  <c r="C1312" i="3" s="1"/>
  <c r="H1310" i="3"/>
  <c r="J1309" i="3"/>
  <c r="I1309" i="3"/>
  <c r="H1309" i="3"/>
  <c r="L1309" i="3" s="1"/>
  <c r="F1309" i="3"/>
  <c r="E1309" i="3"/>
  <c r="D1309" i="3"/>
  <c r="C1309" i="3"/>
  <c r="G1309" i="3" s="1"/>
  <c r="L1308" i="3"/>
  <c r="I1308" i="3"/>
  <c r="H1308" i="3"/>
  <c r="J1308" i="3" s="1"/>
  <c r="F1308" i="3"/>
  <c r="E1308" i="3"/>
  <c r="D1308" i="3"/>
  <c r="C1308" i="3"/>
  <c r="J1307" i="3"/>
  <c r="K1307" i="3" s="1"/>
  <c r="I1307" i="3"/>
  <c r="H1307" i="3"/>
  <c r="L1307" i="3" s="1"/>
  <c r="F1307" i="3"/>
  <c r="E1307" i="3"/>
  <c r="D1307" i="3"/>
  <c r="C1307" i="3"/>
  <c r="G1307" i="3" s="1"/>
  <c r="I1306" i="3"/>
  <c r="H1306" i="3"/>
  <c r="J1306" i="3" s="1"/>
  <c r="F1306" i="3"/>
  <c r="E1306" i="3"/>
  <c r="D1306" i="3"/>
  <c r="C1306" i="3"/>
  <c r="J1305" i="3"/>
  <c r="I1305" i="3"/>
  <c r="H1305" i="3"/>
  <c r="L1305" i="3" s="1"/>
  <c r="F1305" i="3"/>
  <c r="E1305" i="3"/>
  <c r="D1305" i="3"/>
  <c r="C1305" i="3"/>
  <c r="G1305" i="3" s="1"/>
  <c r="L1304" i="3"/>
  <c r="I1304" i="3"/>
  <c r="H1304" i="3"/>
  <c r="J1304" i="3" s="1"/>
  <c r="F1304" i="3"/>
  <c r="E1304" i="3"/>
  <c r="D1304" i="3"/>
  <c r="C1304" i="3"/>
  <c r="J1303" i="3"/>
  <c r="K1303" i="3" s="1"/>
  <c r="I1303" i="3"/>
  <c r="H1303" i="3"/>
  <c r="L1303" i="3" s="1"/>
  <c r="F1303" i="3"/>
  <c r="E1303" i="3"/>
  <c r="D1303" i="3"/>
  <c r="C1303" i="3"/>
  <c r="G1303" i="3" s="1"/>
  <c r="I1302" i="3"/>
  <c r="H1302" i="3"/>
  <c r="J1302" i="3" s="1"/>
  <c r="F1302" i="3"/>
  <c r="E1302" i="3"/>
  <c r="D1302" i="3"/>
  <c r="C1302" i="3"/>
  <c r="J1301" i="3"/>
  <c r="I1301" i="3"/>
  <c r="I1310" i="3" s="1"/>
  <c r="L1310" i="3" s="1"/>
  <c r="H1301" i="3"/>
  <c r="L1301" i="3" s="1"/>
  <c r="F1301" i="3"/>
  <c r="F1310" i="3" s="1"/>
  <c r="E1301" i="3"/>
  <c r="E1310" i="3" s="1"/>
  <c r="D1301" i="3"/>
  <c r="C1301" i="3"/>
  <c r="C1310" i="3" s="1"/>
  <c r="H1300" i="3"/>
  <c r="J1299" i="3"/>
  <c r="K1299" i="3" s="1"/>
  <c r="I1299" i="3"/>
  <c r="H1299" i="3"/>
  <c r="L1299" i="3" s="1"/>
  <c r="F1299" i="3"/>
  <c r="E1299" i="3"/>
  <c r="D1299" i="3"/>
  <c r="C1299" i="3"/>
  <c r="G1299" i="3" s="1"/>
  <c r="I1298" i="3"/>
  <c r="H1298" i="3"/>
  <c r="J1298" i="3" s="1"/>
  <c r="F1298" i="3"/>
  <c r="E1298" i="3"/>
  <c r="D1298" i="3"/>
  <c r="C1298" i="3"/>
  <c r="J1297" i="3"/>
  <c r="I1297" i="3"/>
  <c r="H1297" i="3"/>
  <c r="L1297" i="3" s="1"/>
  <c r="F1297" i="3"/>
  <c r="E1297" i="3"/>
  <c r="D1297" i="3"/>
  <c r="C1297" i="3"/>
  <c r="G1297" i="3" s="1"/>
  <c r="L1296" i="3"/>
  <c r="I1296" i="3"/>
  <c r="H1296" i="3"/>
  <c r="J1296" i="3" s="1"/>
  <c r="F1296" i="3"/>
  <c r="E1296" i="3"/>
  <c r="D1296" i="3"/>
  <c r="C1296" i="3"/>
  <c r="J1295" i="3"/>
  <c r="K1295" i="3" s="1"/>
  <c r="I1295" i="3"/>
  <c r="H1295" i="3"/>
  <c r="L1295" i="3" s="1"/>
  <c r="F1295" i="3"/>
  <c r="E1295" i="3"/>
  <c r="D1295" i="3"/>
  <c r="C1295" i="3"/>
  <c r="G1295" i="3" s="1"/>
  <c r="I1294" i="3"/>
  <c r="H1294" i="3"/>
  <c r="J1294" i="3" s="1"/>
  <c r="F1294" i="3"/>
  <c r="E1294" i="3"/>
  <c r="D1294" i="3"/>
  <c r="C1294" i="3"/>
  <c r="J1293" i="3"/>
  <c r="I1293" i="3"/>
  <c r="H1293" i="3"/>
  <c r="L1293" i="3" s="1"/>
  <c r="F1293" i="3"/>
  <c r="E1293" i="3"/>
  <c r="D1293" i="3"/>
  <c r="C1293" i="3"/>
  <c r="G1293" i="3" s="1"/>
  <c r="L1292" i="3"/>
  <c r="I1292" i="3"/>
  <c r="H1292" i="3"/>
  <c r="J1292" i="3" s="1"/>
  <c r="F1292" i="3"/>
  <c r="E1292" i="3"/>
  <c r="D1292" i="3"/>
  <c r="C1292" i="3"/>
  <c r="J1291" i="3"/>
  <c r="K1291" i="3" s="1"/>
  <c r="I1291" i="3"/>
  <c r="H1291" i="3"/>
  <c r="L1291" i="3" s="1"/>
  <c r="F1291" i="3"/>
  <c r="E1291" i="3"/>
  <c r="D1291" i="3"/>
  <c r="C1291" i="3"/>
  <c r="G1291" i="3" s="1"/>
  <c r="I1290" i="3"/>
  <c r="H1290" i="3"/>
  <c r="J1290" i="3" s="1"/>
  <c r="F1290" i="3"/>
  <c r="E1290" i="3"/>
  <c r="D1290" i="3"/>
  <c r="C1290" i="3"/>
  <c r="J1289" i="3"/>
  <c r="I1289" i="3"/>
  <c r="H1289" i="3"/>
  <c r="L1289" i="3" s="1"/>
  <c r="F1289" i="3"/>
  <c r="E1289" i="3"/>
  <c r="D1289" i="3"/>
  <c r="C1289" i="3"/>
  <c r="G1289" i="3" s="1"/>
  <c r="L1288" i="3"/>
  <c r="I1288" i="3"/>
  <c r="H1288" i="3"/>
  <c r="J1288" i="3" s="1"/>
  <c r="F1288" i="3"/>
  <c r="E1288" i="3"/>
  <c r="D1288" i="3"/>
  <c r="C1288" i="3"/>
  <c r="J1287" i="3"/>
  <c r="K1287" i="3" s="1"/>
  <c r="I1287" i="3"/>
  <c r="H1287" i="3"/>
  <c r="L1287" i="3" s="1"/>
  <c r="F1287" i="3"/>
  <c r="E1287" i="3"/>
  <c r="D1287" i="3"/>
  <c r="C1287" i="3"/>
  <c r="G1287" i="3" s="1"/>
  <c r="I1286" i="3"/>
  <c r="I1300" i="3" s="1"/>
  <c r="L1300" i="3" s="1"/>
  <c r="H1286" i="3"/>
  <c r="J1286" i="3" s="1"/>
  <c r="F1286" i="3"/>
  <c r="F1300" i="3" s="1"/>
  <c r="E1286" i="3"/>
  <c r="E1300" i="3" s="1"/>
  <c r="D1286" i="3"/>
  <c r="C1286" i="3"/>
  <c r="C1300" i="3" s="1"/>
  <c r="L1284" i="3"/>
  <c r="I1284" i="3"/>
  <c r="H1284" i="3"/>
  <c r="J1284" i="3" s="1"/>
  <c r="F1284" i="3"/>
  <c r="E1284" i="3"/>
  <c r="D1284" i="3"/>
  <c r="C1284" i="3"/>
  <c r="G1284" i="3" s="1"/>
  <c r="J1283" i="3"/>
  <c r="I1283" i="3"/>
  <c r="H1283" i="3"/>
  <c r="L1283" i="3" s="1"/>
  <c r="F1283" i="3"/>
  <c r="E1283" i="3"/>
  <c r="D1283" i="3"/>
  <c r="C1283" i="3"/>
  <c r="I1282" i="3"/>
  <c r="H1282" i="3"/>
  <c r="F1282" i="3"/>
  <c r="E1282" i="3"/>
  <c r="D1282" i="3"/>
  <c r="C1282" i="3"/>
  <c r="G1282" i="3" s="1"/>
  <c r="J1281" i="3"/>
  <c r="I1281" i="3"/>
  <c r="H1281" i="3"/>
  <c r="L1281" i="3" s="1"/>
  <c r="F1281" i="3"/>
  <c r="E1281" i="3"/>
  <c r="D1281" i="3"/>
  <c r="C1281" i="3"/>
  <c r="L1280" i="3"/>
  <c r="I1280" i="3"/>
  <c r="H1280" i="3"/>
  <c r="J1280" i="3" s="1"/>
  <c r="F1280" i="3"/>
  <c r="E1280" i="3"/>
  <c r="D1280" i="3"/>
  <c r="C1280" i="3"/>
  <c r="G1280" i="3" s="1"/>
  <c r="J1279" i="3"/>
  <c r="I1279" i="3"/>
  <c r="H1279" i="3"/>
  <c r="L1279" i="3" s="1"/>
  <c r="F1279" i="3"/>
  <c r="E1279" i="3"/>
  <c r="D1279" i="3"/>
  <c r="C1279" i="3"/>
  <c r="I1278" i="3"/>
  <c r="H1278" i="3"/>
  <c r="F1278" i="3"/>
  <c r="E1278" i="3"/>
  <c r="D1278" i="3"/>
  <c r="C1278" i="3"/>
  <c r="G1278" i="3" s="1"/>
  <c r="J1277" i="3"/>
  <c r="I1277" i="3"/>
  <c r="H1277" i="3"/>
  <c r="L1277" i="3" s="1"/>
  <c r="F1277" i="3"/>
  <c r="E1277" i="3"/>
  <c r="D1277" i="3"/>
  <c r="C1277" i="3"/>
  <c r="L1276" i="3"/>
  <c r="I1276" i="3"/>
  <c r="H1276" i="3"/>
  <c r="J1276" i="3" s="1"/>
  <c r="F1276" i="3"/>
  <c r="E1276" i="3"/>
  <c r="D1276" i="3"/>
  <c r="C1276" i="3"/>
  <c r="G1276" i="3" s="1"/>
  <c r="J1275" i="3"/>
  <c r="I1275" i="3"/>
  <c r="H1275" i="3"/>
  <c r="L1275" i="3" s="1"/>
  <c r="F1275" i="3"/>
  <c r="E1275" i="3"/>
  <c r="D1275" i="3"/>
  <c r="C1275" i="3"/>
  <c r="I1274" i="3"/>
  <c r="H1274" i="3"/>
  <c r="F1274" i="3"/>
  <c r="E1274" i="3"/>
  <c r="D1274" i="3"/>
  <c r="C1274" i="3"/>
  <c r="G1274" i="3" s="1"/>
  <c r="J1273" i="3"/>
  <c r="I1273" i="3"/>
  <c r="H1273" i="3"/>
  <c r="L1273" i="3" s="1"/>
  <c r="F1273" i="3"/>
  <c r="E1273" i="3"/>
  <c r="D1273" i="3"/>
  <c r="C1273" i="3"/>
  <c r="L1272" i="3"/>
  <c r="I1272" i="3"/>
  <c r="H1272" i="3"/>
  <c r="J1272" i="3" s="1"/>
  <c r="F1272" i="3"/>
  <c r="E1272" i="3"/>
  <c r="D1272" i="3"/>
  <c r="C1272" i="3"/>
  <c r="G1272" i="3" s="1"/>
  <c r="J1271" i="3"/>
  <c r="I1271" i="3"/>
  <c r="H1271" i="3"/>
  <c r="L1271" i="3" s="1"/>
  <c r="F1271" i="3"/>
  <c r="E1271" i="3"/>
  <c r="D1271" i="3"/>
  <c r="C1271" i="3"/>
  <c r="I1270" i="3"/>
  <c r="H1270" i="3"/>
  <c r="F1270" i="3"/>
  <c r="E1270" i="3"/>
  <c r="D1270" i="3"/>
  <c r="C1270" i="3"/>
  <c r="G1270" i="3" s="1"/>
  <c r="J1269" i="3"/>
  <c r="I1269" i="3"/>
  <c r="H1269" i="3"/>
  <c r="L1269" i="3" s="1"/>
  <c r="F1269" i="3"/>
  <c r="E1269" i="3"/>
  <c r="D1269" i="3"/>
  <c r="C1269" i="3"/>
  <c r="L1268" i="3"/>
  <c r="I1268" i="3"/>
  <c r="H1268" i="3"/>
  <c r="J1268" i="3" s="1"/>
  <c r="F1268" i="3"/>
  <c r="E1268" i="3"/>
  <c r="D1268" i="3"/>
  <c r="C1268" i="3"/>
  <c r="G1268" i="3" s="1"/>
  <c r="J1267" i="3"/>
  <c r="I1267" i="3"/>
  <c r="I1285" i="3" s="1"/>
  <c r="H1267" i="3"/>
  <c r="F1267" i="3"/>
  <c r="E1267" i="3"/>
  <c r="E1285" i="3" s="1"/>
  <c r="D1267" i="3"/>
  <c r="D1285" i="3" s="1"/>
  <c r="C1267" i="3"/>
  <c r="C1285" i="3" s="1"/>
  <c r="A1263" i="3"/>
  <c r="I1258" i="3"/>
  <c r="L1258" i="3" s="1"/>
  <c r="H1258" i="3"/>
  <c r="J1258" i="3" s="1"/>
  <c r="F1258" i="3"/>
  <c r="E1258" i="3"/>
  <c r="D1258" i="3"/>
  <c r="C1258" i="3"/>
  <c r="G1258" i="3" s="1"/>
  <c r="K1258" i="3" s="1"/>
  <c r="I1255" i="3"/>
  <c r="L1255" i="3" s="1"/>
  <c r="H1255" i="3"/>
  <c r="J1255" i="3" s="1"/>
  <c r="F1255" i="3"/>
  <c r="E1255" i="3"/>
  <c r="D1255" i="3"/>
  <c r="C1255" i="3"/>
  <c r="G1255" i="3" s="1"/>
  <c r="I1253" i="3"/>
  <c r="L1253" i="3" s="1"/>
  <c r="H1253" i="3"/>
  <c r="J1253" i="3" s="1"/>
  <c r="F1253" i="3"/>
  <c r="E1253" i="3"/>
  <c r="D1253" i="3"/>
  <c r="C1253" i="3"/>
  <c r="G1253" i="3" s="1"/>
  <c r="K1253" i="3" s="1"/>
  <c r="I1252" i="3"/>
  <c r="L1252" i="3" s="1"/>
  <c r="H1252" i="3"/>
  <c r="H1254" i="3" s="1"/>
  <c r="F1252" i="3"/>
  <c r="F1254" i="3" s="1"/>
  <c r="E1252" i="3"/>
  <c r="E1254" i="3" s="1"/>
  <c r="D1252" i="3"/>
  <c r="D1254" i="3" s="1"/>
  <c r="C1252" i="3"/>
  <c r="C1251" i="3"/>
  <c r="I1250" i="3"/>
  <c r="H1250" i="3"/>
  <c r="H1251" i="3" s="1"/>
  <c r="F1250" i="3"/>
  <c r="F1251" i="3" s="1"/>
  <c r="E1250" i="3"/>
  <c r="E1251" i="3" s="1"/>
  <c r="D1250" i="3"/>
  <c r="D1251" i="3" s="1"/>
  <c r="C1250" i="3"/>
  <c r="C1249" i="3"/>
  <c r="I1248" i="3"/>
  <c r="H1248" i="3"/>
  <c r="H1249" i="3" s="1"/>
  <c r="F1248" i="3"/>
  <c r="F1249" i="3" s="1"/>
  <c r="E1248" i="3"/>
  <c r="E1249" i="3" s="1"/>
  <c r="D1248" i="3"/>
  <c r="D1249" i="3" s="1"/>
  <c r="C1248" i="3"/>
  <c r="G1248" i="3" s="1"/>
  <c r="G1249" i="3" s="1"/>
  <c r="I1246" i="3"/>
  <c r="L1246" i="3" s="1"/>
  <c r="H1246" i="3"/>
  <c r="F1246" i="3"/>
  <c r="E1246" i="3"/>
  <c r="D1246" i="3"/>
  <c r="C1246" i="3"/>
  <c r="G1246" i="3" s="1"/>
  <c r="I1245" i="3"/>
  <c r="L1245" i="3" s="1"/>
  <c r="H1245" i="3"/>
  <c r="J1245" i="3" s="1"/>
  <c r="F1245" i="3"/>
  <c r="E1245" i="3"/>
  <c r="D1245" i="3"/>
  <c r="C1245" i="3"/>
  <c r="G1245" i="3" s="1"/>
  <c r="I1244" i="3"/>
  <c r="L1244" i="3" s="1"/>
  <c r="H1244" i="3"/>
  <c r="F1244" i="3"/>
  <c r="E1244" i="3"/>
  <c r="D1244" i="3"/>
  <c r="C1244" i="3"/>
  <c r="I1243" i="3"/>
  <c r="L1243" i="3" s="1"/>
  <c r="H1243" i="3"/>
  <c r="J1243" i="3" s="1"/>
  <c r="F1243" i="3"/>
  <c r="E1243" i="3"/>
  <c r="D1243" i="3"/>
  <c r="C1243" i="3"/>
  <c r="G1243" i="3" s="1"/>
  <c r="K1243" i="3" s="1"/>
  <c r="I1242" i="3"/>
  <c r="H1242" i="3"/>
  <c r="F1242" i="3"/>
  <c r="E1242" i="3"/>
  <c r="D1242" i="3"/>
  <c r="C1242" i="3"/>
  <c r="G1242" i="3" s="1"/>
  <c r="I1241" i="3"/>
  <c r="L1241" i="3" s="1"/>
  <c r="H1241" i="3"/>
  <c r="J1241" i="3" s="1"/>
  <c r="F1241" i="3"/>
  <c r="E1241" i="3"/>
  <c r="D1241" i="3"/>
  <c r="C1241" i="3"/>
  <c r="G1241" i="3" s="1"/>
  <c r="I1240" i="3"/>
  <c r="L1240" i="3" s="1"/>
  <c r="H1240" i="3"/>
  <c r="F1240" i="3"/>
  <c r="E1240" i="3"/>
  <c r="D1240" i="3"/>
  <c r="C1240" i="3"/>
  <c r="I1239" i="3"/>
  <c r="L1239" i="3" s="1"/>
  <c r="H1239" i="3"/>
  <c r="J1239" i="3" s="1"/>
  <c r="F1239" i="3"/>
  <c r="E1239" i="3"/>
  <c r="D1239" i="3"/>
  <c r="C1239" i="3"/>
  <c r="C1247" i="3" s="1"/>
  <c r="I1238" i="3"/>
  <c r="H1238" i="3"/>
  <c r="H1247" i="3" s="1"/>
  <c r="F1238" i="3"/>
  <c r="F1247" i="3" s="1"/>
  <c r="E1238" i="3"/>
  <c r="D1238" i="3"/>
  <c r="D1247" i="3" s="1"/>
  <c r="C1238" i="3"/>
  <c r="G1238" i="3" s="1"/>
  <c r="C1237" i="3"/>
  <c r="I1236" i="3"/>
  <c r="L1236" i="3" s="1"/>
  <c r="H1236" i="3"/>
  <c r="J1236" i="3" s="1"/>
  <c r="F1236" i="3"/>
  <c r="E1236" i="3"/>
  <c r="D1236" i="3"/>
  <c r="C1236" i="3"/>
  <c r="I1235" i="3"/>
  <c r="L1235" i="3" s="1"/>
  <c r="H1235" i="3"/>
  <c r="J1235" i="3" s="1"/>
  <c r="F1235" i="3"/>
  <c r="E1235" i="3"/>
  <c r="D1235" i="3"/>
  <c r="C1235" i="3"/>
  <c r="G1235" i="3" s="1"/>
  <c r="I1234" i="3"/>
  <c r="L1234" i="3" s="1"/>
  <c r="H1234" i="3"/>
  <c r="J1234" i="3" s="1"/>
  <c r="F1234" i="3"/>
  <c r="E1234" i="3"/>
  <c r="D1234" i="3"/>
  <c r="C1234" i="3"/>
  <c r="G1234" i="3" s="1"/>
  <c r="I1233" i="3"/>
  <c r="J1233" i="3" s="1"/>
  <c r="H1233" i="3"/>
  <c r="F1233" i="3"/>
  <c r="E1233" i="3"/>
  <c r="D1233" i="3"/>
  <c r="C1233" i="3"/>
  <c r="G1233" i="3" s="1"/>
  <c r="I1232" i="3"/>
  <c r="L1232" i="3" s="1"/>
  <c r="H1232" i="3"/>
  <c r="J1232" i="3" s="1"/>
  <c r="F1232" i="3"/>
  <c r="E1232" i="3"/>
  <c r="D1232" i="3"/>
  <c r="C1232" i="3"/>
  <c r="I1231" i="3"/>
  <c r="L1231" i="3" s="1"/>
  <c r="H1231" i="3"/>
  <c r="J1231" i="3" s="1"/>
  <c r="F1231" i="3"/>
  <c r="E1231" i="3"/>
  <c r="D1231" i="3"/>
  <c r="C1231" i="3"/>
  <c r="G1231" i="3" s="1"/>
  <c r="I1230" i="3"/>
  <c r="L1230" i="3" s="1"/>
  <c r="H1230" i="3"/>
  <c r="J1230" i="3" s="1"/>
  <c r="F1230" i="3"/>
  <c r="E1230" i="3"/>
  <c r="D1230" i="3"/>
  <c r="C1230" i="3"/>
  <c r="G1230" i="3" s="1"/>
  <c r="I1229" i="3"/>
  <c r="L1229" i="3" s="1"/>
  <c r="H1229" i="3"/>
  <c r="J1229" i="3" s="1"/>
  <c r="F1229" i="3"/>
  <c r="E1229" i="3"/>
  <c r="D1229" i="3"/>
  <c r="C1229" i="3"/>
  <c r="G1229" i="3" s="1"/>
  <c r="K1229" i="3" s="1"/>
  <c r="I1228" i="3"/>
  <c r="L1228" i="3" s="1"/>
  <c r="H1228" i="3"/>
  <c r="J1228" i="3" s="1"/>
  <c r="F1228" i="3"/>
  <c r="E1228" i="3"/>
  <c r="D1228" i="3"/>
  <c r="C1228" i="3"/>
  <c r="I1227" i="3"/>
  <c r="L1227" i="3" s="1"/>
  <c r="H1227" i="3"/>
  <c r="J1227" i="3" s="1"/>
  <c r="F1227" i="3"/>
  <c r="E1227" i="3"/>
  <c r="D1227" i="3"/>
  <c r="C1227" i="3"/>
  <c r="G1227" i="3" s="1"/>
  <c r="I1226" i="3"/>
  <c r="L1226" i="3" s="1"/>
  <c r="H1226" i="3"/>
  <c r="J1226" i="3" s="1"/>
  <c r="K1226" i="3" s="1"/>
  <c r="F1226" i="3"/>
  <c r="E1226" i="3"/>
  <c r="D1226" i="3"/>
  <c r="C1226" i="3"/>
  <c r="G1226" i="3" s="1"/>
  <c r="I1225" i="3"/>
  <c r="L1225" i="3" s="1"/>
  <c r="H1225" i="3"/>
  <c r="J1225" i="3" s="1"/>
  <c r="F1225" i="3"/>
  <c r="E1225" i="3"/>
  <c r="D1225" i="3"/>
  <c r="C1225" i="3"/>
  <c r="G1225" i="3" s="1"/>
  <c r="K1225" i="3" s="1"/>
  <c r="I1224" i="3"/>
  <c r="L1224" i="3" s="1"/>
  <c r="H1224" i="3"/>
  <c r="J1224" i="3" s="1"/>
  <c r="F1224" i="3"/>
  <c r="E1224" i="3"/>
  <c r="D1224" i="3"/>
  <c r="C1224" i="3"/>
  <c r="I1223" i="3"/>
  <c r="I1237" i="3" s="1"/>
  <c r="H1223" i="3"/>
  <c r="J1223" i="3" s="1"/>
  <c r="F1223" i="3"/>
  <c r="F1237" i="3" s="1"/>
  <c r="E1223" i="3"/>
  <c r="D1223" i="3"/>
  <c r="D1237" i="3" s="1"/>
  <c r="C1223" i="3"/>
  <c r="G1223" i="3" s="1"/>
  <c r="E1222" i="3"/>
  <c r="I1221" i="3"/>
  <c r="L1221" i="3" s="1"/>
  <c r="H1221" i="3"/>
  <c r="J1221" i="3" s="1"/>
  <c r="F1221" i="3"/>
  <c r="E1221" i="3"/>
  <c r="D1221" i="3"/>
  <c r="C1221" i="3"/>
  <c r="G1221" i="3" s="1"/>
  <c r="K1221" i="3" s="1"/>
  <c r="I1220" i="3"/>
  <c r="L1220" i="3" s="1"/>
  <c r="H1220" i="3"/>
  <c r="J1220" i="3" s="1"/>
  <c r="F1220" i="3"/>
  <c r="E1220" i="3"/>
  <c r="D1220" i="3"/>
  <c r="C1220" i="3"/>
  <c r="I1219" i="3"/>
  <c r="L1219" i="3" s="1"/>
  <c r="H1219" i="3"/>
  <c r="J1219" i="3" s="1"/>
  <c r="F1219" i="3"/>
  <c r="E1219" i="3"/>
  <c r="D1219" i="3"/>
  <c r="C1219" i="3"/>
  <c r="G1219" i="3" s="1"/>
  <c r="I1218" i="3"/>
  <c r="L1218" i="3" s="1"/>
  <c r="H1218" i="3"/>
  <c r="J1218" i="3" s="1"/>
  <c r="F1218" i="3"/>
  <c r="E1218" i="3"/>
  <c r="D1218" i="3"/>
  <c r="C1218" i="3"/>
  <c r="G1218" i="3" s="1"/>
  <c r="I1217" i="3"/>
  <c r="L1217" i="3" s="1"/>
  <c r="H1217" i="3"/>
  <c r="J1217" i="3" s="1"/>
  <c r="F1217" i="3"/>
  <c r="E1217" i="3"/>
  <c r="D1217" i="3"/>
  <c r="C1217" i="3"/>
  <c r="G1217" i="3" s="1"/>
  <c r="K1217" i="3" s="1"/>
  <c r="I1216" i="3"/>
  <c r="L1216" i="3" s="1"/>
  <c r="H1216" i="3"/>
  <c r="J1216" i="3" s="1"/>
  <c r="F1216" i="3"/>
  <c r="E1216" i="3"/>
  <c r="D1216" i="3"/>
  <c r="C1216" i="3"/>
  <c r="I1215" i="3"/>
  <c r="L1215" i="3" s="1"/>
  <c r="H1215" i="3"/>
  <c r="J1215" i="3" s="1"/>
  <c r="F1215" i="3"/>
  <c r="E1215" i="3"/>
  <c r="D1215" i="3"/>
  <c r="C1215" i="3"/>
  <c r="G1215" i="3" s="1"/>
  <c r="I1214" i="3"/>
  <c r="L1214" i="3" s="1"/>
  <c r="H1214" i="3"/>
  <c r="J1214" i="3" s="1"/>
  <c r="F1214" i="3"/>
  <c r="E1214" i="3"/>
  <c r="D1214" i="3"/>
  <c r="C1214" i="3"/>
  <c r="G1214" i="3" s="1"/>
  <c r="I1213" i="3"/>
  <c r="L1213" i="3" s="1"/>
  <c r="H1213" i="3"/>
  <c r="J1213" i="3" s="1"/>
  <c r="F1213" i="3"/>
  <c r="E1213" i="3"/>
  <c r="D1213" i="3"/>
  <c r="C1213" i="3"/>
  <c r="G1213" i="3" s="1"/>
  <c r="K1213" i="3" s="1"/>
  <c r="I1212" i="3"/>
  <c r="L1212" i="3" s="1"/>
  <c r="H1212" i="3"/>
  <c r="J1212" i="3" s="1"/>
  <c r="F1212" i="3"/>
  <c r="E1212" i="3"/>
  <c r="D1212" i="3"/>
  <c r="C1212" i="3"/>
  <c r="I1211" i="3"/>
  <c r="L1211" i="3" s="1"/>
  <c r="H1211" i="3"/>
  <c r="J1211" i="3" s="1"/>
  <c r="F1211" i="3"/>
  <c r="E1211" i="3"/>
  <c r="D1211" i="3"/>
  <c r="C1211" i="3"/>
  <c r="G1211" i="3" s="1"/>
  <c r="I1210" i="3"/>
  <c r="L1210" i="3" s="1"/>
  <c r="H1210" i="3"/>
  <c r="J1210" i="3" s="1"/>
  <c r="F1210" i="3"/>
  <c r="E1210" i="3"/>
  <c r="D1210" i="3"/>
  <c r="C1210" i="3"/>
  <c r="G1210" i="3" s="1"/>
  <c r="I1209" i="3"/>
  <c r="L1209" i="3" s="1"/>
  <c r="H1209" i="3"/>
  <c r="J1209" i="3" s="1"/>
  <c r="F1209" i="3"/>
  <c r="E1209" i="3"/>
  <c r="D1209" i="3"/>
  <c r="C1209" i="3"/>
  <c r="G1209" i="3" s="1"/>
  <c r="K1209" i="3" s="1"/>
  <c r="I1208" i="3"/>
  <c r="L1208" i="3" s="1"/>
  <c r="H1208" i="3"/>
  <c r="J1208" i="3" s="1"/>
  <c r="F1208" i="3"/>
  <c r="E1208" i="3"/>
  <c r="D1208" i="3"/>
  <c r="C1208" i="3"/>
  <c r="I1207" i="3"/>
  <c r="L1207" i="3" s="1"/>
  <c r="H1207" i="3"/>
  <c r="J1207" i="3" s="1"/>
  <c r="F1207" i="3"/>
  <c r="E1207" i="3"/>
  <c r="D1207" i="3"/>
  <c r="C1207" i="3"/>
  <c r="G1207" i="3" s="1"/>
  <c r="I1206" i="3"/>
  <c r="L1206" i="3" s="1"/>
  <c r="H1206" i="3"/>
  <c r="J1206" i="3" s="1"/>
  <c r="F1206" i="3"/>
  <c r="E1206" i="3"/>
  <c r="D1206" i="3"/>
  <c r="C1206" i="3"/>
  <c r="G1206" i="3" s="1"/>
  <c r="I1205" i="3"/>
  <c r="L1205" i="3" s="1"/>
  <c r="H1205" i="3"/>
  <c r="J1205" i="3" s="1"/>
  <c r="F1205" i="3"/>
  <c r="E1205" i="3"/>
  <c r="D1205" i="3"/>
  <c r="C1205" i="3"/>
  <c r="G1205" i="3" s="1"/>
  <c r="K1205" i="3" s="1"/>
  <c r="I1204" i="3"/>
  <c r="L1204" i="3" s="1"/>
  <c r="H1204" i="3"/>
  <c r="H1222" i="3" s="1"/>
  <c r="F1204" i="3"/>
  <c r="F1222" i="3" s="1"/>
  <c r="E1204" i="3"/>
  <c r="D1204" i="3"/>
  <c r="D1222" i="3" s="1"/>
  <c r="C1204" i="3"/>
  <c r="A1200" i="3"/>
  <c r="J1195" i="3"/>
  <c r="I1195" i="3"/>
  <c r="H1195" i="3"/>
  <c r="L1195" i="3" s="1"/>
  <c r="F1195" i="3"/>
  <c r="E1195" i="3"/>
  <c r="D1195" i="3"/>
  <c r="C1195" i="3"/>
  <c r="J1192" i="3"/>
  <c r="I1192" i="3"/>
  <c r="H1192" i="3"/>
  <c r="L1192" i="3" s="1"/>
  <c r="F1192" i="3"/>
  <c r="E1192" i="3"/>
  <c r="D1192" i="3"/>
  <c r="C1192" i="3"/>
  <c r="D1191" i="3"/>
  <c r="J1190" i="3"/>
  <c r="I1190" i="3"/>
  <c r="H1190" i="3"/>
  <c r="L1190" i="3" s="1"/>
  <c r="F1190" i="3"/>
  <c r="E1190" i="3"/>
  <c r="D1190" i="3"/>
  <c r="C1190" i="3"/>
  <c r="I1189" i="3"/>
  <c r="I1191" i="3" s="1"/>
  <c r="H1189" i="3"/>
  <c r="F1189" i="3"/>
  <c r="E1189" i="3"/>
  <c r="E1191" i="3" s="1"/>
  <c r="D1189" i="3"/>
  <c r="C1189" i="3"/>
  <c r="C1191" i="3" s="1"/>
  <c r="F1188" i="3"/>
  <c r="I1187" i="3"/>
  <c r="I1188" i="3" s="1"/>
  <c r="H1187" i="3"/>
  <c r="L1187" i="3" s="1"/>
  <c r="F1187" i="3"/>
  <c r="E1187" i="3"/>
  <c r="E1188" i="3" s="1"/>
  <c r="D1187" i="3"/>
  <c r="D1188" i="3" s="1"/>
  <c r="C1187" i="3"/>
  <c r="F1186" i="3"/>
  <c r="L1185" i="3"/>
  <c r="I1185" i="3"/>
  <c r="I1186" i="3" s="1"/>
  <c r="H1185" i="3"/>
  <c r="F1185" i="3"/>
  <c r="E1185" i="3"/>
  <c r="E1186" i="3" s="1"/>
  <c r="D1185" i="3"/>
  <c r="D1186" i="3" s="1"/>
  <c r="C1185" i="3"/>
  <c r="G1185" i="3" s="1"/>
  <c r="G1186" i="3" s="1"/>
  <c r="F1184" i="3"/>
  <c r="L1183" i="3"/>
  <c r="I1183" i="3"/>
  <c r="H1183" i="3"/>
  <c r="J1183" i="3" s="1"/>
  <c r="F1183" i="3"/>
  <c r="E1183" i="3"/>
  <c r="D1183" i="3"/>
  <c r="C1183" i="3"/>
  <c r="J1182" i="3"/>
  <c r="K1182" i="3" s="1"/>
  <c r="I1182" i="3"/>
  <c r="H1182" i="3"/>
  <c r="L1182" i="3" s="1"/>
  <c r="F1182" i="3"/>
  <c r="E1182" i="3"/>
  <c r="D1182" i="3"/>
  <c r="C1182" i="3"/>
  <c r="G1182" i="3" s="1"/>
  <c r="I1181" i="3"/>
  <c r="H1181" i="3"/>
  <c r="J1181" i="3" s="1"/>
  <c r="F1181" i="3"/>
  <c r="E1181" i="3"/>
  <c r="D1181" i="3"/>
  <c r="C1181" i="3"/>
  <c r="J1180" i="3"/>
  <c r="I1180" i="3"/>
  <c r="H1180" i="3"/>
  <c r="L1180" i="3" s="1"/>
  <c r="F1180" i="3"/>
  <c r="E1180" i="3"/>
  <c r="D1180" i="3"/>
  <c r="C1180" i="3"/>
  <c r="G1180" i="3" s="1"/>
  <c r="L1179" i="3"/>
  <c r="I1179" i="3"/>
  <c r="H1179" i="3"/>
  <c r="J1179" i="3" s="1"/>
  <c r="F1179" i="3"/>
  <c r="E1179" i="3"/>
  <c r="D1179" i="3"/>
  <c r="C1179" i="3"/>
  <c r="J1178" i="3"/>
  <c r="K1178" i="3" s="1"/>
  <c r="I1178" i="3"/>
  <c r="H1178" i="3"/>
  <c r="L1178" i="3" s="1"/>
  <c r="F1178" i="3"/>
  <c r="E1178" i="3"/>
  <c r="D1178" i="3"/>
  <c r="C1178" i="3"/>
  <c r="G1178" i="3" s="1"/>
  <c r="I1177" i="3"/>
  <c r="H1177" i="3"/>
  <c r="J1177" i="3" s="1"/>
  <c r="F1177" i="3"/>
  <c r="E1177" i="3"/>
  <c r="D1177" i="3"/>
  <c r="C1177" i="3"/>
  <c r="J1176" i="3"/>
  <c r="I1176" i="3"/>
  <c r="H1176" i="3"/>
  <c r="L1176" i="3" s="1"/>
  <c r="F1176" i="3"/>
  <c r="E1176" i="3"/>
  <c r="D1176" i="3"/>
  <c r="C1176" i="3"/>
  <c r="G1176" i="3" s="1"/>
  <c r="L1175" i="3"/>
  <c r="I1175" i="3"/>
  <c r="I1184" i="3" s="1"/>
  <c r="H1175" i="3"/>
  <c r="F1175" i="3"/>
  <c r="E1175" i="3"/>
  <c r="E1184" i="3" s="1"/>
  <c r="D1175" i="3"/>
  <c r="C1175" i="3"/>
  <c r="I1173" i="3"/>
  <c r="H1173" i="3"/>
  <c r="F1173" i="3"/>
  <c r="E1173" i="3"/>
  <c r="D1173" i="3"/>
  <c r="C1173" i="3"/>
  <c r="G1173" i="3" s="1"/>
  <c r="J1172" i="3"/>
  <c r="I1172" i="3"/>
  <c r="H1172" i="3"/>
  <c r="L1172" i="3" s="1"/>
  <c r="F1172" i="3"/>
  <c r="E1172" i="3"/>
  <c r="D1172" i="3"/>
  <c r="C1172" i="3"/>
  <c r="L1171" i="3"/>
  <c r="I1171" i="3"/>
  <c r="H1171" i="3"/>
  <c r="J1171" i="3" s="1"/>
  <c r="F1171" i="3"/>
  <c r="E1171" i="3"/>
  <c r="D1171" i="3"/>
  <c r="C1171" i="3"/>
  <c r="G1171" i="3" s="1"/>
  <c r="J1170" i="3"/>
  <c r="I1170" i="3"/>
  <c r="H1170" i="3"/>
  <c r="L1170" i="3" s="1"/>
  <c r="F1170" i="3"/>
  <c r="E1170" i="3"/>
  <c r="D1170" i="3"/>
  <c r="C1170" i="3"/>
  <c r="I1169" i="3"/>
  <c r="H1169" i="3"/>
  <c r="F1169" i="3"/>
  <c r="E1169" i="3"/>
  <c r="D1169" i="3"/>
  <c r="C1169" i="3"/>
  <c r="G1169" i="3" s="1"/>
  <c r="J1168" i="3"/>
  <c r="I1168" i="3"/>
  <c r="H1168" i="3"/>
  <c r="L1168" i="3" s="1"/>
  <c r="F1168" i="3"/>
  <c r="E1168" i="3"/>
  <c r="D1168" i="3"/>
  <c r="C1168" i="3"/>
  <c r="L1167" i="3"/>
  <c r="I1167" i="3"/>
  <c r="H1167" i="3"/>
  <c r="J1167" i="3" s="1"/>
  <c r="F1167" i="3"/>
  <c r="E1167" i="3"/>
  <c r="D1167" i="3"/>
  <c r="C1167" i="3"/>
  <c r="G1167" i="3" s="1"/>
  <c r="J1166" i="3"/>
  <c r="I1166" i="3"/>
  <c r="H1166" i="3"/>
  <c r="L1166" i="3" s="1"/>
  <c r="F1166" i="3"/>
  <c r="E1166" i="3"/>
  <c r="D1166" i="3"/>
  <c r="C1166" i="3"/>
  <c r="I1165" i="3"/>
  <c r="H1165" i="3"/>
  <c r="F1165" i="3"/>
  <c r="E1165" i="3"/>
  <c r="D1165" i="3"/>
  <c r="C1165" i="3"/>
  <c r="G1165" i="3" s="1"/>
  <c r="J1164" i="3"/>
  <c r="I1164" i="3"/>
  <c r="H1164" i="3"/>
  <c r="L1164" i="3" s="1"/>
  <c r="F1164" i="3"/>
  <c r="E1164" i="3"/>
  <c r="D1164" i="3"/>
  <c r="C1164" i="3"/>
  <c r="L1163" i="3"/>
  <c r="I1163" i="3"/>
  <c r="H1163" i="3"/>
  <c r="J1163" i="3" s="1"/>
  <c r="F1163" i="3"/>
  <c r="E1163" i="3"/>
  <c r="D1163" i="3"/>
  <c r="C1163" i="3"/>
  <c r="G1163" i="3" s="1"/>
  <c r="J1162" i="3"/>
  <c r="I1162" i="3"/>
  <c r="H1162" i="3"/>
  <c r="L1162" i="3" s="1"/>
  <c r="F1162" i="3"/>
  <c r="E1162" i="3"/>
  <c r="D1162" i="3"/>
  <c r="C1162" i="3"/>
  <c r="I1161" i="3"/>
  <c r="H1161" i="3"/>
  <c r="F1161" i="3"/>
  <c r="E1161" i="3"/>
  <c r="D1161" i="3"/>
  <c r="C1161" i="3"/>
  <c r="G1161" i="3" s="1"/>
  <c r="J1160" i="3"/>
  <c r="I1160" i="3"/>
  <c r="I1174" i="3" s="1"/>
  <c r="H1160" i="3"/>
  <c r="F1160" i="3"/>
  <c r="E1160" i="3"/>
  <c r="E1174" i="3" s="1"/>
  <c r="D1160" i="3"/>
  <c r="D1174" i="3" s="1"/>
  <c r="C1160" i="3"/>
  <c r="C1174" i="3" s="1"/>
  <c r="J1158" i="3"/>
  <c r="I1158" i="3"/>
  <c r="H1158" i="3"/>
  <c r="L1158" i="3" s="1"/>
  <c r="F1158" i="3"/>
  <c r="E1158" i="3"/>
  <c r="D1158" i="3"/>
  <c r="C1158" i="3"/>
  <c r="I1157" i="3"/>
  <c r="H1157" i="3"/>
  <c r="F1157" i="3"/>
  <c r="E1157" i="3"/>
  <c r="D1157" i="3"/>
  <c r="C1157" i="3"/>
  <c r="G1157" i="3" s="1"/>
  <c r="J1156" i="3"/>
  <c r="I1156" i="3"/>
  <c r="H1156" i="3"/>
  <c r="L1156" i="3" s="1"/>
  <c r="F1156" i="3"/>
  <c r="E1156" i="3"/>
  <c r="D1156" i="3"/>
  <c r="C1156" i="3"/>
  <c r="L1155" i="3"/>
  <c r="J1155" i="3"/>
  <c r="I1155" i="3"/>
  <c r="H1155" i="3"/>
  <c r="F1155" i="3"/>
  <c r="E1155" i="3"/>
  <c r="D1155" i="3"/>
  <c r="C1155" i="3"/>
  <c r="L1154" i="3"/>
  <c r="J1154" i="3"/>
  <c r="I1154" i="3"/>
  <c r="H1154" i="3"/>
  <c r="F1154" i="3"/>
  <c r="E1154" i="3"/>
  <c r="D1154" i="3"/>
  <c r="C1154" i="3"/>
  <c r="L1153" i="3"/>
  <c r="J1153" i="3"/>
  <c r="I1153" i="3"/>
  <c r="H1153" i="3"/>
  <c r="F1153" i="3"/>
  <c r="E1153" i="3"/>
  <c r="D1153" i="3"/>
  <c r="C1153" i="3"/>
  <c r="L1152" i="3"/>
  <c r="J1152" i="3"/>
  <c r="I1152" i="3"/>
  <c r="H1152" i="3"/>
  <c r="F1152" i="3"/>
  <c r="E1152" i="3"/>
  <c r="D1152" i="3"/>
  <c r="C1152" i="3"/>
  <c r="L1151" i="3"/>
  <c r="J1151" i="3"/>
  <c r="I1151" i="3"/>
  <c r="H1151" i="3"/>
  <c r="F1151" i="3"/>
  <c r="E1151" i="3"/>
  <c r="D1151" i="3"/>
  <c r="C1151" i="3"/>
  <c r="L1150" i="3"/>
  <c r="J1150" i="3"/>
  <c r="I1150" i="3"/>
  <c r="H1150" i="3"/>
  <c r="F1150" i="3"/>
  <c r="E1150" i="3"/>
  <c r="D1150" i="3"/>
  <c r="C1150" i="3"/>
  <c r="L1149" i="3"/>
  <c r="J1149" i="3"/>
  <c r="I1149" i="3"/>
  <c r="H1149" i="3"/>
  <c r="F1149" i="3"/>
  <c r="E1149" i="3"/>
  <c r="D1149" i="3"/>
  <c r="C1149" i="3"/>
  <c r="L1148" i="3"/>
  <c r="J1148" i="3"/>
  <c r="I1148" i="3"/>
  <c r="H1148" i="3"/>
  <c r="F1148" i="3"/>
  <c r="E1148" i="3"/>
  <c r="D1148" i="3"/>
  <c r="C1148" i="3"/>
  <c r="L1147" i="3"/>
  <c r="J1147" i="3"/>
  <c r="I1147" i="3"/>
  <c r="H1147" i="3"/>
  <c r="F1147" i="3"/>
  <c r="E1147" i="3"/>
  <c r="D1147" i="3"/>
  <c r="C1147" i="3"/>
  <c r="L1146" i="3"/>
  <c r="J1146" i="3"/>
  <c r="I1146" i="3"/>
  <c r="H1146" i="3"/>
  <c r="F1146" i="3"/>
  <c r="E1146" i="3"/>
  <c r="D1146" i="3"/>
  <c r="C1146" i="3"/>
  <c r="L1145" i="3"/>
  <c r="J1145" i="3"/>
  <c r="I1145" i="3"/>
  <c r="H1145" i="3"/>
  <c r="F1145" i="3"/>
  <c r="E1145" i="3"/>
  <c r="D1145" i="3"/>
  <c r="C1145" i="3"/>
  <c r="L1144" i="3"/>
  <c r="J1144" i="3"/>
  <c r="I1144" i="3"/>
  <c r="H1144" i="3"/>
  <c r="F1144" i="3"/>
  <c r="E1144" i="3"/>
  <c r="D1144" i="3"/>
  <c r="C1144" i="3"/>
  <c r="L1143" i="3"/>
  <c r="J1143" i="3"/>
  <c r="I1143" i="3"/>
  <c r="H1143" i="3"/>
  <c r="F1143" i="3"/>
  <c r="E1143" i="3"/>
  <c r="D1143" i="3"/>
  <c r="C1143" i="3"/>
  <c r="L1142" i="3"/>
  <c r="I1142" i="3"/>
  <c r="H1142" i="3"/>
  <c r="J1142" i="3" s="1"/>
  <c r="F1142" i="3"/>
  <c r="E1142" i="3"/>
  <c r="D1142" i="3"/>
  <c r="C1142" i="3"/>
  <c r="J1141" i="3"/>
  <c r="I1141" i="3"/>
  <c r="I1159" i="3" s="1"/>
  <c r="H1141" i="3"/>
  <c r="H1159" i="3" s="1"/>
  <c r="F1141" i="3"/>
  <c r="E1141" i="3"/>
  <c r="E1159" i="3" s="1"/>
  <c r="D1141" i="3"/>
  <c r="C1141" i="3"/>
  <c r="A1137" i="3"/>
  <c r="K1132" i="3"/>
  <c r="I1132" i="3"/>
  <c r="J1132" i="3" s="1"/>
  <c r="H1132" i="3"/>
  <c r="F1132" i="3"/>
  <c r="E1132" i="3"/>
  <c r="D1132" i="3"/>
  <c r="C1132" i="3"/>
  <c r="G1132" i="3" s="1"/>
  <c r="I1129" i="3"/>
  <c r="J1129" i="3" s="1"/>
  <c r="K1129" i="3" s="1"/>
  <c r="H1129" i="3"/>
  <c r="F1129" i="3"/>
  <c r="E1129" i="3"/>
  <c r="D1129" i="3"/>
  <c r="C1129" i="3"/>
  <c r="G1129" i="3" s="1"/>
  <c r="I1127" i="3"/>
  <c r="J1127" i="3" s="1"/>
  <c r="H1127" i="3"/>
  <c r="F1127" i="3"/>
  <c r="E1127" i="3"/>
  <c r="D1127" i="3"/>
  <c r="C1127" i="3"/>
  <c r="G1127" i="3" s="1"/>
  <c r="K1127" i="3" s="1"/>
  <c r="I1126" i="3"/>
  <c r="H1126" i="3"/>
  <c r="H1128" i="3" s="1"/>
  <c r="F1126" i="3"/>
  <c r="F1128" i="3" s="1"/>
  <c r="E1126" i="3"/>
  <c r="E1128" i="3" s="1"/>
  <c r="D1126" i="3"/>
  <c r="D1128" i="3" s="1"/>
  <c r="C1126" i="3"/>
  <c r="F1125" i="3"/>
  <c r="C1125" i="3"/>
  <c r="I1124" i="3"/>
  <c r="H1124" i="3"/>
  <c r="H1125" i="3" s="1"/>
  <c r="F1124" i="3"/>
  <c r="E1124" i="3"/>
  <c r="E1125" i="3" s="1"/>
  <c r="D1124" i="3"/>
  <c r="D1125" i="3" s="1"/>
  <c r="C1124" i="3"/>
  <c r="G1124" i="3" s="1"/>
  <c r="G1125" i="3" s="1"/>
  <c r="F1123" i="3"/>
  <c r="C1123" i="3"/>
  <c r="I1122" i="3"/>
  <c r="H1122" i="3"/>
  <c r="H1123" i="3" s="1"/>
  <c r="F1122" i="3"/>
  <c r="E1122" i="3"/>
  <c r="E1123" i="3" s="1"/>
  <c r="D1122" i="3"/>
  <c r="D1123" i="3" s="1"/>
  <c r="C1122" i="3"/>
  <c r="C1121" i="3"/>
  <c r="I1120" i="3"/>
  <c r="L1120" i="3" s="1"/>
  <c r="H1120" i="3"/>
  <c r="F1120" i="3"/>
  <c r="E1120" i="3"/>
  <c r="D1120" i="3"/>
  <c r="C1120" i="3"/>
  <c r="I1119" i="3"/>
  <c r="J1119" i="3" s="1"/>
  <c r="H1119" i="3"/>
  <c r="F1119" i="3"/>
  <c r="E1119" i="3"/>
  <c r="D1119" i="3"/>
  <c r="C1119" i="3"/>
  <c r="G1119" i="3" s="1"/>
  <c r="I1118" i="3"/>
  <c r="L1118" i="3" s="1"/>
  <c r="H1118" i="3"/>
  <c r="J1118" i="3" s="1"/>
  <c r="F1118" i="3"/>
  <c r="E1118" i="3"/>
  <c r="D1118" i="3"/>
  <c r="C1118" i="3"/>
  <c r="G1118" i="3" s="1"/>
  <c r="I1117" i="3"/>
  <c r="J1117" i="3" s="1"/>
  <c r="H1117" i="3"/>
  <c r="F1117" i="3"/>
  <c r="E1117" i="3"/>
  <c r="D1117" i="3"/>
  <c r="C1117" i="3"/>
  <c r="G1117" i="3" s="1"/>
  <c r="K1117" i="3" s="1"/>
  <c r="I1116" i="3"/>
  <c r="L1116" i="3" s="1"/>
  <c r="H1116" i="3"/>
  <c r="F1116" i="3"/>
  <c r="E1116" i="3"/>
  <c r="D1116" i="3"/>
  <c r="C1116" i="3"/>
  <c r="I1115" i="3"/>
  <c r="L1115" i="3" s="1"/>
  <c r="H1115" i="3"/>
  <c r="J1115" i="3" s="1"/>
  <c r="F1115" i="3"/>
  <c r="E1115" i="3"/>
  <c r="D1115" i="3"/>
  <c r="C1115" i="3"/>
  <c r="G1115" i="3" s="1"/>
  <c r="K1115" i="3" s="1"/>
  <c r="I1114" i="3"/>
  <c r="L1114" i="3" s="1"/>
  <c r="H1114" i="3"/>
  <c r="J1114" i="3" s="1"/>
  <c r="F1114" i="3"/>
  <c r="E1114" i="3"/>
  <c r="D1114" i="3"/>
  <c r="C1114" i="3"/>
  <c r="G1114" i="3" s="1"/>
  <c r="I1113" i="3"/>
  <c r="L1113" i="3" s="1"/>
  <c r="H1113" i="3"/>
  <c r="J1113" i="3" s="1"/>
  <c r="F1113" i="3"/>
  <c r="E1113" i="3"/>
  <c r="D1113" i="3"/>
  <c r="C1113" i="3"/>
  <c r="G1113" i="3" s="1"/>
  <c r="I1112" i="3"/>
  <c r="H1112" i="3"/>
  <c r="H1121" i="3" s="1"/>
  <c r="F1112" i="3"/>
  <c r="F1121" i="3" s="1"/>
  <c r="E1112" i="3"/>
  <c r="D1112" i="3"/>
  <c r="D1121" i="3" s="1"/>
  <c r="C1112" i="3"/>
  <c r="I1110" i="3"/>
  <c r="L1110" i="3" s="1"/>
  <c r="H1110" i="3"/>
  <c r="J1110" i="3" s="1"/>
  <c r="F1110" i="3"/>
  <c r="E1110" i="3"/>
  <c r="D1110" i="3"/>
  <c r="C1110" i="3"/>
  <c r="G1110" i="3" s="1"/>
  <c r="K1109" i="3"/>
  <c r="I1109" i="3"/>
  <c r="L1109" i="3" s="1"/>
  <c r="H1109" i="3"/>
  <c r="J1109" i="3" s="1"/>
  <c r="F1109" i="3"/>
  <c r="E1109" i="3"/>
  <c r="D1109" i="3"/>
  <c r="C1109" i="3"/>
  <c r="G1109" i="3" s="1"/>
  <c r="I1108" i="3"/>
  <c r="L1108" i="3" s="1"/>
  <c r="H1108" i="3"/>
  <c r="F1108" i="3"/>
  <c r="E1108" i="3"/>
  <c r="D1108" i="3"/>
  <c r="C1108" i="3"/>
  <c r="I1107" i="3"/>
  <c r="L1107" i="3" s="1"/>
  <c r="H1107" i="3"/>
  <c r="J1107" i="3" s="1"/>
  <c r="F1107" i="3"/>
  <c r="E1107" i="3"/>
  <c r="D1107" i="3"/>
  <c r="C1107" i="3"/>
  <c r="G1107" i="3" s="1"/>
  <c r="I1106" i="3"/>
  <c r="L1106" i="3" s="1"/>
  <c r="H1106" i="3"/>
  <c r="J1106" i="3" s="1"/>
  <c r="F1106" i="3"/>
  <c r="E1106" i="3"/>
  <c r="D1106" i="3"/>
  <c r="C1106" i="3"/>
  <c r="G1106" i="3" s="1"/>
  <c r="I1105" i="3"/>
  <c r="L1105" i="3" s="1"/>
  <c r="H1105" i="3"/>
  <c r="J1105" i="3" s="1"/>
  <c r="F1105" i="3"/>
  <c r="E1105" i="3"/>
  <c r="D1105" i="3"/>
  <c r="C1105" i="3"/>
  <c r="G1105" i="3" s="1"/>
  <c r="K1105" i="3" s="1"/>
  <c r="I1104" i="3"/>
  <c r="L1104" i="3" s="1"/>
  <c r="H1104" i="3"/>
  <c r="F1104" i="3"/>
  <c r="E1104" i="3"/>
  <c r="D1104" i="3"/>
  <c r="C1104" i="3"/>
  <c r="I1103" i="3"/>
  <c r="L1103" i="3" s="1"/>
  <c r="H1103" i="3"/>
  <c r="J1103" i="3" s="1"/>
  <c r="F1103" i="3"/>
  <c r="E1103" i="3"/>
  <c r="D1103" i="3"/>
  <c r="C1103" i="3"/>
  <c r="G1103" i="3" s="1"/>
  <c r="I1102" i="3"/>
  <c r="L1102" i="3" s="1"/>
  <c r="H1102" i="3"/>
  <c r="J1102" i="3" s="1"/>
  <c r="F1102" i="3"/>
  <c r="E1102" i="3"/>
  <c r="D1102" i="3"/>
  <c r="C1102" i="3"/>
  <c r="G1102" i="3" s="1"/>
  <c r="I1101" i="3"/>
  <c r="L1101" i="3" s="1"/>
  <c r="H1101" i="3"/>
  <c r="J1101" i="3" s="1"/>
  <c r="F1101" i="3"/>
  <c r="E1101" i="3"/>
  <c r="D1101" i="3"/>
  <c r="C1101" i="3"/>
  <c r="G1101" i="3" s="1"/>
  <c r="K1101" i="3" s="1"/>
  <c r="I1100" i="3"/>
  <c r="L1100" i="3" s="1"/>
  <c r="H1100" i="3"/>
  <c r="F1100" i="3"/>
  <c r="E1100" i="3"/>
  <c r="D1100" i="3"/>
  <c r="C1100" i="3"/>
  <c r="I1099" i="3"/>
  <c r="L1099" i="3" s="1"/>
  <c r="H1099" i="3"/>
  <c r="J1099" i="3" s="1"/>
  <c r="F1099" i="3"/>
  <c r="E1099" i="3"/>
  <c r="D1099" i="3"/>
  <c r="C1099" i="3"/>
  <c r="G1099" i="3" s="1"/>
  <c r="I1098" i="3"/>
  <c r="L1098" i="3" s="1"/>
  <c r="H1098" i="3"/>
  <c r="J1098" i="3" s="1"/>
  <c r="F1098" i="3"/>
  <c r="E1098" i="3"/>
  <c r="D1098" i="3"/>
  <c r="C1098" i="3"/>
  <c r="G1098" i="3" s="1"/>
  <c r="I1097" i="3"/>
  <c r="H1097" i="3"/>
  <c r="J1097" i="3" s="1"/>
  <c r="F1097" i="3"/>
  <c r="F1111" i="3" s="1"/>
  <c r="E1097" i="3"/>
  <c r="D1097" i="3"/>
  <c r="D1111" i="3" s="1"/>
  <c r="C1097" i="3"/>
  <c r="C1111" i="3" s="1"/>
  <c r="I1095" i="3"/>
  <c r="L1095" i="3" s="1"/>
  <c r="H1095" i="3"/>
  <c r="J1095" i="3" s="1"/>
  <c r="F1095" i="3"/>
  <c r="E1095" i="3"/>
  <c r="D1095" i="3"/>
  <c r="C1095" i="3"/>
  <c r="G1095" i="3" s="1"/>
  <c r="I1094" i="3"/>
  <c r="L1094" i="3" s="1"/>
  <c r="H1094" i="3"/>
  <c r="J1094" i="3" s="1"/>
  <c r="F1094" i="3"/>
  <c r="E1094" i="3"/>
  <c r="D1094" i="3"/>
  <c r="C1094" i="3"/>
  <c r="G1094" i="3" s="1"/>
  <c r="K1093" i="3"/>
  <c r="I1093" i="3"/>
  <c r="L1093" i="3" s="1"/>
  <c r="H1093" i="3"/>
  <c r="J1093" i="3" s="1"/>
  <c r="F1093" i="3"/>
  <c r="E1093" i="3"/>
  <c r="D1093" i="3"/>
  <c r="C1093" i="3"/>
  <c r="G1093" i="3" s="1"/>
  <c r="I1092" i="3"/>
  <c r="L1092" i="3" s="1"/>
  <c r="H1092" i="3"/>
  <c r="F1092" i="3"/>
  <c r="E1092" i="3"/>
  <c r="D1092" i="3"/>
  <c r="C1092" i="3"/>
  <c r="I1091" i="3"/>
  <c r="L1091" i="3" s="1"/>
  <c r="H1091" i="3"/>
  <c r="J1091" i="3" s="1"/>
  <c r="F1091" i="3"/>
  <c r="E1091" i="3"/>
  <c r="D1091" i="3"/>
  <c r="C1091" i="3"/>
  <c r="G1091" i="3" s="1"/>
  <c r="I1090" i="3"/>
  <c r="L1090" i="3" s="1"/>
  <c r="H1090" i="3"/>
  <c r="J1090" i="3" s="1"/>
  <c r="F1090" i="3"/>
  <c r="E1090" i="3"/>
  <c r="D1090" i="3"/>
  <c r="C1090" i="3"/>
  <c r="G1090" i="3" s="1"/>
  <c r="K1089" i="3"/>
  <c r="I1089" i="3"/>
  <c r="L1089" i="3" s="1"/>
  <c r="H1089" i="3"/>
  <c r="J1089" i="3" s="1"/>
  <c r="F1089" i="3"/>
  <c r="E1089" i="3"/>
  <c r="D1089" i="3"/>
  <c r="C1089" i="3"/>
  <c r="G1089" i="3" s="1"/>
  <c r="I1088" i="3"/>
  <c r="L1088" i="3" s="1"/>
  <c r="H1088" i="3"/>
  <c r="F1088" i="3"/>
  <c r="E1088" i="3"/>
  <c r="D1088" i="3"/>
  <c r="C1088" i="3"/>
  <c r="I1087" i="3"/>
  <c r="L1087" i="3" s="1"/>
  <c r="H1087" i="3"/>
  <c r="J1087" i="3" s="1"/>
  <c r="F1087" i="3"/>
  <c r="E1087" i="3"/>
  <c r="D1087" i="3"/>
  <c r="C1087" i="3"/>
  <c r="G1087" i="3" s="1"/>
  <c r="I1086" i="3"/>
  <c r="L1086" i="3" s="1"/>
  <c r="H1086" i="3"/>
  <c r="J1086" i="3" s="1"/>
  <c r="F1086" i="3"/>
  <c r="E1086" i="3"/>
  <c r="D1086" i="3"/>
  <c r="C1086" i="3"/>
  <c r="G1086" i="3" s="1"/>
  <c r="I1085" i="3"/>
  <c r="L1085" i="3" s="1"/>
  <c r="H1085" i="3"/>
  <c r="J1085" i="3" s="1"/>
  <c r="F1085" i="3"/>
  <c r="E1085" i="3"/>
  <c r="D1085" i="3"/>
  <c r="C1085" i="3"/>
  <c r="G1085" i="3" s="1"/>
  <c r="K1085" i="3" s="1"/>
  <c r="I1084" i="3"/>
  <c r="H1084" i="3"/>
  <c r="F1084" i="3"/>
  <c r="E1084" i="3"/>
  <c r="D1084" i="3"/>
  <c r="C1084" i="3"/>
  <c r="I1083" i="3"/>
  <c r="L1083" i="3" s="1"/>
  <c r="H1083" i="3"/>
  <c r="J1083" i="3" s="1"/>
  <c r="F1083" i="3"/>
  <c r="E1083" i="3"/>
  <c r="D1083" i="3"/>
  <c r="C1083" i="3"/>
  <c r="G1083" i="3" s="1"/>
  <c r="I1082" i="3"/>
  <c r="L1082" i="3" s="1"/>
  <c r="H1082" i="3"/>
  <c r="J1082" i="3" s="1"/>
  <c r="F1082" i="3"/>
  <c r="E1082" i="3"/>
  <c r="D1082" i="3"/>
  <c r="C1082" i="3"/>
  <c r="G1082" i="3" s="1"/>
  <c r="I1081" i="3"/>
  <c r="J1081" i="3" s="1"/>
  <c r="H1081" i="3"/>
  <c r="F1081" i="3"/>
  <c r="E1081" i="3"/>
  <c r="D1081" i="3"/>
  <c r="C1081" i="3"/>
  <c r="G1081" i="3" s="1"/>
  <c r="K1081" i="3" s="1"/>
  <c r="I1080" i="3"/>
  <c r="L1080" i="3" s="1"/>
  <c r="H1080" i="3"/>
  <c r="F1080" i="3"/>
  <c r="E1080" i="3"/>
  <c r="D1080" i="3"/>
  <c r="C1080" i="3"/>
  <c r="I1079" i="3"/>
  <c r="J1079" i="3" s="1"/>
  <c r="H1079" i="3"/>
  <c r="F1079" i="3"/>
  <c r="E1079" i="3"/>
  <c r="D1079" i="3"/>
  <c r="C1079" i="3"/>
  <c r="G1079" i="3" s="1"/>
  <c r="I1078" i="3"/>
  <c r="L1078" i="3" s="1"/>
  <c r="H1078" i="3"/>
  <c r="H1096" i="3" s="1"/>
  <c r="F1078" i="3"/>
  <c r="F1096" i="3" s="1"/>
  <c r="F1130" i="3" s="1"/>
  <c r="F1134" i="3" s="1"/>
  <c r="E1078" i="3"/>
  <c r="E1096" i="3" s="1"/>
  <c r="D1078" i="3"/>
  <c r="D1096" i="3" s="1"/>
  <c r="C1078" i="3"/>
  <c r="C1096" i="3" s="1"/>
  <c r="A1074" i="3"/>
  <c r="J1069" i="3"/>
  <c r="I1069" i="3"/>
  <c r="H1069" i="3"/>
  <c r="L1069" i="3" s="1"/>
  <c r="F1069" i="3"/>
  <c r="E1069" i="3"/>
  <c r="D1069" i="3"/>
  <c r="C1069" i="3"/>
  <c r="J1066" i="3"/>
  <c r="I1066" i="3"/>
  <c r="H1066" i="3"/>
  <c r="L1066" i="3" s="1"/>
  <c r="F1066" i="3"/>
  <c r="E1066" i="3"/>
  <c r="D1066" i="3"/>
  <c r="C1066" i="3"/>
  <c r="G1066" i="3" s="1"/>
  <c r="J1064" i="3"/>
  <c r="I1064" i="3"/>
  <c r="H1064" i="3"/>
  <c r="L1064" i="3" s="1"/>
  <c r="F1064" i="3"/>
  <c r="E1064" i="3"/>
  <c r="D1064" i="3"/>
  <c r="C1064" i="3"/>
  <c r="L1063" i="3"/>
  <c r="I1063" i="3"/>
  <c r="I1065" i="3" s="1"/>
  <c r="H1063" i="3"/>
  <c r="J1063" i="3" s="1"/>
  <c r="F1063" i="3"/>
  <c r="E1063" i="3"/>
  <c r="E1065" i="3" s="1"/>
  <c r="D1063" i="3"/>
  <c r="D1065" i="3" s="1"/>
  <c r="C1063" i="3"/>
  <c r="C1065" i="3" s="1"/>
  <c r="F1062" i="3"/>
  <c r="L1061" i="3"/>
  <c r="I1061" i="3"/>
  <c r="I1062" i="3" s="1"/>
  <c r="H1061" i="3"/>
  <c r="F1061" i="3"/>
  <c r="E1061" i="3"/>
  <c r="E1062" i="3" s="1"/>
  <c r="D1061" i="3"/>
  <c r="D1062" i="3" s="1"/>
  <c r="C1061" i="3"/>
  <c r="F1060" i="3"/>
  <c r="I1059" i="3"/>
  <c r="I1060" i="3" s="1"/>
  <c r="H1059" i="3"/>
  <c r="F1059" i="3"/>
  <c r="E1059" i="3"/>
  <c r="E1060" i="3" s="1"/>
  <c r="D1059" i="3"/>
  <c r="D1060" i="3" s="1"/>
  <c r="C1059" i="3"/>
  <c r="G1059" i="3" s="1"/>
  <c r="G1060" i="3" s="1"/>
  <c r="I1057" i="3"/>
  <c r="H1057" i="3"/>
  <c r="F1057" i="3"/>
  <c r="E1057" i="3"/>
  <c r="D1057" i="3"/>
  <c r="C1057" i="3"/>
  <c r="G1057" i="3" s="1"/>
  <c r="J1056" i="3"/>
  <c r="I1056" i="3"/>
  <c r="H1056" i="3"/>
  <c r="L1056" i="3" s="1"/>
  <c r="F1056" i="3"/>
  <c r="E1056" i="3"/>
  <c r="D1056" i="3"/>
  <c r="C1056" i="3"/>
  <c r="L1055" i="3"/>
  <c r="I1055" i="3"/>
  <c r="H1055" i="3"/>
  <c r="J1055" i="3" s="1"/>
  <c r="F1055" i="3"/>
  <c r="E1055" i="3"/>
  <c r="D1055" i="3"/>
  <c r="C1055" i="3"/>
  <c r="J1054" i="3"/>
  <c r="K1054" i="3" s="1"/>
  <c r="I1054" i="3"/>
  <c r="H1054" i="3"/>
  <c r="L1054" i="3" s="1"/>
  <c r="F1054" i="3"/>
  <c r="E1054" i="3"/>
  <c r="D1054" i="3"/>
  <c r="C1054" i="3"/>
  <c r="G1054" i="3" s="1"/>
  <c r="I1053" i="3"/>
  <c r="H1053" i="3"/>
  <c r="F1053" i="3"/>
  <c r="E1053" i="3"/>
  <c r="D1053" i="3"/>
  <c r="C1053" i="3"/>
  <c r="G1053" i="3" s="1"/>
  <c r="J1052" i="3"/>
  <c r="I1052" i="3"/>
  <c r="H1052" i="3"/>
  <c r="L1052" i="3" s="1"/>
  <c r="F1052" i="3"/>
  <c r="E1052" i="3"/>
  <c r="D1052" i="3"/>
  <c r="C1052" i="3"/>
  <c r="L1051" i="3"/>
  <c r="I1051" i="3"/>
  <c r="H1051" i="3"/>
  <c r="J1051" i="3" s="1"/>
  <c r="F1051" i="3"/>
  <c r="E1051" i="3"/>
  <c r="D1051" i="3"/>
  <c r="C1051" i="3"/>
  <c r="J1050" i="3"/>
  <c r="K1050" i="3" s="1"/>
  <c r="I1050" i="3"/>
  <c r="H1050" i="3"/>
  <c r="L1050" i="3" s="1"/>
  <c r="F1050" i="3"/>
  <c r="E1050" i="3"/>
  <c r="D1050" i="3"/>
  <c r="C1050" i="3"/>
  <c r="G1050" i="3" s="1"/>
  <c r="I1049" i="3"/>
  <c r="I1058" i="3" s="1"/>
  <c r="H1049" i="3"/>
  <c r="F1049" i="3"/>
  <c r="E1049" i="3"/>
  <c r="E1058" i="3" s="1"/>
  <c r="D1049" i="3"/>
  <c r="D1058" i="3" s="1"/>
  <c r="C1049" i="3"/>
  <c r="G1049" i="3" s="1"/>
  <c r="L1047" i="3"/>
  <c r="I1047" i="3"/>
  <c r="H1047" i="3"/>
  <c r="J1047" i="3" s="1"/>
  <c r="F1047" i="3"/>
  <c r="E1047" i="3"/>
  <c r="D1047" i="3"/>
  <c r="C1047" i="3"/>
  <c r="J1046" i="3"/>
  <c r="I1046" i="3"/>
  <c r="H1046" i="3"/>
  <c r="L1046" i="3" s="1"/>
  <c r="F1046" i="3"/>
  <c r="E1046" i="3"/>
  <c r="D1046" i="3"/>
  <c r="C1046" i="3"/>
  <c r="G1046" i="3" s="1"/>
  <c r="I1045" i="3"/>
  <c r="H1045" i="3"/>
  <c r="J1045" i="3" s="1"/>
  <c r="F1045" i="3"/>
  <c r="E1045" i="3"/>
  <c r="D1045" i="3"/>
  <c r="C1045" i="3"/>
  <c r="G1045" i="3" s="1"/>
  <c r="J1044" i="3"/>
  <c r="I1044" i="3"/>
  <c r="H1044" i="3"/>
  <c r="L1044" i="3" s="1"/>
  <c r="F1044" i="3"/>
  <c r="E1044" i="3"/>
  <c r="D1044" i="3"/>
  <c r="C1044" i="3"/>
  <c r="L1043" i="3"/>
  <c r="I1043" i="3"/>
  <c r="H1043" i="3"/>
  <c r="J1043" i="3" s="1"/>
  <c r="F1043" i="3"/>
  <c r="E1043" i="3"/>
  <c r="D1043" i="3"/>
  <c r="C1043" i="3"/>
  <c r="J1042" i="3"/>
  <c r="I1042" i="3"/>
  <c r="H1042" i="3"/>
  <c r="L1042" i="3" s="1"/>
  <c r="F1042" i="3"/>
  <c r="E1042" i="3"/>
  <c r="D1042" i="3"/>
  <c r="C1042" i="3"/>
  <c r="G1042" i="3" s="1"/>
  <c r="I1041" i="3"/>
  <c r="H1041" i="3"/>
  <c r="J1041" i="3" s="1"/>
  <c r="F1041" i="3"/>
  <c r="E1041" i="3"/>
  <c r="D1041" i="3"/>
  <c r="C1041" i="3"/>
  <c r="G1041" i="3" s="1"/>
  <c r="J1040" i="3"/>
  <c r="I1040" i="3"/>
  <c r="H1040" i="3"/>
  <c r="L1040" i="3" s="1"/>
  <c r="F1040" i="3"/>
  <c r="E1040" i="3"/>
  <c r="D1040" i="3"/>
  <c r="C1040" i="3"/>
  <c r="L1039" i="3"/>
  <c r="I1039" i="3"/>
  <c r="H1039" i="3"/>
  <c r="J1039" i="3" s="1"/>
  <c r="F1039" i="3"/>
  <c r="E1039" i="3"/>
  <c r="D1039" i="3"/>
  <c r="C1039" i="3"/>
  <c r="J1038" i="3"/>
  <c r="I1038" i="3"/>
  <c r="H1038" i="3"/>
  <c r="L1038" i="3" s="1"/>
  <c r="F1038" i="3"/>
  <c r="E1038" i="3"/>
  <c r="D1038" i="3"/>
  <c r="C1038" i="3"/>
  <c r="G1038" i="3" s="1"/>
  <c r="I1037" i="3"/>
  <c r="H1037" i="3"/>
  <c r="J1037" i="3" s="1"/>
  <c r="F1037" i="3"/>
  <c r="E1037" i="3"/>
  <c r="D1037" i="3"/>
  <c r="C1037" i="3"/>
  <c r="G1037" i="3" s="1"/>
  <c r="J1036" i="3"/>
  <c r="I1036" i="3"/>
  <c r="H1036" i="3"/>
  <c r="L1036" i="3" s="1"/>
  <c r="F1036" i="3"/>
  <c r="E1036" i="3"/>
  <c r="D1036" i="3"/>
  <c r="C1036" i="3"/>
  <c r="L1035" i="3"/>
  <c r="I1035" i="3"/>
  <c r="H1035" i="3"/>
  <c r="J1035" i="3" s="1"/>
  <c r="F1035" i="3"/>
  <c r="E1035" i="3"/>
  <c r="D1035" i="3"/>
  <c r="C1035" i="3"/>
  <c r="J1034" i="3"/>
  <c r="I1034" i="3"/>
  <c r="I1048" i="3" s="1"/>
  <c r="H1034" i="3"/>
  <c r="H1048" i="3" s="1"/>
  <c r="F1034" i="3"/>
  <c r="F1048" i="3" s="1"/>
  <c r="E1034" i="3"/>
  <c r="E1048" i="3" s="1"/>
  <c r="D1034" i="3"/>
  <c r="C1034" i="3"/>
  <c r="C1048" i="3" s="1"/>
  <c r="J1032" i="3"/>
  <c r="I1032" i="3"/>
  <c r="H1032" i="3"/>
  <c r="L1032" i="3" s="1"/>
  <c r="F1032" i="3"/>
  <c r="E1032" i="3"/>
  <c r="D1032" i="3"/>
  <c r="C1032" i="3"/>
  <c r="L1031" i="3"/>
  <c r="I1031" i="3"/>
  <c r="H1031" i="3"/>
  <c r="J1031" i="3" s="1"/>
  <c r="F1031" i="3"/>
  <c r="E1031" i="3"/>
  <c r="D1031" i="3"/>
  <c r="C1031" i="3"/>
  <c r="J1030" i="3"/>
  <c r="I1030" i="3"/>
  <c r="H1030" i="3"/>
  <c r="L1030" i="3" s="1"/>
  <c r="F1030" i="3"/>
  <c r="E1030" i="3"/>
  <c r="D1030" i="3"/>
  <c r="C1030" i="3"/>
  <c r="G1030" i="3" s="1"/>
  <c r="I1029" i="3"/>
  <c r="H1029" i="3"/>
  <c r="J1029" i="3" s="1"/>
  <c r="F1029" i="3"/>
  <c r="E1029" i="3"/>
  <c r="D1029" i="3"/>
  <c r="C1029" i="3"/>
  <c r="G1029" i="3" s="1"/>
  <c r="J1028" i="3"/>
  <c r="I1028" i="3"/>
  <c r="H1028" i="3"/>
  <c r="L1028" i="3" s="1"/>
  <c r="F1028" i="3"/>
  <c r="E1028" i="3"/>
  <c r="D1028" i="3"/>
  <c r="C1028" i="3"/>
  <c r="L1027" i="3"/>
  <c r="I1027" i="3"/>
  <c r="H1027" i="3"/>
  <c r="J1027" i="3" s="1"/>
  <c r="F1027" i="3"/>
  <c r="E1027" i="3"/>
  <c r="D1027" i="3"/>
  <c r="C1027" i="3"/>
  <c r="J1026" i="3"/>
  <c r="I1026" i="3"/>
  <c r="H1026" i="3"/>
  <c r="L1026" i="3" s="1"/>
  <c r="F1026" i="3"/>
  <c r="E1026" i="3"/>
  <c r="D1026" i="3"/>
  <c r="C1026" i="3"/>
  <c r="G1026" i="3" s="1"/>
  <c r="I1025" i="3"/>
  <c r="H1025" i="3"/>
  <c r="J1025" i="3" s="1"/>
  <c r="F1025" i="3"/>
  <c r="E1025" i="3"/>
  <c r="D1025" i="3"/>
  <c r="C1025" i="3"/>
  <c r="G1025" i="3" s="1"/>
  <c r="J1024" i="3"/>
  <c r="I1024" i="3"/>
  <c r="H1024" i="3"/>
  <c r="L1024" i="3" s="1"/>
  <c r="F1024" i="3"/>
  <c r="E1024" i="3"/>
  <c r="D1024" i="3"/>
  <c r="C1024" i="3"/>
  <c r="L1023" i="3"/>
  <c r="I1023" i="3"/>
  <c r="H1023" i="3"/>
  <c r="J1023" i="3" s="1"/>
  <c r="F1023" i="3"/>
  <c r="E1023" i="3"/>
  <c r="D1023" i="3"/>
  <c r="C1023" i="3"/>
  <c r="J1022" i="3"/>
  <c r="I1022" i="3"/>
  <c r="H1022" i="3"/>
  <c r="L1022" i="3" s="1"/>
  <c r="F1022" i="3"/>
  <c r="E1022" i="3"/>
  <c r="D1022" i="3"/>
  <c r="C1022" i="3"/>
  <c r="G1022" i="3" s="1"/>
  <c r="I1021" i="3"/>
  <c r="H1021" i="3"/>
  <c r="J1021" i="3" s="1"/>
  <c r="F1021" i="3"/>
  <c r="E1021" i="3"/>
  <c r="D1021" i="3"/>
  <c r="C1021" i="3"/>
  <c r="G1021" i="3" s="1"/>
  <c r="J1020" i="3"/>
  <c r="I1020" i="3"/>
  <c r="H1020" i="3"/>
  <c r="L1020" i="3" s="1"/>
  <c r="F1020" i="3"/>
  <c r="E1020" i="3"/>
  <c r="D1020" i="3"/>
  <c r="C1020" i="3"/>
  <c r="L1019" i="3"/>
  <c r="I1019" i="3"/>
  <c r="H1019" i="3"/>
  <c r="J1019" i="3" s="1"/>
  <c r="F1019" i="3"/>
  <c r="E1019" i="3"/>
  <c r="D1019" i="3"/>
  <c r="C1019" i="3"/>
  <c r="J1018" i="3"/>
  <c r="I1018" i="3"/>
  <c r="H1018" i="3"/>
  <c r="L1018" i="3" s="1"/>
  <c r="F1018" i="3"/>
  <c r="E1018" i="3"/>
  <c r="D1018" i="3"/>
  <c r="C1018" i="3"/>
  <c r="G1018" i="3" s="1"/>
  <c r="I1017" i="3"/>
  <c r="H1017" i="3"/>
  <c r="J1017" i="3" s="1"/>
  <c r="F1017" i="3"/>
  <c r="E1017" i="3"/>
  <c r="D1017" i="3"/>
  <c r="C1017" i="3"/>
  <c r="G1017" i="3" s="1"/>
  <c r="J1016" i="3"/>
  <c r="I1016" i="3"/>
  <c r="H1016" i="3"/>
  <c r="L1016" i="3" s="1"/>
  <c r="F1016" i="3"/>
  <c r="E1016" i="3"/>
  <c r="D1016" i="3"/>
  <c r="C1016" i="3"/>
  <c r="L1015" i="3"/>
  <c r="I1015" i="3"/>
  <c r="I1033" i="3" s="1"/>
  <c r="H1015" i="3"/>
  <c r="J1015" i="3" s="1"/>
  <c r="F1015" i="3"/>
  <c r="E1015" i="3"/>
  <c r="E1033" i="3" s="1"/>
  <c r="D1015" i="3"/>
  <c r="D1033" i="3" s="1"/>
  <c r="C1015" i="3"/>
  <c r="C1033" i="3" s="1"/>
  <c r="A1011" i="3"/>
  <c r="I1006" i="3"/>
  <c r="L1006" i="3" s="1"/>
  <c r="H1006" i="3"/>
  <c r="J1006" i="3" s="1"/>
  <c r="F1006" i="3"/>
  <c r="E1006" i="3"/>
  <c r="D1006" i="3"/>
  <c r="C1006" i="3"/>
  <c r="G1006" i="3" s="1"/>
  <c r="I1003" i="3"/>
  <c r="L1003" i="3" s="1"/>
  <c r="H1003" i="3"/>
  <c r="J1003" i="3" s="1"/>
  <c r="K1003" i="3" s="1"/>
  <c r="F1003" i="3"/>
  <c r="E1003" i="3"/>
  <c r="D1003" i="3"/>
  <c r="C1003" i="3"/>
  <c r="G1003" i="3" s="1"/>
  <c r="C1002" i="3"/>
  <c r="I1001" i="3"/>
  <c r="L1001" i="3" s="1"/>
  <c r="H1001" i="3"/>
  <c r="F1001" i="3"/>
  <c r="E1001" i="3"/>
  <c r="D1001" i="3"/>
  <c r="C1001" i="3"/>
  <c r="I1000" i="3"/>
  <c r="H1000" i="3"/>
  <c r="J1000" i="3" s="1"/>
  <c r="F1000" i="3"/>
  <c r="F1002" i="3" s="1"/>
  <c r="E1000" i="3"/>
  <c r="E1002" i="3" s="1"/>
  <c r="D1000" i="3"/>
  <c r="D1002" i="3" s="1"/>
  <c r="C1000" i="3"/>
  <c r="G1000" i="3" s="1"/>
  <c r="I999" i="3"/>
  <c r="E999" i="3"/>
  <c r="I998" i="3"/>
  <c r="L998" i="3" s="1"/>
  <c r="H998" i="3"/>
  <c r="H999" i="3" s="1"/>
  <c r="F998" i="3"/>
  <c r="F999" i="3" s="1"/>
  <c r="E998" i="3"/>
  <c r="D998" i="3"/>
  <c r="D999" i="3" s="1"/>
  <c r="C998" i="3"/>
  <c r="C999" i="3" s="1"/>
  <c r="I997" i="3"/>
  <c r="L997" i="3" s="1"/>
  <c r="E997" i="3"/>
  <c r="I996" i="3"/>
  <c r="L996" i="3" s="1"/>
  <c r="H996" i="3"/>
  <c r="H997" i="3" s="1"/>
  <c r="F996" i="3"/>
  <c r="F997" i="3" s="1"/>
  <c r="E996" i="3"/>
  <c r="D996" i="3"/>
  <c r="D997" i="3" s="1"/>
  <c r="C996" i="3"/>
  <c r="C997" i="3" s="1"/>
  <c r="K994" i="3"/>
  <c r="I994" i="3"/>
  <c r="L994" i="3" s="1"/>
  <c r="H994" i="3"/>
  <c r="J994" i="3" s="1"/>
  <c r="F994" i="3"/>
  <c r="E994" i="3"/>
  <c r="D994" i="3"/>
  <c r="C994" i="3"/>
  <c r="G994" i="3" s="1"/>
  <c r="I993" i="3"/>
  <c r="L993" i="3" s="1"/>
  <c r="H993" i="3"/>
  <c r="F993" i="3"/>
  <c r="E993" i="3"/>
  <c r="D993" i="3"/>
  <c r="C993" i="3"/>
  <c r="I992" i="3"/>
  <c r="L992" i="3" s="1"/>
  <c r="H992" i="3"/>
  <c r="J992" i="3" s="1"/>
  <c r="F992" i="3"/>
  <c r="E992" i="3"/>
  <c r="D992" i="3"/>
  <c r="C992" i="3"/>
  <c r="G992" i="3" s="1"/>
  <c r="I991" i="3"/>
  <c r="L991" i="3" s="1"/>
  <c r="H991" i="3"/>
  <c r="J991" i="3" s="1"/>
  <c r="F991" i="3"/>
  <c r="E991" i="3"/>
  <c r="D991" i="3"/>
  <c r="C991" i="3"/>
  <c r="G991" i="3" s="1"/>
  <c r="K990" i="3"/>
  <c r="I990" i="3"/>
  <c r="L990" i="3" s="1"/>
  <c r="H990" i="3"/>
  <c r="J990" i="3" s="1"/>
  <c r="F990" i="3"/>
  <c r="E990" i="3"/>
  <c r="D990" i="3"/>
  <c r="C990" i="3"/>
  <c r="G990" i="3" s="1"/>
  <c r="I989" i="3"/>
  <c r="L989" i="3" s="1"/>
  <c r="H989" i="3"/>
  <c r="F989" i="3"/>
  <c r="E989" i="3"/>
  <c r="E995" i="3" s="1"/>
  <c r="D989" i="3"/>
  <c r="C989" i="3"/>
  <c r="I988" i="3"/>
  <c r="L988" i="3" s="1"/>
  <c r="H988" i="3"/>
  <c r="J988" i="3" s="1"/>
  <c r="F988" i="3"/>
  <c r="E988" i="3"/>
  <c r="D988" i="3"/>
  <c r="C988" i="3"/>
  <c r="G988" i="3" s="1"/>
  <c r="I987" i="3"/>
  <c r="L987" i="3" s="1"/>
  <c r="H987" i="3"/>
  <c r="J987" i="3" s="1"/>
  <c r="F987" i="3"/>
  <c r="E987" i="3"/>
  <c r="D987" i="3"/>
  <c r="C987" i="3"/>
  <c r="G987" i="3" s="1"/>
  <c r="I986" i="3"/>
  <c r="L986" i="3" s="1"/>
  <c r="H986" i="3"/>
  <c r="H995" i="3" s="1"/>
  <c r="F986" i="3"/>
  <c r="F995" i="3" s="1"/>
  <c r="E986" i="3"/>
  <c r="D986" i="3"/>
  <c r="D995" i="3" s="1"/>
  <c r="C986" i="3"/>
  <c r="C995" i="3" s="1"/>
  <c r="I984" i="3"/>
  <c r="L984" i="3" s="1"/>
  <c r="H984" i="3"/>
  <c r="J984" i="3" s="1"/>
  <c r="F984" i="3"/>
  <c r="E984" i="3"/>
  <c r="D984" i="3"/>
  <c r="C984" i="3"/>
  <c r="G984" i="3" s="1"/>
  <c r="I983" i="3"/>
  <c r="L983" i="3" s="1"/>
  <c r="H983" i="3"/>
  <c r="J983" i="3" s="1"/>
  <c r="F983" i="3"/>
  <c r="E983" i="3"/>
  <c r="D983" i="3"/>
  <c r="C983" i="3"/>
  <c r="G983" i="3" s="1"/>
  <c r="I982" i="3"/>
  <c r="L982" i="3" s="1"/>
  <c r="H982" i="3"/>
  <c r="J982" i="3" s="1"/>
  <c r="F982" i="3"/>
  <c r="E982" i="3"/>
  <c r="D982" i="3"/>
  <c r="C982" i="3"/>
  <c r="G982" i="3" s="1"/>
  <c r="K982" i="3" s="1"/>
  <c r="I981" i="3"/>
  <c r="L981" i="3" s="1"/>
  <c r="H981" i="3"/>
  <c r="F981" i="3"/>
  <c r="E981" i="3"/>
  <c r="D981" i="3"/>
  <c r="C981" i="3"/>
  <c r="I980" i="3"/>
  <c r="L980" i="3" s="1"/>
  <c r="H980" i="3"/>
  <c r="J980" i="3" s="1"/>
  <c r="F980" i="3"/>
  <c r="E980" i="3"/>
  <c r="D980" i="3"/>
  <c r="C980" i="3"/>
  <c r="G980" i="3" s="1"/>
  <c r="I979" i="3"/>
  <c r="L979" i="3" s="1"/>
  <c r="H979" i="3"/>
  <c r="J979" i="3" s="1"/>
  <c r="F979" i="3"/>
  <c r="E979" i="3"/>
  <c r="D979" i="3"/>
  <c r="C979" i="3"/>
  <c r="G979" i="3" s="1"/>
  <c r="I978" i="3"/>
  <c r="L978" i="3" s="1"/>
  <c r="H978" i="3"/>
  <c r="J978" i="3" s="1"/>
  <c r="F978" i="3"/>
  <c r="E978" i="3"/>
  <c r="D978" i="3"/>
  <c r="C978" i="3"/>
  <c r="G978" i="3" s="1"/>
  <c r="K978" i="3" s="1"/>
  <c r="I977" i="3"/>
  <c r="L977" i="3" s="1"/>
  <c r="H977" i="3"/>
  <c r="F977" i="3"/>
  <c r="E977" i="3"/>
  <c r="D977" i="3"/>
  <c r="C977" i="3"/>
  <c r="I976" i="3"/>
  <c r="L976" i="3" s="1"/>
  <c r="H976" i="3"/>
  <c r="J976" i="3" s="1"/>
  <c r="F976" i="3"/>
  <c r="E976" i="3"/>
  <c r="D976" i="3"/>
  <c r="C976" i="3"/>
  <c r="G976" i="3" s="1"/>
  <c r="I975" i="3"/>
  <c r="L975" i="3" s="1"/>
  <c r="H975" i="3"/>
  <c r="J975" i="3" s="1"/>
  <c r="F975" i="3"/>
  <c r="E975" i="3"/>
  <c r="D975" i="3"/>
  <c r="C975" i="3"/>
  <c r="G975" i="3" s="1"/>
  <c r="K974" i="3"/>
  <c r="I974" i="3"/>
  <c r="L974" i="3" s="1"/>
  <c r="H974" i="3"/>
  <c r="J974" i="3" s="1"/>
  <c r="F974" i="3"/>
  <c r="E974" i="3"/>
  <c r="D974" i="3"/>
  <c r="C974" i="3"/>
  <c r="G974" i="3" s="1"/>
  <c r="I973" i="3"/>
  <c r="L973" i="3" s="1"/>
  <c r="H973" i="3"/>
  <c r="F973" i="3"/>
  <c r="E973" i="3"/>
  <c r="D973" i="3"/>
  <c r="C973" i="3"/>
  <c r="I972" i="3"/>
  <c r="L972" i="3" s="1"/>
  <c r="H972" i="3"/>
  <c r="J972" i="3" s="1"/>
  <c r="F972" i="3"/>
  <c r="E972" i="3"/>
  <c r="D972" i="3"/>
  <c r="C972" i="3"/>
  <c r="G972" i="3" s="1"/>
  <c r="I971" i="3"/>
  <c r="L971" i="3" s="1"/>
  <c r="H971" i="3"/>
  <c r="H985" i="3" s="1"/>
  <c r="F971" i="3"/>
  <c r="F985" i="3" s="1"/>
  <c r="E971" i="3"/>
  <c r="E985" i="3" s="1"/>
  <c r="D971" i="3"/>
  <c r="D985" i="3" s="1"/>
  <c r="C971" i="3"/>
  <c r="C985" i="3" s="1"/>
  <c r="I969" i="3"/>
  <c r="L969" i="3" s="1"/>
  <c r="H969" i="3"/>
  <c r="J969" i="3" s="1"/>
  <c r="F969" i="3"/>
  <c r="E969" i="3"/>
  <c r="D969" i="3"/>
  <c r="C969" i="3"/>
  <c r="G969" i="3" s="1"/>
  <c r="I968" i="3"/>
  <c r="L968" i="3" s="1"/>
  <c r="H968" i="3"/>
  <c r="J968" i="3" s="1"/>
  <c r="F968" i="3"/>
  <c r="E968" i="3"/>
  <c r="D968" i="3"/>
  <c r="C968" i="3"/>
  <c r="G968" i="3" s="1"/>
  <c r="I967" i="3"/>
  <c r="L967" i="3" s="1"/>
  <c r="H967" i="3"/>
  <c r="F967" i="3"/>
  <c r="E967" i="3"/>
  <c r="D967" i="3"/>
  <c r="C967" i="3"/>
  <c r="I966" i="3"/>
  <c r="L966" i="3" s="1"/>
  <c r="H966" i="3"/>
  <c r="J966" i="3" s="1"/>
  <c r="F966" i="3"/>
  <c r="E966" i="3"/>
  <c r="D966" i="3"/>
  <c r="C966" i="3"/>
  <c r="G966" i="3" s="1"/>
  <c r="K966" i="3" s="1"/>
  <c r="I965" i="3"/>
  <c r="L965" i="3" s="1"/>
  <c r="H965" i="3"/>
  <c r="J965" i="3" s="1"/>
  <c r="F965" i="3"/>
  <c r="E965" i="3"/>
  <c r="D965" i="3"/>
  <c r="C965" i="3"/>
  <c r="G965" i="3" s="1"/>
  <c r="I964" i="3"/>
  <c r="L964" i="3" s="1"/>
  <c r="H964" i="3"/>
  <c r="J964" i="3" s="1"/>
  <c r="F964" i="3"/>
  <c r="E964" i="3"/>
  <c r="D964" i="3"/>
  <c r="C964" i="3"/>
  <c r="G964" i="3" s="1"/>
  <c r="I963" i="3"/>
  <c r="L963" i="3" s="1"/>
  <c r="H963" i="3"/>
  <c r="F963" i="3"/>
  <c r="E963" i="3"/>
  <c r="D963" i="3"/>
  <c r="C963" i="3"/>
  <c r="I962" i="3"/>
  <c r="L962" i="3" s="1"/>
  <c r="H962" i="3"/>
  <c r="J962" i="3" s="1"/>
  <c r="F962" i="3"/>
  <c r="E962" i="3"/>
  <c r="D962" i="3"/>
  <c r="C962" i="3"/>
  <c r="G962" i="3" s="1"/>
  <c r="K962" i="3" s="1"/>
  <c r="I961" i="3"/>
  <c r="L961" i="3" s="1"/>
  <c r="H961" i="3"/>
  <c r="J961" i="3" s="1"/>
  <c r="F961" i="3"/>
  <c r="E961" i="3"/>
  <c r="D961" i="3"/>
  <c r="C961" i="3"/>
  <c r="G961" i="3" s="1"/>
  <c r="I960" i="3"/>
  <c r="L960" i="3" s="1"/>
  <c r="H960" i="3"/>
  <c r="J960" i="3" s="1"/>
  <c r="F960" i="3"/>
  <c r="E960" i="3"/>
  <c r="D960" i="3"/>
  <c r="C960" i="3"/>
  <c r="G960" i="3" s="1"/>
  <c r="I959" i="3"/>
  <c r="L959" i="3" s="1"/>
  <c r="H959" i="3"/>
  <c r="F959" i="3"/>
  <c r="E959" i="3"/>
  <c r="D959" i="3"/>
  <c r="C959" i="3"/>
  <c r="I958" i="3"/>
  <c r="L958" i="3" s="1"/>
  <c r="H958" i="3"/>
  <c r="J958" i="3" s="1"/>
  <c r="F958" i="3"/>
  <c r="E958" i="3"/>
  <c r="D958" i="3"/>
  <c r="C958" i="3"/>
  <c r="G958" i="3" s="1"/>
  <c r="K958" i="3" s="1"/>
  <c r="I957" i="3"/>
  <c r="L957" i="3" s="1"/>
  <c r="H957" i="3"/>
  <c r="J957" i="3" s="1"/>
  <c r="F957" i="3"/>
  <c r="E957" i="3"/>
  <c r="D957" i="3"/>
  <c r="C957" i="3"/>
  <c r="G957" i="3" s="1"/>
  <c r="I956" i="3"/>
  <c r="L956" i="3" s="1"/>
  <c r="H956" i="3"/>
  <c r="J956" i="3" s="1"/>
  <c r="F956" i="3"/>
  <c r="E956" i="3"/>
  <c r="D956" i="3"/>
  <c r="C956" i="3"/>
  <c r="G956" i="3" s="1"/>
  <c r="I955" i="3"/>
  <c r="L955" i="3" s="1"/>
  <c r="H955" i="3"/>
  <c r="F955" i="3"/>
  <c r="E955" i="3"/>
  <c r="D955" i="3"/>
  <c r="C955" i="3"/>
  <c r="I954" i="3"/>
  <c r="L954" i="3" s="1"/>
  <c r="H954" i="3"/>
  <c r="J954" i="3" s="1"/>
  <c r="F954" i="3"/>
  <c r="E954" i="3"/>
  <c r="D954" i="3"/>
  <c r="C954" i="3"/>
  <c r="G954" i="3" s="1"/>
  <c r="K954" i="3" s="1"/>
  <c r="I953" i="3"/>
  <c r="L953" i="3" s="1"/>
  <c r="H953" i="3"/>
  <c r="J953" i="3" s="1"/>
  <c r="F953" i="3"/>
  <c r="E953" i="3"/>
  <c r="D953" i="3"/>
  <c r="C953" i="3"/>
  <c r="G953" i="3" s="1"/>
  <c r="I952" i="3"/>
  <c r="H952" i="3"/>
  <c r="J952" i="3" s="1"/>
  <c r="F952" i="3"/>
  <c r="F970" i="3" s="1"/>
  <c r="E952" i="3"/>
  <c r="D952" i="3"/>
  <c r="D970" i="3" s="1"/>
  <c r="C952" i="3"/>
  <c r="A948" i="3"/>
  <c r="L943" i="3"/>
  <c r="I943" i="3"/>
  <c r="H943" i="3"/>
  <c r="J943" i="3" s="1"/>
  <c r="F943" i="3"/>
  <c r="E943" i="3"/>
  <c r="D943" i="3"/>
  <c r="C943" i="3"/>
  <c r="I940" i="3"/>
  <c r="H940" i="3"/>
  <c r="J940" i="3" s="1"/>
  <c r="F940" i="3"/>
  <c r="E940" i="3"/>
  <c r="D940" i="3"/>
  <c r="C940" i="3"/>
  <c r="G940" i="3" s="1"/>
  <c r="I938" i="3"/>
  <c r="H938" i="3"/>
  <c r="F938" i="3"/>
  <c r="E938" i="3"/>
  <c r="D938" i="3"/>
  <c r="C938" i="3"/>
  <c r="G938" i="3" s="1"/>
  <c r="J937" i="3"/>
  <c r="I937" i="3"/>
  <c r="I939" i="3" s="1"/>
  <c r="H937" i="3"/>
  <c r="F937" i="3"/>
  <c r="F939" i="3" s="1"/>
  <c r="E937" i="3"/>
  <c r="E939" i="3" s="1"/>
  <c r="D937" i="3"/>
  <c r="C937" i="3"/>
  <c r="C939" i="3" s="1"/>
  <c r="H936" i="3"/>
  <c r="D936" i="3"/>
  <c r="J935" i="3"/>
  <c r="I935" i="3"/>
  <c r="I936" i="3" s="1"/>
  <c r="L936" i="3" s="1"/>
  <c r="H935" i="3"/>
  <c r="L935" i="3" s="1"/>
  <c r="F935" i="3"/>
  <c r="F936" i="3" s="1"/>
  <c r="E935" i="3"/>
  <c r="E936" i="3" s="1"/>
  <c r="D935" i="3"/>
  <c r="C935" i="3"/>
  <c r="C936" i="3" s="1"/>
  <c r="H934" i="3"/>
  <c r="D934" i="3"/>
  <c r="J933" i="3"/>
  <c r="I933" i="3"/>
  <c r="I934" i="3" s="1"/>
  <c r="L934" i="3" s="1"/>
  <c r="H933" i="3"/>
  <c r="L933" i="3" s="1"/>
  <c r="F933" i="3"/>
  <c r="F934" i="3" s="1"/>
  <c r="E933" i="3"/>
  <c r="E934" i="3" s="1"/>
  <c r="D933" i="3"/>
  <c r="C933" i="3"/>
  <c r="C934" i="3" s="1"/>
  <c r="J931" i="3"/>
  <c r="K931" i="3" s="1"/>
  <c r="I931" i="3"/>
  <c r="H931" i="3"/>
  <c r="L931" i="3" s="1"/>
  <c r="F931" i="3"/>
  <c r="E931" i="3"/>
  <c r="D931" i="3"/>
  <c r="C931" i="3"/>
  <c r="G931" i="3" s="1"/>
  <c r="I930" i="3"/>
  <c r="H930" i="3"/>
  <c r="F930" i="3"/>
  <c r="E930" i="3"/>
  <c r="D930" i="3"/>
  <c r="C930" i="3"/>
  <c r="G930" i="3" s="1"/>
  <c r="J929" i="3"/>
  <c r="I929" i="3"/>
  <c r="H929" i="3"/>
  <c r="L929" i="3" s="1"/>
  <c r="F929" i="3"/>
  <c r="E929" i="3"/>
  <c r="D929" i="3"/>
  <c r="C929" i="3"/>
  <c r="L928" i="3"/>
  <c r="I928" i="3"/>
  <c r="H928" i="3"/>
  <c r="J928" i="3" s="1"/>
  <c r="F928" i="3"/>
  <c r="E928" i="3"/>
  <c r="D928" i="3"/>
  <c r="C928" i="3"/>
  <c r="J927" i="3"/>
  <c r="K927" i="3" s="1"/>
  <c r="I927" i="3"/>
  <c r="H927" i="3"/>
  <c r="L927" i="3" s="1"/>
  <c r="F927" i="3"/>
  <c r="E927" i="3"/>
  <c r="D927" i="3"/>
  <c r="C927" i="3"/>
  <c r="G927" i="3" s="1"/>
  <c r="I926" i="3"/>
  <c r="H926" i="3"/>
  <c r="F926" i="3"/>
  <c r="E926" i="3"/>
  <c r="D926" i="3"/>
  <c r="C926" i="3"/>
  <c r="G926" i="3" s="1"/>
  <c r="J925" i="3"/>
  <c r="I925" i="3"/>
  <c r="H925" i="3"/>
  <c r="L925" i="3" s="1"/>
  <c r="F925" i="3"/>
  <c r="E925" i="3"/>
  <c r="D925" i="3"/>
  <c r="C925" i="3"/>
  <c r="L924" i="3"/>
  <c r="I924" i="3"/>
  <c r="H924" i="3"/>
  <c r="J924" i="3" s="1"/>
  <c r="F924" i="3"/>
  <c r="E924" i="3"/>
  <c r="D924" i="3"/>
  <c r="D932" i="3" s="1"/>
  <c r="C924" i="3"/>
  <c r="J923" i="3"/>
  <c r="I923" i="3"/>
  <c r="I932" i="3" s="1"/>
  <c r="H923" i="3"/>
  <c r="L923" i="3" s="1"/>
  <c r="F923" i="3"/>
  <c r="E923" i="3"/>
  <c r="E932" i="3" s="1"/>
  <c r="D923" i="3"/>
  <c r="C923" i="3"/>
  <c r="C932" i="3" s="1"/>
  <c r="D922" i="3"/>
  <c r="J921" i="3"/>
  <c r="I921" i="3"/>
  <c r="H921" i="3"/>
  <c r="L921" i="3" s="1"/>
  <c r="F921" i="3"/>
  <c r="E921" i="3"/>
  <c r="D921" i="3"/>
  <c r="C921" i="3"/>
  <c r="L920" i="3"/>
  <c r="I920" i="3"/>
  <c r="H920" i="3"/>
  <c r="J920" i="3" s="1"/>
  <c r="F920" i="3"/>
  <c r="E920" i="3"/>
  <c r="D920" i="3"/>
  <c r="C920" i="3"/>
  <c r="J919" i="3"/>
  <c r="K919" i="3" s="1"/>
  <c r="I919" i="3"/>
  <c r="H919" i="3"/>
  <c r="L919" i="3" s="1"/>
  <c r="F919" i="3"/>
  <c r="E919" i="3"/>
  <c r="D919" i="3"/>
  <c r="C919" i="3"/>
  <c r="G919" i="3" s="1"/>
  <c r="I918" i="3"/>
  <c r="H918" i="3"/>
  <c r="F918" i="3"/>
  <c r="E918" i="3"/>
  <c r="D918" i="3"/>
  <c r="C918" i="3"/>
  <c r="G918" i="3" s="1"/>
  <c r="J917" i="3"/>
  <c r="I917" i="3"/>
  <c r="H917" i="3"/>
  <c r="L917" i="3" s="1"/>
  <c r="F917" i="3"/>
  <c r="E917" i="3"/>
  <c r="D917" i="3"/>
  <c r="C917" i="3"/>
  <c r="L916" i="3"/>
  <c r="I916" i="3"/>
  <c r="H916" i="3"/>
  <c r="J916" i="3" s="1"/>
  <c r="F916" i="3"/>
  <c r="E916" i="3"/>
  <c r="D916" i="3"/>
  <c r="C916" i="3"/>
  <c r="J915" i="3"/>
  <c r="K915" i="3" s="1"/>
  <c r="I915" i="3"/>
  <c r="H915" i="3"/>
  <c r="L915" i="3" s="1"/>
  <c r="F915" i="3"/>
  <c r="E915" i="3"/>
  <c r="D915" i="3"/>
  <c r="C915" i="3"/>
  <c r="G915" i="3" s="1"/>
  <c r="I914" i="3"/>
  <c r="H914" i="3"/>
  <c r="F914" i="3"/>
  <c r="E914" i="3"/>
  <c r="D914" i="3"/>
  <c r="C914" i="3"/>
  <c r="G914" i="3" s="1"/>
  <c r="J913" i="3"/>
  <c r="I913" i="3"/>
  <c r="H913" i="3"/>
  <c r="L913" i="3" s="1"/>
  <c r="F913" i="3"/>
  <c r="E913" i="3"/>
  <c r="D913" i="3"/>
  <c r="C913" i="3"/>
  <c r="L912" i="3"/>
  <c r="I912" i="3"/>
  <c r="H912" i="3"/>
  <c r="J912" i="3" s="1"/>
  <c r="F912" i="3"/>
  <c r="E912" i="3"/>
  <c r="D912" i="3"/>
  <c r="C912" i="3"/>
  <c r="J911" i="3"/>
  <c r="K911" i="3" s="1"/>
  <c r="I911" i="3"/>
  <c r="H911" i="3"/>
  <c r="L911" i="3" s="1"/>
  <c r="F911" i="3"/>
  <c r="E911" i="3"/>
  <c r="D911" i="3"/>
  <c r="C911" i="3"/>
  <c r="G911" i="3" s="1"/>
  <c r="I910" i="3"/>
  <c r="H910" i="3"/>
  <c r="F910" i="3"/>
  <c r="E910" i="3"/>
  <c r="D910" i="3"/>
  <c r="C910" i="3"/>
  <c r="G910" i="3" s="1"/>
  <c r="J909" i="3"/>
  <c r="I909" i="3"/>
  <c r="H909" i="3"/>
  <c r="L909" i="3" s="1"/>
  <c r="F909" i="3"/>
  <c r="E909" i="3"/>
  <c r="D909" i="3"/>
  <c r="C909" i="3"/>
  <c r="L908" i="3"/>
  <c r="I908" i="3"/>
  <c r="I922" i="3" s="1"/>
  <c r="H908" i="3"/>
  <c r="J908" i="3" s="1"/>
  <c r="F908" i="3"/>
  <c r="E908" i="3"/>
  <c r="E922" i="3" s="1"/>
  <c r="D908" i="3"/>
  <c r="C908" i="3"/>
  <c r="C922" i="3" s="1"/>
  <c r="F907" i="3"/>
  <c r="I906" i="3"/>
  <c r="H906" i="3"/>
  <c r="J906" i="3" s="1"/>
  <c r="F906" i="3"/>
  <c r="E906" i="3"/>
  <c r="D906" i="3"/>
  <c r="C906" i="3"/>
  <c r="G906" i="3" s="1"/>
  <c r="J905" i="3"/>
  <c r="I905" i="3"/>
  <c r="H905" i="3"/>
  <c r="L905" i="3" s="1"/>
  <c r="F905" i="3"/>
  <c r="E905" i="3"/>
  <c r="D905" i="3"/>
  <c r="C905" i="3"/>
  <c r="L904" i="3"/>
  <c r="I904" i="3"/>
  <c r="H904" i="3"/>
  <c r="J904" i="3" s="1"/>
  <c r="F904" i="3"/>
  <c r="E904" i="3"/>
  <c r="D904" i="3"/>
  <c r="C904" i="3"/>
  <c r="J903" i="3"/>
  <c r="I903" i="3"/>
  <c r="H903" i="3"/>
  <c r="L903" i="3" s="1"/>
  <c r="F903" i="3"/>
  <c r="E903" i="3"/>
  <c r="D903" i="3"/>
  <c r="C903" i="3"/>
  <c r="G903" i="3" s="1"/>
  <c r="I902" i="3"/>
  <c r="H902" i="3"/>
  <c r="J902" i="3" s="1"/>
  <c r="F902" i="3"/>
  <c r="E902" i="3"/>
  <c r="D902" i="3"/>
  <c r="C902" i="3"/>
  <c r="G902" i="3" s="1"/>
  <c r="J901" i="3"/>
  <c r="I901" i="3"/>
  <c r="H901" i="3"/>
  <c r="L901" i="3" s="1"/>
  <c r="F901" i="3"/>
  <c r="E901" i="3"/>
  <c r="D901" i="3"/>
  <c r="C901" i="3"/>
  <c r="L900" i="3"/>
  <c r="I900" i="3"/>
  <c r="H900" i="3"/>
  <c r="J900" i="3" s="1"/>
  <c r="F900" i="3"/>
  <c r="E900" i="3"/>
  <c r="D900" i="3"/>
  <c r="C900" i="3"/>
  <c r="J899" i="3"/>
  <c r="I899" i="3"/>
  <c r="H899" i="3"/>
  <c r="L899" i="3" s="1"/>
  <c r="F899" i="3"/>
  <c r="E899" i="3"/>
  <c r="D899" i="3"/>
  <c r="C899" i="3"/>
  <c r="G899" i="3" s="1"/>
  <c r="I898" i="3"/>
  <c r="H898" i="3"/>
  <c r="J898" i="3" s="1"/>
  <c r="F898" i="3"/>
  <c r="E898" i="3"/>
  <c r="D898" i="3"/>
  <c r="C898" i="3"/>
  <c r="G898" i="3" s="1"/>
  <c r="J897" i="3"/>
  <c r="I897" i="3"/>
  <c r="H897" i="3"/>
  <c r="L897" i="3" s="1"/>
  <c r="F897" i="3"/>
  <c r="E897" i="3"/>
  <c r="D897" i="3"/>
  <c r="C897" i="3"/>
  <c r="L896" i="3"/>
  <c r="I896" i="3"/>
  <c r="H896" i="3"/>
  <c r="J896" i="3" s="1"/>
  <c r="F896" i="3"/>
  <c r="E896" i="3"/>
  <c r="D896" i="3"/>
  <c r="C896" i="3"/>
  <c r="J895" i="3"/>
  <c r="I895" i="3"/>
  <c r="H895" i="3"/>
  <c r="L895" i="3" s="1"/>
  <c r="F895" i="3"/>
  <c r="E895" i="3"/>
  <c r="D895" i="3"/>
  <c r="C895" i="3"/>
  <c r="G895" i="3" s="1"/>
  <c r="I894" i="3"/>
  <c r="H894" i="3"/>
  <c r="J894" i="3" s="1"/>
  <c r="F894" i="3"/>
  <c r="E894" i="3"/>
  <c r="D894" i="3"/>
  <c r="C894" i="3"/>
  <c r="G894" i="3" s="1"/>
  <c r="J893" i="3"/>
  <c r="I893" i="3"/>
  <c r="H893" i="3"/>
  <c r="L893" i="3" s="1"/>
  <c r="F893" i="3"/>
  <c r="E893" i="3"/>
  <c r="D893" i="3"/>
  <c r="C893" i="3"/>
  <c r="L892" i="3"/>
  <c r="I892" i="3"/>
  <c r="H892" i="3"/>
  <c r="J892" i="3" s="1"/>
  <c r="F892" i="3"/>
  <c r="E892" i="3"/>
  <c r="D892" i="3"/>
  <c r="C892" i="3"/>
  <c r="J891" i="3"/>
  <c r="I891" i="3"/>
  <c r="H891" i="3"/>
  <c r="L891" i="3" s="1"/>
  <c r="F891" i="3"/>
  <c r="E891" i="3"/>
  <c r="D891" i="3"/>
  <c r="C891" i="3"/>
  <c r="G891" i="3" s="1"/>
  <c r="I890" i="3"/>
  <c r="H890" i="3"/>
  <c r="J890" i="3" s="1"/>
  <c r="F890" i="3"/>
  <c r="E890" i="3"/>
  <c r="D890" i="3"/>
  <c r="C890" i="3"/>
  <c r="G890" i="3" s="1"/>
  <c r="J889" i="3"/>
  <c r="I889" i="3"/>
  <c r="I907" i="3" s="1"/>
  <c r="H889" i="3"/>
  <c r="F889" i="3"/>
  <c r="E889" i="3"/>
  <c r="E907" i="3" s="1"/>
  <c r="E941" i="3" s="1"/>
  <c r="E945" i="3" s="1"/>
  <c r="D889" i="3"/>
  <c r="C889" i="3"/>
  <c r="C907" i="3" s="1"/>
  <c r="C941" i="3" s="1"/>
  <c r="C945" i="3" s="1"/>
  <c r="A885" i="3"/>
  <c r="I880" i="3"/>
  <c r="L880" i="3" s="1"/>
  <c r="H880" i="3"/>
  <c r="J880" i="3" s="1"/>
  <c r="F880" i="3"/>
  <c r="E880" i="3"/>
  <c r="D880" i="3"/>
  <c r="C880" i="3"/>
  <c r="G880" i="3" s="1"/>
  <c r="I877" i="3"/>
  <c r="L877" i="3" s="1"/>
  <c r="H877" i="3"/>
  <c r="J877" i="3" s="1"/>
  <c r="F877" i="3"/>
  <c r="E877" i="3"/>
  <c r="D877" i="3"/>
  <c r="C877" i="3"/>
  <c r="G877" i="3" s="1"/>
  <c r="K877" i="3" s="1"/>
  <c r="I876" i="3"/>
  <c r="L876" i="3" s="1"/>
  <c r="I875" i="3"/>
  <c r="L875" i="3" s="1"/>
  <c r="H875" i="3"/>
  <c r="J875" i="3" s="1"/>
  <c r="F875" i="3"/>
  <c r="E875" i="3"/>
  <c r="D875" i="3"/>
  <c r="C875" i="3"/>
  <c r="G875" i="3" s="1"/>
  <c r="I874" i="3"/>
  <c r="L874" i="3" s="1"/>
  <c r="H874" i="3"/>
  <c r="H876" i="3" s="1"/>
  <c r="F874" i="3"/>
  <c r="F876" i="3" s="1"/>
  <c r="E874" i="3"/>
  <c r="E876" i="3" s="1"/>
  <c r="D874" i="3"/>
  <c r="D876" i="3" s="1"/>
  <c r="C874" i="3"/>
  <c r="C876" i="3" s="1"/>
  <c r="C873" i="3"/>
  <c r="I872" i="3"/>
  <c r="H872" i="3"/>
  <c r="H873" i="3" s="1"/>
  <c r="F872" i="3"/>
  <c r="F873" i="3" s="1"/>
  <c r="E872" i="3"/>
  <c r="E873" i="3" s="1"/>
  <c r="D872" i="3"/>
  <c r="D873" i="3" s="1"/>
  <c r="C872" i="3"/>
  <c r="G872" i="3" s="1"/>
  <c r="G873" i="3" s="1"/>
  <c r="C871" i="3"/>
  <c r="I870" i="3"/>
  <c r="H870" i="3"/>
  <c r="H871" i="3" s="1"/>
  <c r="F870" i="3"/>
  <c r="F871" i="3" s="1"/>
  <c r="E870" i="3"/>
  <c r="E871" i="3" s="1"/>
  <c r="D870" i="3"/>
  <c r="D871" i="3" s="1"/>
  <c r="C870" i="3"/>
  <c r="I868" i="3"/>
  <c r="L868" i="3" s="1"/>
  <c r="H868" i="3"/>
  <c r="J868" i="3" s="1"/>
  <c r="F868" i="3"/>
  <c r="E868" i="3"/>
  <c r="D868" i="3"/>
  <c r="C868" i="3"/>
  <c r="I867" i="3"/>
  <c r="L867" i="3" s="1"/>
  <c r="H867" i="3"/>
  <c r="J867" i="3" s="1"/>
  <c r="F867" i="3"/>
  <c r="E867" i="3"/>
  <c r="D867" i="3"/>
  <c r="C867" i="3"/>
  <c r="G867" i="3" s="1"/>
  <c r="K867" i="3" s="1"/>
  <c r="I866" i="3"/>
  <c r="L866" i="3" s="1"/>
  <c r="H866" i="3"/>
  <c r="J866" i="3" s="1"/>
  <c r="F866" i="3"/>
  <c r="E866" i="3"/>
  <c r="D866" i="3"/>
  <c r="C866" i="3"/>
  <c r="G866" i="3" s="1"/>
  <c r="I865" i="3"/>
  <c r="L865" i="3" s="1"/>
  <c r="H865" i="3"/>
  <c r="J865" i="3" s="1"/>
  <c r="F865" i="3"/>
  <c r="E865" i="3"/>
  <c r="D865" i="3"/>
  <c r="C865" i="3"/>
  <c r="G865" i="3" s="1"/>
  <c r="I864" i="3"/>
  <c r="L864" i="3" s="1"/>
  <c r="H864" i="3"/>
  <c r="J864" i="3" s="1"/>
  <c r="F864" i="3"/>
  <c r="E864" i="3"/>
  <c r="D864" i="3"/>
  <c r="C864" i="3"/>
  <c r="I863" i="3"/>
  <c r="L863" i="3" s="1"/>
  <c r="H863" i="3"/>
  <c r="J863" i="3" s="1"/>
  <c r="F863" i="3"/>
  <c r="E863" i="3"/>
  <c r="D863" i="3"/>
  <c r="C863" i="3"/>
  <c r="G863" i="3" s="1"/>
  <c r="K863" i="3" s="1"/>
  <c r="I862" i="3"/>
  <c r="L862" i="3" s="1"/>
  <c r="H862" i="3"/>
  <c r="J862" i="3" s="1"/>
  <c r="K862" i="3" s="1"/>
  <c r="F862" i="3"/>
  <c r="E862" i="3"/>
  <c r="D862" i="3"/>
  <c r="C862" i="3"/>
  <c r="G862" i="3" s="1"/>
  <c r="I861" i="3"/>
  <c r="L861" i="3" s="1"/>
  <c r="H861" i="3"/>
  <c r="J861" i="3" s="1"/>
  <c r="F861" i="3"/>
  <c r="E861" i="3"/>
  <c r="D861" i="3"/>
  <c r="C861" i="3"/>
  <c r="C869" i="3" s="1"/>
  <c r="I860" i="3"/>
  <c r="H860" i="3"/>
  <c r="H869" i="3" s="1"/>
  <c r="F860" i="3"/>
  <c r="F869" i="3" s="1"/>
  <c r="E860" i="3"/>
  <c r="E869" i="3" s="1"/>
  <c r="D860" i="3"/>
  <c r="D869" i="3" s="1"/>
  <c r="C860" i="3"/>
  <c r="I858" i="3"/>
  <c r="L858" i="3" s="1"/>
  <c r="H858" i="3"/>
  <c r="J858" i="3" s="1"/>
  <c r="F858" i="3"/>
  <c r="E858" i="3"/>
  <c r="D858" i="3"/>
  <c r="C858" i="3"/>
  <c r="G858" i="3" s="1"/>
  <c r="I857" i="3"/>
  <c r="L857" i="3" s="1"/>
  <c r="H857" i="3"/>
  <c r="J857" i="3" s="1"/>
  <c r="F857" i="3"/>
  <c r="E857" i="3"/>
  <c r="D857" i="3"/>
  <c r="C857" i="3"/>
  <c r="G857" i="3" s="1"/>
  <c r="K857" i="3" s="1"/>
  <c r="I856" i="3"/>
  <c r="L856" i="3" s="1"/>
  <c r="H856" i="3"/>
  <c r="F856" i="3"/>
  <c r="E856" i="3"/>
  <c r="D856" i="3"/>
  <c r="C856" i="3"/>
  <c r="I855" i="3"/>
  <c r="L855" i="3" s="1"/>
  <c r="H855" i="3"/>
  <c r="J855" i="3" s="1"/>
  <c r="F855" i="3"/>
  <c r="E855" i="3"/>
  <c r="D855" i="3"/>
  <c r="C855" i="3"/>
  <c r="G855" i="3" s="1"/>
  <c r="I854" i="3"/>
  <c r="L854" i="3" s="1"/>
  <c r="H854" i="3"/>
  <c r="J854" i="3" s="1"/>
  <c r="F854" i="3"/>
  <c r="E854" i="3"/>
  <c r="D854" i="3"/>
  <c r="C854" i="3"/>
  <c r="G854" i="3" s="1"/>
  <c r="I853" i="3"/>
  <c r="L853" i="3" s="1"/>
  <c r="H853" i="3"/>
  <c r="J853" i="3" s="1"/>
  <c r="F853" i="3"/>
  <c r="E853" i="3"/>
  <c r="D853" i="3"/>
  <c r="C853" i="3"/>
  <c r="G853" i="3" s="1"/>
  <c r="K853" i="3" s="1"/>
  <c r="I852" i="3"/>
  <c r="L852" i="3" s="1"/>
  <c r="H852" i="3"/>
  <c r="F852" i="3"/>
  <c r="E852" i="3"/>
  <c r="D852" i="3"/>
  <c r="C852" i="3"/>
  <c r="I851" i="3"/>
  <c r="L851" i="3" s="1"/>
  <c r="H851" i="3"/>
  <c r="J851" i="3" s="1"/>
  <c r="F851" i="3"/>
  <c r="E851" i="3"/>
  <c r="D851" i="3"/>
  <c r="C851" i="3"/>
  <c r="G851" i="3" s="1"/>
  <c r="I850" i="3"/>
  <c r="L850" i="3" s="1"/>
  <c r="H850" i="3"/>
  <c r="J850" i="3" s="1"/>
  <c r="F850" i="3"/>
  <c r="E850" i="3"/>
  <c r="D850" i="3"/>
  <c r="C850" i="3"/>
  <c r="G850" i="3" s="1"/>
  <c r="K849" i="3"/>
  <c r="I849" i="3"/>
  <c r="L849" i="3" s="1"/>
  <c r="H849" i="3"/>
  <c r="J849" i="3" s="1"/>
  <c r="F849" i="3"/>
  <c r="E849" i="3"/>
  <c r="D849" i="3"/>
  <c r="C849" i="3"/>
  <c r="G849" i="3" s="1"/>
  <c r="I848" i="3"/>
  <c r="L848" i="3" s="1"/>
  <c r="H848" i="3"/>
  <c r="F848" i="3"/>
  <c r="E848" i="3"/>
  <c r="D848" i="3"/>
  <c r="C848" i="3"/>
  <c r="I847" i="3"/>
  <c r="L847" i="3" s="1"/>
  <c r="H847" i="3"/>
  <c r="J847" i="3" s="1"/>
  <c r="F847" i="3"/>
  <c r="E847" i="3"/>
  <c r="D847" i="3"/>
  <c r="C847" i="3"/>
  <c r="G847" i="3" s="1"/>
  <c r="I846" i="3"/>
  <c r="L846" i="3" s="1"/>
  <c r="H846" i="3"/>
  <c r="J846" i="3" s="1"/>
  <c r="F846" i="3"/>
  <c r="E846" i="3"/>
  <c r="D846" i="3"/>
  <c r="C846" i="3"/>
  <c r="G846" i="3" s="1"/>
  <c r="I845" i="3"/>
  <c r="J845" i="3" s="1"/>
  <c r="H845" i="3"/>
  <c r="H859" i="3" s="1"/>
  <c r="F845" i="3"/>
  <c r="F859" i="3" s="1"/>
  <c r="E845" i="3"/>
  <c r="D845" i="3"/>
  <c r="D859" i="3" s="1"/>
  <c r="C845" i="3"/>
  <c r="C859" i="3" s="1"/>
  <c r="I843" i="3"/>
  <c r="L843" i="3" s="1"/>
  <c r="H843" i="3"/>
  <c r="J843" i="3" s="1"/>
  <c r="F843" i="3"/>
  <c r="E843" i="3"/>
  <c r="D843" i="3"/>
  <c r="C843" i="3"/>
  <c r="G843" i="3" s="1"/>
  <c r="I842" i="3"/>
  <c r="L842" i="3" s="1"/>
  <c r="H842" i="3"/>
  <c r="J842" i="3" s="1"/>
  <c r="F842" i="3"/>
  <c r="E842" i="3"/>
  <c r="D842" i="3"/>
  <c r="C842" i="3"/>
  <c r="G842" i="3" s="1"/>
  <c r="K841" i="3"/>
  <c r="I841" i="3"/>
  <c r="L841" i="3" s="1"/>
  <c r="H841" i="3"/>
  <c r="J841" i="3" s="1"/>
  <c r="F841" i="3"/>
  <c r="E841" i="3"/>
  <c r="D841" i="3"/>
  <c r="C841" i="3"/>
  <c r="G841" i="3" s="1"/>
  <c r="I840" i="3"/>
  <c r="L840" i="3" s="1"/>
  <c r="H840" i="3"/>
  <c r="F840" i="3"/>
  <c r="E840" i="3"/>
  <c r="D840" i="3"/>
  <c r="C840" i="3"/>
  <c r="I839" i="3"/>
  <c r="L839" i="3" s="1"/>
  <c r="H839" i="3"/>
  <c r="J839" i="3" s="1"/>
  <c r="F839" i="3"/>
  <c r="E839" i="3"/>
  <c r="D839" i="3"/>
  <c r="C839" i="3"/>
  <c r="G839" i="3" s="1"/>
  <c r="I838" i="3"/>
  <c r="L838" i="3" s="1"/>
  <c r="H838" i="3"/>
  <c r="J838" i="3" s="1"/>
  <c r="F838" i="3"/>
  <c r="E838" i="3"/>
  <c r="D838" i="3"/>
  <c r="C838" i="3"/>
  <c r="G838" i="3" s="1"/>
  <c r="I837" i="3"/>
  <c r="L837" i="3" s="1"/>
  <c r="H837" i="3"/>
  <c r="J837" i="3" s="1"/>
  <c r="F837" i="3"/>
  <c r="E837" i="3"/>
  <c r="D837" i="3"/>
  <c r="C837" i="3"/>
  <c r="G837" i="3" s="1"/>
  <c r="K837" i="3" s="1"/>
  <c r="I836" i="3"/>
  <c r="H836" i="3"/>
  <c r="F836" i="3"/>
  <c r="E836" i="3"/>
  <c r="D836" i="3"/>
  <c r="C836" i="3"/>
  <c r="I835" i="3"/>
  <c r="L835" i="3" s="1"/>
  <c r="H835" i="3"/>
  <c r="J835" i="3" s="1"/>
  <c r="F835" i="3"/>
  <c r="E835" i="3"/>
  <c r="D835" i="3"/>
  <c r="C835" i="3"/>
  <c r="G835" i="3" s="1"/>
  <c r="I834" i="3"/>
  <c r="L834" i="3" s="1"/>
  <c r="H834" i="3"/>
  <c r="J834" i="3" s="1"/>
  <c r="F834" i="3"/>
  <c r="E834" i="3"/>
  <c r="D834" i="3"/>
  <c r="C834" i="3"/>
  <c r="G834" i="3" s="1"/>
  <c r="I833" i="3"/>
  <c r="L833" i="3" s="1"/>
  <c r="H833" i="3"/>
  <c r="J833" i="3" s="1"/>
  <c r="F833" i="3"/>
  <c r="E833" i="3"/>
  <c r="D833" i="3"/>
  <c r="C833" i="3"/>
  <c r="G833" i="3" s="1"/>
  <c r="K833" i="3" s="1"/>
  <c r="I832" i="3"/>
  <c r="L832" i="3" s="1"/>
  <c r="H832" i="3"/>
  <c r="F832" i="3"/>
  <c r="E832" i="3"/>
  <c r="D832" i="3"/>
  <c r="C832" i="3"/>
  <c r="I831" i="3"/>
  <c r="L831" i="3" s="1"/>
  <c r="H831" i="3"/>
  <c r="J831" i="3" s="1"/>
  <c r="F831" i="3"/>
  <c r="E831" i="3"/>
  <c r="D831" i="3"/>
  <c r="C831" i="3"/>
  <c r="G831" i="3" s="1"/>
  <c r="I830" i="3"/>
  <c r="L830" i="3" s="1"/>
  <c r="H830" i="3"/>
  <c r="J830" i="3" s="1"/>
  <c r="F830" i="3"/>
  <c r="E830" i="3"/>
  <c r="D830" i="3"/>
  <c r="C830" i="3"/>
  <c r="G830" i="3" s="1"/>
  <c r="K829" i="3"/>
  <c r="I829" i="3"/>
  <c r="L829" i="3" s="1"/>
  <c r="H829" i="3"/>
  <c r="J829" i="3" s="1"/>
  <c r="F829" i="3"/>
  <c r="E829" i="3"/>
  <c r="D829" i="3"/>
  <c r="C829" i="3"/>
  <c r="G829" i="3" s="1"/>
  <c r="I828" i="3"/>
  <c r="L828" i="3" s="1"/>
  <c r="H828" i="3"/>
  <c r="F828" i="3"/>
  <c r="E828" i="3"/>
  <c r="D828" i="3"/>
  <c r="C828" i="3"/>
  <c r="I827" i="3"/>
  <c r="L827" i="3" s="1"/>
  <c r="H827" i="3"/>
  <c r="J827" i="3" s="1"/>
  <c r="F827" i="3"/>
  <c r="E827" i="3"/>
  <c r="D827" i="3"/>
  <c r="C827" i="3"/>
  <c r="G827" i="3" s="1"/>
  <c r="I826" i="3"/>
  <c r="L826" i="3" s="1"/>
  <c r="H826" i="3"/>
  <c r="H844" i="3" s="1"/>
  <c r="F826" i="3"/>
  <c r="F844" i="3" s="1"/>
  <c r="F878" i="3" s="1"/>
  <c r="F882" i="3" s="1"/>
  <c r="E826" i="3"/>
  <c r="E844" i="3" s="1"/>
  <c r="D826" i="3"/>
  <c r="D844" i="3" s="1"/>
  <c r="C826" i="3"/>
  <c r="C844" i="3" s="1"/>
  <c r="A822" i="3"/>
  <c r="J817" i="3"/>
  <c r="I817" i="3"/>
  <c r="H817" i="3"/>
  <c r="L817" i="3" s="1"/>
  <c r="F817" i="3"/>
  <c r="E817" i="3"/>
  <c r="D817" i="3"/>
  <c r="C817" i="3"/>
  <c r="J814" i="3"/>
  <c r="I814" i="3"/>
  <c r="H814" i="3"/>
  <c r="L814" i="3" s="1"/>
  <c r="F814" i="3"/>
  <c r="E814" i="3"/>
  <c r="D814" i="3"/>
  <c r="C814" i="3"/>
  <c r="G814" i="3" s="1"/>
  <c r="H813" i="3"/>
  <c r="J812" i="3"/>
  <c r="I812" i="3"/>
  <c r="H812" i="3"/>
  <c r="L812" i="3" s="1"/>
  <c r="F812" i="3"/>
  <c r="E812" i="3"/>
  <c r="D812" i="3"/>
  <c r="C812" i="3"/>
  <c r="L811" i="3"/>
  <c r="I811" i="3"/>
  <c r="I813" i="3" s="1"/>
  <c r="L813" i="3" s="1"/>
  <c r="H811" i="3"/>
  <c r="J811" i="3" s="1"/>
  <c r="F811" i="3"/>
  <c r="E811" i="3"/>
  <c r="E813" i="3" s="1"/>
  <c r="D811" i="3"/>
  <c r="D813" i="3" s="1"/>
  <c r="C811" i="3"/>
  <c r="C813" i="3" s="1"/>
  <c r="F810" i="3"/>
  <c r="L809" i="3"/>
  <c r="I809" i="3"/>
  <c r="I810" i="3" s="1"/>
  <c r="H809" i="3"/>
  <c r="F809" i="3"/>
  <c r="E809" i="3"/>
  <c r="E810" i="3" s="1"/>
  <c r="D809" i="3"/>
  <c r="D810" i="3" s="1"/>
  <c r="C809" i="3"/>
  <c r="G809" i="3" s="1"/>
  <c r="G810" i="3" s="1"/>
  <c r="F808" i="3"/>
  <c r="I807" i="3"/>
  <c r="I808" i="3" s="1"/>
  <c r="H807" i="3"/>
  <c r="F807" i="3"/>
  <c r="E807" i="3"/>
  <c r="E808" i="3" s="1"/>
  <c r="D807" i="3"/>
  <c r="D808" i="3" s="1"/>
  <c r="C807" i="3"/>
  <c r="G807" i="3" s="1"/>
  <c r="G808" i="3" s="1"/>
  <c r="I805" i="3"/>
  <c r="H805" i="3"/>
  <c r="F805" i="3"/>
  <c r="E805" i="3"/>
  <c r="D805" i="3"/>
  <c r="C805" i="3"/>
  <c r="G805" i="3" s="1"/>
  <c r="J804" i="3"/>
  <c r="I804" i="3"/>
  <c r="H804" i="3"/>
  <c r="L804" i="3" s="1"/>
  <c r="F804" i="3"/>
  <c r="E804" i="3"/>
  <c r="D804" i="3"/>
  <c r="C804" i="3"/>
  <c r="L803" i="3"/>
  <c r="I803" i="3"/>
  <c r="H803" i="3"/>
  <c r="J803" i="3" s="1"/>
  <c r="F803" i="3"/>
  <c r="E803" i="3"/>
  <c r="D803" i="3"/>
  <c r="C803" i="3"/>
  <c r="G803" i="3" s="1"/>
  <c r="J802" i="3"/>
  <c r="I802" i="3"/>
  <c r="H802" i="3"/>
  <c r="L802" i="3" s="1"/>
  <c r="F802" i="3"/>
  <c r="E802" i="3"/>
  <c r="D802" i="3"/>
  <c r="C802" i="3"/>
  <c r="I801" i="3"/>
  <c r="H801" i="3"/>
  <c r="F801" i="3"/>
  <c r="E801" i="3"/>
  <c r="D801" i="3"/>
  <c r="C801" i="3"/>
  <c r="G801" i="3" s="1"/>
  <c r="J800" i="3"/>
  <c r="I800" i="3"/>
  <c r="H800" i="3"/>
  <c r="L800" i="3" s="1"/>
  <c r="F800" i="3"/>
  <c r="E800" i="3"/>
  <c r="D800" i="3"/>
  <c r="C800" i="3"/>
  <c r="L799" i="3"/>
  <c r="I799" i="3"/>
  <c r="H799" i="3"/>
  <c r="J799" i="3" s="1"/>
  <c r="F799" i="3"/>
  <c r="E799" i="3"/>
  <c r="D799" i="3"/>
  <c r="C799" i="3"/>
  <c r="G799" i="3" s="1"/>
  <c r="J798" i="3"/>
  <c r="I798" i="3"/>
  <c r="H798" i="3"/>
  <c r="L798" i="3" s="1"/>
  <c r="F798" i="3"/>
  <c r="E798" i="3"/>
  <c r="D798" i="3"/>
  <c r="C798" i="3"/>
  <c r="I797" i="3"/>
  <c r="I806" i="3" s="1"/>
  <c r="H797" i="3"/>
  <c r="F797" i="3"/>
  <c r="E797" i="3"/>
  <c r="E806" i="3" s="1"/>
  <c r="D797" i="3"/>
  <c r="D806" i="3" s="1"/>
  <c r="C797" i="3"/>
  <c r="G797" i="3" s="1"/>
  <c r="L795" i="3"/>
  <c r="I795" i="3"/>
  <c r="H795" i="3"/>
  <c r="J795" i="3" s="1"/>
  <c r="F795" i="3"/>
  <c r="E795" i="3"/>
  <c r="D795" i="3"/>
  <c r="C795" i="3"/>
  <c r="J794" i="3"/>
  <c r="I794" i="3"/>
  <c r="H794" i="3"/>
  <c r="L794" i="3" s="1"/>
  <c r="F794" i="3"/>
  <c r="E794" i="3"/>
  <c r="D794" i="3"/>
  <c r="C794" i="3"/>
  <c r="G794" i="3" s="1"/>
  <c r="I793" i="3"/>
  <c r="H793" i="3"/>
  <c r="J793" i="3" s="1"/>
  <c r="F793" i="3"/>
  <c r="E793" i="3"/>
  <c r="D793" i="3"/>
  <c r="C793" i="3"/>
  <c r="G793" i="3" s="1"/>
  <c r="J792" i="3"/>
  <c r="I792" i="3"/>
  <c r="H792" i="3"/>
  <c r="L792" i="3" s="1"/>
  <c r="F792" i="3"/>
  <c r="E792" i="3"/>
  <c r="D792" i="3"/>
  <c r="C792" i="3"/>
  <c r="L791" i="3"/>
  <c r="I791" i="3"/>
  <c r="H791" i="3"/>
  <c r="J791" i="3" s="1"/>
  <c r="F791" i="3"/>
  <c r="E791" i="3"/>
  <c r="D791" i="3"/>
  <c r="C791" i="3"/>
  <c r="J790" i="3"/>
  <c r="I790" i="3"/>
  <c r="H790" i="3"/>
  <c r="L790" i="3" s="1"/>
  <c r="F790" i="3"/>
  <c r="E790" i="3"/>
  <c r="D790" i="3"/>
  <c r="C790" i="3"/>
  <c r="G790" i="3" s="1"/>
  <c r="I789" i="3"/>
  <c r="H789" i="3"/>
  <c r="J789" i="3" s="1"/>
  <c r="F789" i="3"/>
  <c r="E789" i="3"/>
  <c r="D789" i="3"/>
  <c r="C789" i="3"/>
  <c r="G789" i="3" s="1"/>
  <c r="J788" i="3"/>
  <c r="I788" i="3"/>
  <c r="H788" i="3"/>
  <c r="L788" i="3" s="1"/>
  <c r="F788" i="3"/>
  <c r="E788" i="3"/>
  <c r="D788" i="3"/>
  <c r="C788" i="3"/>
  <c r="L787" i="3"/>
  <c r="I787" i="3"/>
  <c r="H787" i="3"/>
  <c r="J787" i="3" s="1"/>
  <c r="F787" i="3"/>
  <c r="E787" i="3"/>
  <c r="D787" i="3"/>
  <c r="C787" i="3"/>
  <c r="J786" i="3"/>
  <c r="I786" i="3"/>
  <c r="H786" i="3"/>
  <c r="L786" i="3" s="1"/>
  <c r="F786" i="3"/>
  <c r="E786" i="3"/>
  <c r="D786" i="3"/>
  <c r="C786" i="3"/>
  <c r="G786" i="3" s="1"/>
  <c r="I785" i="3"/>
  <c r="H785" i="3"/>
  <c r="J785" i="3" s="1"/>
  <c r="F785" i="3"/>
  <c r="E785" i="3"/>
  <c r="D785" i="3"/>
  <c r="C785" i="3"/>
  <c r="G785" i="3" s="1"/>
  <c r="J784" i="3"/>
  <c r="I784" i="3"/>
  <c r="H784" i="3"/>
  <c r="L784" i="3" s="1"/>
  <c r="F784" i="3"/>
  <c r="E784" i="3"/>
  <c r="D784" i="3"/>
  <c r="C784" i="3"/>
  <c r="L783" i="3"/>
  <c r="I783" i="3"/>
  <c r="H783" i="3"/>
  <c r="J783" i="3" s="1"/>
  <c r="F783" i="3"/>
  <c r="E783" i="3"/>
  <c r="D783" i="3"/>
  <c r="C783" i="3"/>
  <c r="J782" i="3"/>
  <c r="I782" i="3"/>
  <c r="I796" i="3" s="1"/>
  <c r="H782" i="3"/>
  <c r="H796" i="3" s="1"/>
  <c r="F782" i="3"/>
  <c r="F796" i="3" s="1"/>
  <c r="E782" i="3"/>
  <c r="E796" i="3" s="1"/>
  <c r="D782" i="3"/>
  <c r="C782" i="3"/>
  <c r="C796" i="3" s="1"/>
  <c r="J780" i="3"/>
  <c r="I780" i="3"/>
  <c r="H780" i="3"/>
  <c r="L780" i="3" s="1"/>
  <c r="F780" i="3"/>
  <c r="E780" i="3"/>
  <c r="D780" i="3"/>
  <c r="C780" i="3"/>
  <c r="L779" i="3"/>
  <c r="I779" i="3"/>
  <c r="H779" i="3"/>
  <c r="J779" i="3" s="1"/>
  <c r="F779" i="3"/>
  <c r="E779" i="3"/>
  <c r="D779" i="3"/>
  <c r="C779" i="3"/>
  <c r="J778" i="3"/>
  <c r="I778" i="3"/>
  <c r="H778" i="3"/>
  <c r="L778" i="3" s="1"/>
  <c r="F778" i="3"/>
  <c r="E778" i="3"/>
  <c r="D778" i="3"/>
  <c r="C778" i="3"/>
  <c r="G778" i="3" s="1"/>
  <c r="I777" i="3"/>
  <c r="H777" i="3"/>
  <c r="J777" i="3" s="1"/>
  <c r="F777" i="3"/>
  <c r="E777" i="3"/>
  <c r="D777" i="3"/>
  <c r="C777" i="3"/>
  <c r="G777" i="3" s="1"/>
  <c r="J776" i="3"/>
  <c r="I776" i="3"/>
  <c r="H776" i="3"/>
  <c r="L776" i="3" s="1"/>
  <c r="F776" i="3"/>
  <c r="E776" i="3"/>
  <c r="D776" i="3"/>
  <c r="C776" i="3"/>
  <c r="L775" i="3"/>
  <c r="I775" i="3"/>
  <c r="H775" i="3"/>
  <c r="J775" i="3" s="1"/>
  <c r="F775" i="3"/>
  <c r="E775" i="3"/>
  <c r="D775" i="3"/>
  <c r="C775" i="3"/>
  <c r="J774" i="3"/>
  <c r="I774" i="3"/>
  <c r="H774" i="3"/>
  <c r="L774" i="3" s="1"/>
  <c r="F774" i="3"/>
  <c r="E774" i="3"/>
  <c r="D774" i="3"/>
  <c r="C774" i="3"/>
  <c r="G774" i="3" s="1"/>
  <c r="I773" i="3"/>
  <c r="H773" i="3"/>
  <c r="J773" i="3" s="1"/>
  <c r="F773" i="3"/>
  <c r="E773" i="3"/>
  <c r="D773" i="3"/>
  <c r="C773" i="3"/>
  <c r="G773" i="3" s="1"/>
  <c r="J772" i="3"/>
  <c r="I772" i="3"/>
  <c r="H772" i="3"/>
  <c r="L772" i="3" s="1"/>
  <c r="F772" i="3"/>
  <c r="E772" i="3"/>
  <c r="D772" i="3"/>
  <c r="C772" i="3"/>
  <c r="L771" i="3"/>
  <c r="I771" i="3"/>
  <c r="H771" i="3"/>
  <c r="J771" i="3" s="1"/>
  <c r="F771" i="3"/>
  <c r="E771" i="3"/>
  <c r="D771" i="3"/>
  <c r="C771" i="3"/>
  <c r="J770" i="3"/>
  <c r="I770" i="3"/>
  <c r="H770" i="3"/>
  <c r="L770" i="3" s="1"/>
  <c r="F770" i="3"/>
  <c r="E770" i="3"/>
  <c r="D770" i="3"/>
  <c r="C770" i="3"/>
  <c r="G770" i="3" s="1"/>
  <c r="I769" i="3"/>
  <c r="H769" i="3"/>
  <c r="J769" i="3" s="1"/>
  <c r="F769" i="3"/>
  <c r="E769" i="3"/>
  <c r="D769" i="3"/>
  <c r="C769" i="3"/>
  <c r="G769" i="3" s="1"/>
  <c r="J768" i="3"/>
  <c r="I768" i="3"/>
  <c r="H768" i="3"/>
  <c r="L768" i="3" s="1"/>
  <c r="F768" i="3"/>
  <c r="E768" i="3"/>
  <c r="D768" i="3"/>
  <c r="C768" i="3"/>
  <c r="L767" i="3"/>
  <c r="I767" i="3"/>
  <c r="H767" i="3"/>
  <c r="J767" i="3" s="1"/>
  <c r="F767" i="3"/>
  <c r="E767" i="3"/>
  <c r="D767" i="3"/>
  <c r="C767" i="3"/>
  <c r="J766" i="3"/>
  <c r="I766" i="3"/>
  <c r="H766" i="3"/>
  <c r="L766" i="3" s="1"/>
  <c r="F766" i="3"/>
  <c r="E766" i="3"/>
  <c r="D766" i="3"/>
  <c r="C766" i="3"/>
  <c r="G766" i="3" s="1"/>
  <c r="I765" i="3"/>
  <c r="H765" i="3"/>
  <c r="J765" i="3" s="1"/>
  <c r="F765" i="3"/>
  <c r="E765" i="3"/>
  <c r="D765" i="3"/>
  <c r="C765" i="3"/>
  <c r="G765" i="3" s="1"/>
  <c r="J764" i="3"/>
  <c r="I764" i="3"/>
  <c r="H764" i="3"/>
  <c r="L764" i="3" s="1"/>
  <c r="F764" i="3"/>
  <c r="E764" i="3"/>
  <c r="D764" i="3"/>
  <c r="C764" i="3"/>
  <c r="L763" i="3"/>
  <c r="I763" i="3"/>
  <c r="I781" i="3" s="1"/>
  <c r="H763" i="3"/>
  <c r="J763" i="3" s="1"/>
  <c r="F763" i="3"/>
  <c r="E763" i="3"/>
  <c r="E781" i="3" s="1"/>
  <c r="D763" i="3"/>
  <c r="C763" i="3"/>
  <c r="C781" i="3" s="1"/>
  <c r="A759" i="3"/>
  <c r="I754" i="3"/>
  <c r="L754" i="3" s="1"/>
  <c r="H754" i="3"/>
  <c r="J754" i="3" s="1"/>
  <c r="F754" i="3"/>
  <c r="E754" i="3"/>
  <c r="D754" i="3"/>
  <c r="C754" i="3"/>
  <c r="G754" i="3" s="1"/>
  <c r="I751" i="3"/>
  <c r="L751" i="3" s="1"/>
  <c r="H751" i="3"/>
  <c r="J751" i="3" s="1"/>
  <c r="F751" i="3"/>
  <c r="E751" i="3"/>
  <c r="D751" i="3"/>
  <c r="C751" i="3"/>
  <c r="G751" i="3" s="1"/>
  <c r="C750" i="3"/>
  <c r="I749" i="3"/>
  <c r="L749" i="3" s="1"/>
  <c r="H749" i="3"/>
  <c r="F749" i="3"/>
  <c r="E749" i="3"/>
  <c r="D749" i="3"/>
  <c r="C749" i="3"/>
  <c r="I748" i="3"/>
  <c r="H748" i="3"/>
  <c r="J748" i="3" s="1"/>
  <c r="F748" i="3"/>
  <c r="F750" i="3" s="1"/>
  <c r="E748" i="3"/>
  <c r="E750" i="3" s="1"/>
  <c r="D748" i="3"/>
  <c r="D750" i="3" s="1"/>
  <c r="C748" i="3"/>
  <c r="G748" i="3" s="1"/>
  <c r="I747" i="3"/>
  <c r="E747" i="3"/>
  <c r="I746" i="3"/>
  <c r="L746" i="3" s="1"/>
  <c r="H746" i="3"/>
  <c r="H747" i="3" s="1"/>
  <c r="F746" i="3"/>
  <c r="F747" i="3" s="1"/>
  <c r="E746" i="3"/>
  <c r="D746" i="3"/>
  <c r="D747" i="3" s="1"/>
  <c r="C746" i="3"/>
  <c r="C747" i="3" s="1"/>
  <c r="I745" i="3"/>
  <c r="E745" i="3"/>
  <c r="I744" i="3"/>
  <c r="L744" i="3" s="1"/>
  <c r="H744" i="3"/>
  <c r="H745" i="3" s="1"/>
  <c r="F744" i="3"/>
  <c r="F745" i="3" s="1"/>
  <c r="E744" i="3"/>
  <c r="D744" i="3"/>
  <c r="D745" i="3" s="1"/>
  <c r="C744" i="3"/>
  <c r="C745" i="3" s="1"/>
  <c r="I742" i="3"/>
  <c r="L742" i="3" s="1"/>
  <c r="H742" i="3"/>
  <c r="J742" i="3" s="1"/>
  <c r="F742" i="3"/>
  <c r="E742" i="3"/>
  <c r="D742" i="3"/>
  <c r="C742" i="3"/>
  <c r="G742" i="3" s="1"/>
  <c r="K742" i="3" s="1"/>
  <c r="I741" i="3"/>
  <c r="L741" i="3" s="1"/>
  <c r="H741" i="3"/>
  <c r="F741" i="3"/>
  <c r="E741" i="3"/>
  <c r="D741" i="3"/>
  <c r="C741" i="3"/>
  <c r="I740" i="3"/>
  <c r="L740" i="3" s="1"/>
  <c r="H740" i="3"/>
  <c r="J740" i="3" s="1"/>
  <c r="F740" i="3"/>
  <c r="E740" i="3"/>
  <c r="D740" i="3"/>
  <c r="C740" i="3"/>
  <c r="G740" i="3" s="1"/>
  <c r="I739" i="3"/>
  <c r="L739" i="3" s="1"/>
  <c r="H739" i="3"/>
  <c r="J739" i="3" s="1"/>
  <c r="F739" i="3"/>
  <c r="E739" i="3"/>
  <c r="D739" i="3"/>
  <c r="C739" i="3"/>
  <c r="G739" i="3" s="1"/>
  <c r="I738" i="3"/>
  <c r="L738" i="3" s="1"/>
  <c r="H738" i="3"/>
  <c r="J738" i="3" s="1"/>
  <c r="F738" i="3"/>
  <c r="E738" i="3"/>
  <c r="D738" i="3"/>
  <c r="C738" i="3"/>
  <c r="G738" i="3" s="1"/>
  <c r="K738" i="3" s="1"/>
  <c r="I737" i="3"/>
  <c r="L737" i="3" s="1"/>
  <c r="H737" i="3"/>
  <c r="F737" i="3"/>
  <c r="E737" i="3"/>
  <c r="E743" i="3" s="1"/>
  <c r="D737" i="3"/>
  <c r="C737" i="3"/>
  <c r="I736" i="3"/>
  <c r="L736" i="3" s="1"/>
  <c r="H736" i="3"/>
  <c r="J736" i="3" s="1"/>
  <c r="F736" i="3"/>
  <c r="E736" i="3"/>
  <c r="D736" i="3"/>
  <c r="C736" i="3"/>
  <c r="G736" i="3" s="1"/>
  <c r="I735" i="3"/>
  <c r="L735" i="3" s="1"/>
  <c r="H735" i="3"/>
  <c r="J735" i="3" s="1"/>
  <c r="F735" i="3"/>
  <c r="E735" i="3"/>
  <c r="D735" i="3"/>
  <c r="C735" i="3"/>
  <c r="G735" i="3" s="1"/>
  <c r="I734" i="3"/>
  <c r="L734" i="3" s="1"/>
  <c r="H734" i="3"/>
  <c r="H743" i="3" s="1"/>
  <c r="F734" i="3"/>
  <c r="F743" i="3" s="1"/>
  <c r="E734" i="3"/>
  <c r="D734" i="3"/>
  <c r="D743" i="3" s="1"/>
  <c r="C734" i="3"/>
  <c r="C743" i="3" s="1"/>
  <c r="I732" i="3"/>
  <c r="L732" i="3" s="1"/>
  <c r="H732" i="3"/>
  <c r="J732" i="3" s="1"/>
  <c r="F732" i="3"/>
  <c r="E732" i="3"/>
  <c r="D732" i="3"/>
  <c r="C732" i="3"/>
  <c r="G732" i="3" s="1"/>
  <c r="I731" i="3"/>
  <c r="L731" i="3" s="1"/>
  <c r="H731" i="3"/>
  <c r="J731" i="3" s="1"/>
  <c r="F731" i="3"/>
  <c r="E731" i="3"/>
  <c r="D731" i="3"/>
  <c r="C731" i="3"/>
  <c r="G731" i="3" s="1"/>
  <c r="K730" i="3"/>
  <c r="I730" i="3"/>
  <c r="L730" i="3" s="1"/>
  <c r="H730" i="3"/>
  <c r="J730" i="3" s="1"/>
  <c r="F730" i="3"/>
  <c r="E730" i="3"/>
  <c r="D730" i="3"/>
  <c r="C730" i="3"/>
  <c r="G730" i="3" s="1"/>
  <c r="I729" i="3"/>
  <c r="L729" i="3" s="1"/>
  <c r="H729" i="3"/>
  <c r="F729" i="3"/>
  <c r="E729" i="3"/>
  <c r="D729" i="3"/>
  <c r="C729" i="3"/>
  <c r="I728" i="3"/>
  <c r="L728" i="3" s="1"/>
  <c r="H728" i="3"/>
  <c r="J728" i="3" s="1"/>
  <c r="F728" i="3"/>
  <c r="E728" i="3"/>
  <c r="D728" i="3"/>
  <c r="C728" i="3"/>
  <c r="G728" i="3" s="1"/>
  <c r="I727" i="3"/>
  <c r="L727" i="3" s="1"/>
  <c r="H727" i="3"/>
  <c r="J727" i="3" s="1"/>
  <c r="F727" i="3"/>
  <c r="E727" i="3"/>
  <c r="D727" i="3"/>
  <c r="C727" i="3"/>
  <c r="G727" i="3" s="1"/>
  <c r="K726" i="3"/>
  <c r="I726" i="3"/>
  <c r="L726" i="3" s="1"/>
  <c r="H726" i="3"/>
  <c r="J726" i="3" s="1"/>
  <c r="F726" i="3"/>
  <c r="E726" i="3"/>
  <c r="D726" i="3"/>
  <c r="C726" i="3"/>
  <c r="G726" i="3" s="1"/>
  <c r="I725" i="3"/>
  <c r="L725" i="3" s="1"/>
  <c r="H725" i="3"/>
  <c r="F725" i="3"/>
  <c r="E725" i="3"/>
  <c r="D725" i="3"/>
  <c r="C725" i="3"/>
  <c r="I724" i="3"/>
  <c r="L724" i="3" s="1"/>
  <c r="H724" i="3"/>
  <c r="J724" i="3" s="1"/>
  <c r="F724" i="3"/>
  <c r="E724" i="3"/>
  <c r="D724" i="3"/>
  <c r="C724" i="3"/>
  <c r="G724" i="3" s="1"/>
  <c r="I723" i="3"/>
  <c r="L723" i="3" s="1"/>
  <c r="H723" i="3"/>
  <c r="J723" i="3" s="1"/>
  <c r="F723" i="3"/>
  <c r="E723" i="3"/>
  <c r="D723" i="3"/>
  <c r="C723" i="3"/>
  <c r="G723" i="3" s="1"/>
  <c r="I722" i="3"/>
  <c r="L722" i="3" s="1"/>
  <c r="H722" i="3"/>
  <c r="J722" i="3" s="1"/>
  <c r="F722" i="3"/>
  <c r="E722" i="3"/>
  <c r="D722" i="3"/>
  <c r="C722" i="3"/>
  <c r="G722" i="3" s="1"/>
  <c r="K722" i="3" s="1"/>
  <c r="I721" i="3"/>
  <c r="H721" i="3"/>
  <c r="F721" i="3"/>
  <c r="E721" i="3"/>
  <c r="D721" i="3"/>
  <c r="C721" i="3"/>
  <c r="I720" i="3"/>
  <c r="L720" i="3" s="1"/>
  <c r="H720" i="3"/>
  <c r="J720" i="3" s="1"/>
  <c r="F720" i="3"/>
  <c r="E720" i="3"/>
  <c r="D720" i="3"/>
  <c r="C720" i="3"/>
  <c r="G720" i="3" s="1"/>
  <c r="I719" i="3"/>
  <c r="L719" i="3" s="1"/>
  <c r="H719" i="3"/>
  <c r="H733" i="3" s="1"/>
  <c r="F719" i="3"/>
  <c r="F733" i="3" s="1"/>
  <c r="E719" i="3"/>
  <c r="E733" i="3" s="1"/>
  <c r="D719" i="3"/>
  <c r="D733" i="3" s="1"/>
  <c r="C719" i="3"/>
  <c r="C733" i="3" s="1"/>
  <c r="I717" i="3"/>
  <c r="L717" i="3" s="1"/>
  <c r="H717" i="3"/>
  <c r="J717" i="3" s="1"/>
  <c r="F717" i="3"/>
  <c r="E717" i="3"/>
  <c r="D717" i="3"/>
  <c r="C717" i="3"/>
  <c r="G717" i="3" s="1"/>
  <c r="I716" i="3"/>
  <c r="L716" i="3" s="1"/>
  <c r="H716" i="3"/>
  <c r="J716" i="3" s="1"/>
  <c r="F716" i="3"/>
  <c r="E716" i="3"/>
  <c r="D716" i="3"/>
  <c r="C716" i="3"/>
  <c r="G716" i="3" s="1"/>
  <c r="I715" i="3"/>
  <c r="L715" i="3" s="1"/>
  <c r="H715" i="3"/>
  <c r="J715" i="3" s="1"/>
  <c r="F715" i="3"/>
  <c r="E715" i="3"/>
  <c r="D715" i="3"/>
  <c r="C715" i="3"/>
  <c r="I714" i="3"/>
  <c r="L714" i="3" s="1"/>
  <c r="H714" i="3"/>
  <c r="J714" i="3" s="1"/>
  <c r="F714" i="3"/>
  <c r="E714" i="3"/>
  <c r="D714" i="3"/>
  <c r="C714" i="3"/>
  <c r="G714" i="3" s="1"/>
  <c r="K714" i="3" s="1"/>
  <c r="I713" i="3"/>
  <c r="L713" i="3" s="1"/>
  <c r="H713" i="3"/>
  <c r="J713" i="3" s="1"/>
  <c r="F713" i="3"/>
  <c r="E713" i="3"/>
  <c r="D713" i="3"/>
  <c r="C713" i="3"/>
  <c r="G713" i="3" s="1"/>
  <c r="I712" i="3"/>
  <c r="L712" i="3" s="1"/>
  <c r="H712" i="3"/>
  <c r="J712" i="3" s="1"/>
  <c r="F712" i="3"/>
  <c r="E712" i="3"/>
  <c r="D712" i="3"/>
  <c r="C712" i="3"/>
  <c r="G712" i="3" s="1"/>
  <c r="I711" i="3"/>
  <c r="L711" i="3" s="1"/>
  <c r="H711" i="3"/>
  <c r="J711" i="3" s="1"/>
  <c r="F711" i="3"/>
  <c r="E711" i="3"/>
  <c r="D711" i="3"/>
  <c r="C711" i="3"/>
  <c r="I710" i="3"/>
  <c r="L710" i="3" s="1"/>
  <c r="H710" i="3"/>
  <c r="J710" i="3" s="1"/>
  <c r="F710" i="3"/>
  <c r="E710" i="3"/>
  <c r="D710" i="3"/>
  <c r="C710" i="3"/>
  <c r="G710" i="3" s="1"/>
  <c r="K710" i="3" s="1"/>
  <c r="I709" i="3"/>
  <c r="L709" i="3" s="1"/>
  <c r="H709" i="3"/>
  <c r="J709" i="3" s="1"/>
  <c r="F709" i="3"/>
  <c r="E709" i="3"/>
  <c r="D709" i="3"/>
  <c r="C709" i="3"/>
  <c r="G709" i="3" s="1"/>
  <c r="I708" i="3"/>
  <c r="L708" i="3" s="1"/>
  <c r="H708" i="3"/>
  <c r="J708" i="3" s="1"/>
  <c r="F708" i="3"/>
  <c r="E708" i="3"/>
  <c r="D708" i="3"/>
  <c r="C708" i="3"/>
  <c r="G708" i="3" s="1"/>
  <c r="I707" i="3"/>
  <c r="L707" i="3" s="1"/>
  <c r="H707" i="3"/>
  <c r="J707" i="3" s="1"/>
  <c r="F707" i="3"/>
  <c r="E707" i="3"/>
  <c r="D707" i="3"/>
  <c r="C707" i="3"/>
  <c r="I706" i="3"/>
  <c r="L706" i="3" s="1"/>
  <c r="H706" i="3"/>
  <c r="J706" i="3" s="1"/>
  <c r="F706" i="3"/>
  <c r="E706" i="3"/>
  <c r="D706" i="3"/>
  <c r="C706" i="3"/>
  <c r="G706" i="3" s="1"/>
  <c r="K706" i="3" s="1"/>
  <c r="I705" i="3"/>
  <c r="L705" i="3" s="1"/>
  <c r="H705" i="3"/>
  <c r="J705" i="3" s="1"/>
  <c r="F705" i="3"/>
  <c r="E705" i="3"/>
  <c r="D705" i="3"/>
  <c r="C705" i="3"/>
  <c r="G705" i="3" s="1"/>
  <c r="I704" i="3"/>
  <c r="L704" i="3" s="1"/>
  <c r="H704" i="3"/>
  <c r="J704" i="3" s="1"/>
  <c r="F704" i="3"/>
  <c r="E704" i="3"/>
  <c r="D704" i="3"/>
  <c r="C704" i="3"/>
  <c r="G704" i="3" s="1"/>
  <c r="I703" i="3"/>
  <c r="L703" i="3" s="1"/>
  <c r="H703" i="3"/>
  <c r="J703" i="3" s="1"/>
  <c r="F703" i="3"/>
  <c r="E703" i="3"/>
  <c r="D703" i="3"/>
  <c r="C703" i="3"/>
  <c r="I702" i="3"/>
  <c r="L702" i="3" s="1"/>
  <c r="H702" i="3"/>
  <c r="J702" i="3" s="1"/>
  <c r="F702" i="3"/>
  <c r="E702" i="3"/>
  <c r="D702" i="3"/>
  <c r="C702" i="3"/>
  <c r="G702" i="3" s="1"/>
  <c r="K702" i="3" s="1"/>
  <c r="I701" i="3"/>
  <c r="L701" i="3" s="1"/>
  <c r="H701" i="3"/>
  <c r="J701" i="3" s="1"/>
  <c r="F701" i="3"/>
  <c r="E701" i="3"/>
  <c r="D701" i="3"/>
  <c r="C701" i="3"/>
  <c r="G701" i="3" s="1"/>
  <c r="I700" i="3"/>
  <c r="H700" i="3"/>
  <c r="J700" i="3" s="1"/>
  <c r="F700" i="3"/>
  <c r="F718" i="3" s="1"/>
  <c r="E700" i="3"/>
  <c r="D700" i="3"/>
  <c r="D718" i="3" s="1"/>
  <c r="C700" i="3"/>
  <c r="A696" i="3"/>
  <c r="L691" i="3"/>
  <c r="I691" i="3"/>
  <c r="H691" i="3"/>
  <c r="J691" i="3" s="1"/>
  <c r="F691" i="3"/>
  <c r="E691" i="3"/>
  <c r="D691" i="3"/>
  <c r="C691" i="3"/>
  <c r="G691" i="3" s="1"/>
  <c r="I688" i="3"/>
  <c r="H688" i="3"/>
  <c r="J688" i="3" s="1"/>
  <c r="F688" i="3"/>
  <c r="E688" i="3"/>
  <c r="D688" i="3"/>
  <c r="C688" i="3"/>
  <c r="G688" i="3" s="1"/>
  <c r="I686" i="3"/>
  <c r="H686" i="3"/>
  <c r="F686" i="3"/>
  <c r="E686" i="3"/>
  <c r="D686" i="3"/>
  <c r="C686" i="3"/>
  <c r="G686" i="3" s="1"/>
  <c r="J685" i="3"/>
  <c r="I685" i="3"/>
  <c r="I687" i="3" s="1"/>
  <c r="H685" i="3"/>
  <c r="F685" i="3"/>
  <c r="F687" i="3" s="1"/>
  <c r="E685" i="3"/>
  <c r="E687" i="3" s="1"/>
  <c r="D685" i="3"/>
  <c r="C685" i="3"/>
  <c r="C687" i="3" s="1"/>
  <c r="H684" i="3"/>
  <c r="D684" i="3"/>
  <c r="J683" i="3"/>
  <c r="I683" i="3"/>
  <c r="I684" i="3" s="1"/>
  <c r="L684" i="3" s="1"/>
  <c r="H683" i="3"/>
  <c r="L683" i="3" s="1"/>
  <c r="F683" i="3"/>
  <c r="F684" i="3" s="1"/>
  <c r="E683" i="3"/>
  <c r="E684" i="3" s="1"/>
  <c r="D683" i="3"/>
  <c r="C683" i="3"/>
  <c r="C684" i="3" s="1"/>
  <c r="H682" i="3"/>
  <c r="D682" i="3"/>
  <c r="J681" i="3"/>
  <c r="I681" i="3"/>
  <c r="I682" i="3" s="1"/>
  <c r="L682" i="3" s="1"/>
  <c r="H681" i="3"/>
  <c r="L681" i="3" s="1"/>
  <c r="F681" i="3"/>
  <c r="F682" i="3" s="1"/>
  <c r="E681" i="3"/>
  <c r="E682" i="3" s="1"/>
  <c r="D681" i="3"/>
  <c r="C681" i="3"/>
  <c r="C682" i="3" s="1"/>
  <c r="J679" i="3"/>
  <c r="I679" i="3"/>
  <c r="H679" i="3"/>
  <c r="L679" i="3" s="1"/>
  <c r="F679" i="3"/>
  <c r="E679" i="3"/>
  <c r="D679" i="3"/>
  <c r="C679" i="3"/>
  <c r="I678" i="3"/>
  <c r="H678" i="3"/>
  <c r="F678" i="3"/>
  <c r="E678" i="3"/>
  <c r="D678" i="3"/>
  <c r="C678" i="3"/>
  <c r="G678" i="3" s="1"/>
  <c r="J677" i="3"/>
  <c r="I677" i="3"/>
  <c r="H677" i="3"/>
  <c r="L677" i="3" s="1"/>
  <c r="F677" i="3"/>
  <c r="E677" i="3"/>
  <c r="D677" i="3"/>
  <c r="C677" i="3"/>
  <c r="L676" i="3"/>
  <c r="I676" i="3"/>
  <c r="H676" i="3"/>
  <c r="J676" i="3" s="1"/>
  <c r="F676" i="3"/>
  <c r="E676" i="3"/>
  <c r="D676" i="3"/>
  <c r="C676" i="3"/>
  <c r="G676" i="3" s="1"/>
  <c r="J675" i="3"/>
  <c r="I675" i="3"/>
  <c r="H675" i="3"/>
  <c r="L675" i="3" s="1"/>
  <c r="F675" i="3"/>
  <c r="E675" i="3"/>
  <c r="D675" i="3"/>
  <c r="C675" i="3"/>
  <c r="I674" i="3"/>
  <c r="H674" i="3"/>
  <c r="F674" i="3"/>
  <c r="E674" i="3"/>
  <c r="D674" i="3"/>
  <c r="D680" i="3" s="1"/>
  <c r="C674" i="3"/>
  <c r="G674" i="3" s="1"/>
  <c r="J673" i="3"/>
  <c r="I673" i="3"/>
  <c r="H673" i="3"/>
  <c r="L673" i="3" s="1"/>
  <c r="F673" i="3"/>
  <c r="E673" i="3"/>
  <c r="D673" i="3"/>
  <c r="C673" i="3"/>
  <c r="L672" i="3"/>
  <c r="I672" i="3"/>
  <c r="H672" i="3"/>
  <c r="J672" i="3" s="1"/>
  <c r="F672" i="3"/>
  <c r="E672" i="3"/>
  <c r="D672" i="3"/>
  <c r="C672" i="3"/>
  <c r="G672" i="3" s="1"/>
  <c r="J671" i="3"/>
  <c r="I671" i="3"/>
  <c r="I680" i="3" s="1"/>
  <c r="H671" i="3"/>
  <c r="L671" i="3" s="1"/>
  <c r="F671" i="3"/>
  <c r="E671" i="3"/>
  <c r="E680" i="3" s="1"/>
  <c r="D671" i="3"/>
  <c r="C671" i="3"/>
  <c r="C680" i="3" s="1"/>
  <c r="D670" i="3"/>
  <c r="J669" i="3"/>
  <c r="I669" i="3"/>
  <c r="H669" i="3"/>
  <c r="L669" i="3" s="1"/>
  <c r="F669" i="3"/>
  <c r="E669" i="3"/>
  <c r="D669" i="3"/>
  <c r="C669" i="3"/>
  <c r="L668" i="3"/>
  <c r="I668" i="3"/>
  <c r="H668" i="3"/>
  <c r="J668" i="3" s="1"/>
  <c r="F668" i="3"/>
  <c r="E668" i="3"/>
  <c r="D668" i="3"/>
  <c r="C668" i="3"/>
  <c r="G668" i="3" s="1"/>
  <c r="J667" i="3"/>
  <c r="I667" i="3"/>
  <c r="H667" i="3"/>
  <c r="L667" i="3" s="1"/>
  <c r="F667" i="3"/>
  <c r="E667" i="3"/>
  <c r="D667" i="3"/>
  <c r="C667" i="3"/>
  <c r="I666" i="3"/>
  <c r="H666" i="3"/>
  <c r="F666" i="3"/>
  <c r="E666" i="3"/>
  <c r="D666" i="3"/>
  <c r="C666" i="3"/>
  <c r="G666" i="3" s="1"/>
  <c r="J665" i="3"/>
  <c r="I665" i="3"/>
  <c r="H665" i="3"/>
  <c r="L665" i="3" s="1"/>
  <c r="F665" i="3"/>
  <c r="E665" i="3"/>
  <c r="D665" i="3"/>
  <c r="C665" i="3"/>
  <c r="L664" i="3"/>
  <c r="I664" i="3"/>
  <c r="H664" i="3"/>
  <c r="J664" i="3" s="1"/>
  <c r="F664" i="3"/>
  <c r="E664" i="3"/>
  <c r="D664" i="3"/>
  <c r="C664" i="3"/>
  <c r="G664" i="3" s="1"/>
  <c r="J663" i="3"/>
  <c r="I663" i="3"/>
  <c r="H663" i="3"/>
  <c r="L663" i="3" s="1"/>
  <c r="F663" i="3"/>
  <c r="E663" i="3"/>
  <c r="D663" i="3"/>
  <c r="C663" i="3"/>
  <c r="I662" i="3"/>
  <c r="H662" i="3"/>
  <c r="F662" i="3"/>
  <c r="E662" i="3"/>
  <c r="D662" i="3"/>
  <c r="C662" i="3"/>
  <c r="G662" i="3" s="1"/>
  <c r="J661" i="3"/>
  <c r="I661" i="3"/>
  <c r="H661" i="3"/>
  <c r="L661" i="3" s="1"/>
  <c r="F661" i="3"/>
  <c r="E661" i="3"/>
  <c r="D661" i="3"/>
  <c r="C661" i="3"/>
  <c r="L660" i="3"/>
  <c r="I660" i="3"/>
  <c r="H660" i="3"/>
  <c r="J660" i="3" s="1"/>
  <c r="F660" i="3"/>
  <c r="E660" i="3"/>
  <c r="D660" i="3"/>
  <c r="C660" i="3"/>
  <c r="G660" i="3" s="1"/>
  <c r="J659" i="3"/>
  <c r="I659" i="3"/>
  <c r="H659" i="3"/>
  <c r="L659" i="3" s="1"/>
  <c r="F659" i="3"/>
  <c r="E659" i="3"/>
  <c r="D659" i="3"/>
  <c r="C659" i="3"/>
  <c r="I658" i="3"/>
  <c r="H658" i="3"/>
  <c r="F658" i="3"/>
  <c r="E658" i="3"/>
  <c r="D658" i="3"/>
  <c r="C658" i="3"/>
  <c r="G658" i="3" s="1"/>
  <c r="J657" i="3"/>
  <c r="I657" i="3"/>
  <c r="H657" i="3"/>
  <c r="L657" i="3" s="1"/>
  <c r="F657" i="3"/>
  <c r="E657" i="3"/>
  <c r="D657" i="3"/>
  <c r="C657" i="3"/>
  <c r="L656" i="3"/>
  <c r="I656" i="3"/>
  <c r="I670" i="3" s="1"/>
  <c r="H656" i="3"/>
  <c r="J656" i="3" s="1"/>
  <c r="F656" i="3"/>
  <c r="E656" i="3"/>
  <c r="E670" i="3" s="1"/>
  <c r="D656" i="3"/>
  <c r="C656" i="3"/>
  <c r="C670" i="3" s="1"/>
  <c r="F655" i="3"/>
  <c r="I654" i="3"/>
  <c r="H654" i="3"/>
  <c r="J654" i="3" s="1"/>
  <c r="F654" i="3"/>
  <c r="E654" i="3"/>
  <c r="D654" i="3"/>
  <c r="C654" i="3"/>
  <c r="G654" i="3" s="1"/>
  <c r="J653" i="3"/>
  <c r="I653" i="3"/>
  <c r="H653" i="3"/>
  <c r="L653" i="3" s="1"/>
  <c r="F653" i="3"/>
  <c r="E653" i="3"/>
  <c r="D653" i="3"/>
  <c r="C653" i="3"/>
  <c r="L652" i="3"/>
  <c r="I652" i="3"/>
  <c r="H652" i="3"/>
  <c r="J652" i="3" s="1"/>
  <c r="F652" i="3"/>
  <c r="E652" i="3"/>
  <c r="D652" i="3"/>
  <c r="C652" i="3"/>
  <c r="J651" i="3"/>
  <c r="I651" i="3"/>
  <c r="H651" i="3"/>
  <c r="L651" i="3" s="1"/>
  <c r="F651" i="3"/>
  <c r="E651" i="3"/>
  <c r="D651" i="3"/>
  <c r="C651" i="3"/>
  <c r="G651" i="3" s="1"/>
  <c r="I650" i="3"/>
  <c r="H650" i="3"/>
  <c r="J650" i="3" s="1"/>
  <c r="F650" i="3"/>
  <c r="E650" i="3"/>
  <c r="D650" i="3"/>
  <c r="C650" i="3"/>
  <c r="G650" i="3" s="1"/>
  <c r="J649" i="3"/>
  <c r="I649" i="3"/>
  <c r="H649" i="3"/>
  <c r="L649" i="3" s="1"/>
  <c r="F649" i="3"/>
  <c r="E649" i="3"/>
  <c r="D649" i="3"/>
  <c r="C649" i="3"/>
  <c r="L648" i="3"/>
  <c r="I648" i="3"/>
  <c r="H648" i="3"/>
  <c r="J648" i="3" s="1"/>
  <c r="F648" i="3"/>
  <c r="E648" i="3"/>
  <c r="D648" i="3"/>
  <c r="C648" i="3"/>
  <c r="J647" i="3"/>
  <c r="I647" i="3"/>
  <c r="H647" i="3"/>
  <c r="L647" i="3" s="1"/>
  <c r="F647" i="3"/>
  <c r="E647" i="3"/>
  <c r="D647" i="3"/>
  <c r="C647" i="3"/>
  <c r="G647" i="3" s="1"/>
  <c r="I646" i="3"/>
  <c r="H646" i="3"/>
  <c r="J646" i="3" s="1"/>
  <c r="F646" i="3"/>
  <c r="E646" i="3"/>
  <c r="D646" i="3"/>
  <c r="C646" i="3"/>
  <c r="G646" i="3" s="1"/>
  <c r="J645" i="3"/>
  <c r="I645" i="3"/>
  <c r="H645" i="3"/>
  <c r="L645" i="3" s="1"/>
  <c r="F645" i="3"/>
  <c r="E645" i="3"/>
  <c r="D645" i="3"/>
  <c r="C645" i="3"/>
  <c r="L644" i="3"/>
  <c r="I644" i="3"/>
  <c r="H644" i="3"/>
  <c r="J644" i="3" s="1"/>
  <c r="F644" i="3"/>
  <c r="E644" i="3"/>
  <c r="D644" i="3"/>
  <c r="C644" i="3"/>
  <c r="J643" i="3"/>
  <c r="I643" i="3"/>
  <c r="H643" i="3"/>
  <c r="L643" i="3" s="1"/>
  <c r="F643" i="3"/>
  <c r="E643" i="3"/>
  <c r="D643" i="3"/>
  <c r="C643" i="3"/>
  <c r="G643" i="3" s="1"/>
  <c r="I642" i="3"/>
  <c r="H642" i="3"/>
  <c r="J642" i="3" s="1"/>
  <c r="F642" i="3"/>
  <c r="E642" i="3"/>
  <c r="D642" i="3"/>
  <c r="C642" i="3"/>
  <c r="G642" i="3" s="1"/>
  <c r="J641" i="3"/>
  <c r="I641" i="3"/>
  <c r="H641" i="3"/>
  <c r="L641" i="3" s="1"/>
  <c r="F641" i="3"/>
  <c r="E641" i="3"/>
  <c r="D641" i="3"/>
  <c r="C641" i="3"/>
  <c r="L640" i="3"/>
  <c r="I640" i="3"/>
  <c r="H640" i="3"/>
  <c r="J640" i="3" s="1"/>
  <c r="F640" i="3"/>
  <c r="E640" i="3"/>
  <c r="D640" i="3"/>
  <c r="C640" i="3"/>
  <c r="J639" i="3"/>
  <c r="I639" i="3"/>
  <c r="H639" i="3"/>
  <c r="L639" i="3" s="1"/>
  <c r="F639" i="3"/>
  <c r="E639" i="3"/>
  <c r="D639" i="3"/>
  <c r="C639" i="3"/>
  <c r="G639" i="3" s="1"/>
  <c r="I638" i="3"/>
  <c r="H638" i="3"/>
  <c r="J638" i="3" s="1"/>
  <c r="F638" i="3"/>
  <c r="E638" i="3"/>
  <c r="D638" i="3"/>
  <c r="C638" i="3"/>
  <c r="G638" i="3" s="1"/>
  <c r="J637" i="3"/>
  <c r="I637" i="3"/>
  <c r="I655" i="3" s="1"/>
  <c r="H637" i="3"/>
  <c r="F637" i="3"/>
  <c r="E637" i="3"/>
  <c r="E655" i="3" s="1"/>
  <c r="D637" i="3"/>
  <c r="C637" i="3"/>
  <c r="C655" i="3" s="1"/>
  <c r="A633" i="3"/>
  <c r="I628" i="3"/>
  <c r="H628" i="3"/>
  <c r="F628" i="3"/>
  <c r="E628" i="3"/>
  <c r="D628" i="3"/>
  <c r="C628" i="3"/>
  <c r="G628" i="3" s="1"/>
  <c r="I625" i="3"/>
  <c r="H625" i="3"/>
  <c r="F625" i="3"/>
  <c r="E625" i="3"/>
  <c r="D625" i="3"/>
  <c r="C625" i="3"/>
  <c r="C624" i="3"/>
  <c r="I623" i="3"/>
  <c r="H623" i="3"/>
  <c r="F623" i="3"/>
  <c r="E623" i="3"/>
  <c r="D623" i="3"/>
  <c r="C623" i="3"/>
  <c r="I622" i="3"/>
  <c r="I624" i="3" s="1"/>
  <c r="H622" i="3"/>
  <c r="J622" i="3" s="1"/>
  <c r="F622" i="3"/>
  <c r="F624" i="3" s="1"/>
  <c r="E622" i="3"/>
  <c r="E624" i="3" s="1"/>
  <c r="D622" i="3"/>
  <c r="D624" i="3" s="1"/>
  <c r="C622" i="3"/>
  <c r="G622" i="3" s="1"/>
  <c r="I621" i="3"/>
  <c r="F621" i="3"/>
  <c r="E621" i="3"/>
  <c r="I620" i="3"/>
  <c r="H620" i="3"/>
  <c r="H621" i="3" s="1"/>
  <c r="F620" i="3"/>
  <c r="E620" i="3"/>
  <c r="D620" i="3"/>
  <c r="D621" i="3" s="1"/>
  <c r="C620" i="3"/>
  <c r="C621" i="3" s="1"/>
  <c r="I619" i="3"/>
  <c r="F619" i="3"/>
  <c r="E619" i="3"/>
  <c r="I618" i="3"/>
  <c r="H618" i="3"/>
  <c r="H619" i="3" s="1"/>
  <c r="F618" i="3"/>
  <c r="E618" i="3"/>
  <c r="D618" i="3"/>
  <c r="D619" i="3" s="1"/>
  <c r="C618" i="3"/>
  <c r="C619" i="3" s="1"/>
  <c r="I616" i="3"/>
  <c r="H616" i="3"/>
  <c r="J616" i="3" s="1"/>
  <c r="F616" i="3"/>
  <c r="E616" i="3"/>
  <c r="D616" i="3"/>
  <c r="C616" i="3"/>
  <c r="G616" i="3" s="1"/>
  <c r="K616" i="3" s="1"/>
  <c r="I615" i="3"/>
  <c r="H615" i="3"/>
  <c r="F615" i="3"/>
  <c r="E615" i="3"/>
  <c r="D615" i="3"/>
  <c r="C615" i="3"/>
  <c r="G615" i="3" s="1"/>
  <c r="I614" i="3"/>
  <c r="H614" i="3"/>
  <c r="J614" i="3" s="1"/>
  <c r="F614" i="3"/>
  <c r="E614" i="3"/>
  <c r="D614" i="3"/>
  <c r="C614" i="3"/>
  <c r="G614" i="3" s="1"/>
  <c r="I613" i="3"/>
  <c r="H613" i="3"/>
  <c r="F613" i="3"/>
  <c r="E613" i="3"/>
  <c r="D613" i="3"/>
  <c r="C613" i="3"/>
  <c r="I612" i="3"/>
  <c r="H612" i="3"/>
  <c r="J612" i="3" s="1"/>
  <c r="F612" i="3"/>
  <c r="E612" i="3"/>
  <c r="D612" i="3"/>
  <c r="C612" i="3"/>
  <c r="G612" i="3" s="1"/>
  <c r="K612" i="3" s="1"/>
  <c r="I611" i="3"/>
  <c r="H611" i="3"/>
  <c r="F611" i="3"/>
  <c r="E611" i="3"/>
  <c r="D611" i="3"/>
  <c r="C611" i="3"/>
  <c r="G611" i="3" s="1"/>
  <c r="I610" i="3"/>
  <c r="H610" i="3"/>
  <c r="J610" i="3" s="1"/>
  <c r="F610" i="3"/>
  <c r="E610" i="3"/>
  <c r="D610" i="3"/>
  <c r="C610" i="3"/>
  <c r="G610" i="3" s="1"/>
  <c r="I609" i="3"/>
  <c r="H609" i="3"/>
  <c r="F609" i="3"/>
  <c r="F617" i="3" s="1"/>
  <c r="E609" i="3"/>
  <c r="E617" i="3" s="1"/>
  <c r="D609" i="3"/>
  <c r="C609" i="3"/>
  <c r="I608" i="3"/>
  <c r="H608" i="3"/>
  <c r="H617" i="3" s="1"/>
  <c r="F608" i="3"/>
  <c r="E608" i="3"/>
  <c r="D608" i="3"/>
  <c r="D617" i="3" s="1"/>
  <c r="C608" i="3"/>
  <c r="I606" i="3"/>
  <c r="H606" i="3"/>
  <c r="J606" i="3" s="1"/>
  <c r="F606" i="3"/>
  <c r="E606" i="3"/>
  <c r="D606" i="3"/>
  <c r="C606" i="3"/>
  <c r="G606" i="3" s="1"/>
  <c r="I605" i="3"/>
  <c r="H605" i="3"/>
  <c r="F605" i="3"/>
  <c r="E605" i="3"/>
  <c r="D605" i="3"/>
  <c r="C605" i="3"/>
  <c r="I604" i="3"/>
  <c r="H604" i="3"/>
  <c r="J604" i="3" s="1"/>
  <c r="F604" i="3"/>
  <c r="E604" i="3"/>
  <c r="D604" i="3"/>
  <c r="C604" i="3"/>
  <c r="G604" i="3" s="1"/>
  <c r="K604" i="3" s="1"/>
  <c r="I603" i="3"/>
  <c r="H603" i="3"/>
  <c r="F603" i="3"/>
  <c r="E603" i="3"/>
  <c r="D603" i="3"/>
  <c r="C603" i="3"/>
  <c r="G603" i="3" s="1"/>
  <c r="I602" i="3"/>
  <c r="H602" i="3"/>
  <c r="J602" i="3" s="1"/>
  <c r="F602" i="3"/>
  <c r="E602" i="3"/>
  <c r="D602" i="3"/>
  <c r="C602" i="3"/>
  <c r="G602" i="3" s="1"/>
  <c r="I601" i="3"/>
  <c r="H601" i="3"/>
  <c r="F601" i="3"/>
  <c r="E601" i="3"/>
  <c r="D601" i="3"/>
  <c r="C601" i="3"/>
  <c r="I600" i="3"/>
  <c r="H600" i="3"/>
  <c r="J600" i="3" s="1"/>
  <c r="F600" i="3"/>
  <c r="E600" i="3"/>
  <c r="D600" i="3"/>
  <c r="C600" i="3"/>
  <c r="G600" i="3" s="1"/>
  <c r="K600" i="3" s="1"/>
  <c r="I599" i="3"/>
  <c r="H599" i="3"/>
  <c r="F599" i="3"/>
  <c r="E599" i="3"/>
  <c r="D599" i="3"/>
  <c r="C599" i="3"/>
  <c r="G599" i="3" s="1"/>
  <c r="I598" i="3"/>
  <c r="H598" i="3"/>
  <c r="J598" i="3" s="1"/>
  <c r="F598" i="3"/>
  <c r="E598" i="3"/>
  <c r="D598" i="3"/>
  <c r="C598" i="3"/>
  <c r="G598" i="3" s="1"/>
  <c r="I597" i="3"/>
  <c r="H597" i="3"/>
  <c r="F597" i="3"/>
  <c r="E597" i="3"/>
  <c r="D597" i="3"/>
  <c r="C597" i="3"/>
  <c r="I596" i="3"/>
  <c r="H596" i="3"/>
  <c r="J596" i="3" s="1"/>
  <c r="F596" i="3"/>
  <c r="E596" i="3"/>
  <c r="D596" i="3"/>
  <c r="C596" i="3"/>
  <c r="G596" i="3" s="1"/>
  <c r="K596" i="3" s="1"/>
  <c r="I595" i="3"/>
  <c r="H595" i="3"/>
  <c r="F595" i="3"/>
  <c r="E595" i="3"/>
  <c r="D595" i="3"/>
  <c r="C595" i="3"/>
  <c r="G595" i="3" s="1"/>
  <c r="I594" i="3"/>
  <c r="H594" i="3"/>
  <c r="J594" i="3" s="1"/>
  <c r="F594" i="3"/>
  <c r="E594" i="3"/>
  <c r="D594" i="3"/>
  <c r="C594" i="3"/>
  <c r="G594" i="3" s="1"/>
  <c r="I593" i="3"/>
  <c r="H593" i="3"/>
  <c r="H607" i="3" s="1"/>
  <c r="F593" i="3"/>
  <c r="F607" i="3" s="1"/>
  <c r="E593" i="3"/>
  <c r="E607" i="3" s="1"/>
  <c r="D593" i="3"/>
  <c r="D607" i="3" s="1"/>
  <c r="C593" i="3"/>
  <c r="I591" i="3"/>
  <c r="H591" i="3"/>
  <c r="F591" i="3"/>
  <c r="E591" i="3"/>
  <c r="D591" i="3"/>
  <c r="C591" i="3"/>
  <c r="G591" i="3" s="1"/>
  <c r="I590" i="3"/>
  <c r="H590" i="3"/>
  <c r="J590" i="3" s="1"/>
  <c r="F590" i="3"/>
  <c r="E590" i="3"/>
  <c r="D590" i="3"/>
  <c r="C590" i="3"/>
  <c r="G590" i="3" s="1"/>
  <c r="K590" i="3" s="1"/>
  <c r="I589" i="3"/>
  <c r="H589" i="3"/>
  <c r="F589" i="3"/>
  <c r="E589" i="3"/>
  <c r="D589" i="3"/>
  <c r="C589" i="3"/>
  <c r="I588" i="3"/>
  <c r="H588" i="3"/>
  <c r="J588" i="3" s="1"/>
  <c r="F588" i="3"/>
  <c r="E588" i="3"/>
  <c r="D588" i="3"/>
  <c r="C588" i="3"/>
  <c r="G588" i="3" s="1"/>
  <c r="I587" i="3"/>
  <c r="H587" i="3"/>
  <c r="F587" i="3"/>
  <c r="E587" i="3"/>
  <c r="D587" i="3"/>
  <c r="C587" i="3"/>
  <c r="G587" i="3" s="1"/>
  <c r="K586" i="3"/>
  <c r="I586" i="3"/>
  <c r="H586" i="3"/>
  <c r="J586" i="3" s="1"/>
  <c r="F586" i="3"/>
  <c r="E586" i="3"/>
  <c r="D586" i="3"/>
  <c r="C586" i="3"/>
  <c r="G586" i="3" s="1"/>
  <c r="I585" i="3"/>
  <c r="H585" i="3"/>
  <c r="F585" i="3"/>
  <c r="E585" i="3"/>
  <c r="D585" i="3"/>
  <c r="C585" i="3"/>
  <c r="I584" i="3"/>
  <c r="H584" i="3"/>
  <c r="J584" i="3" s="1"/>
  <c r="F584" i="3"/>
  <c r="E584" i="3"/>
  <c r="D584" i="3"/>
  <c r="C584" i="3"/>
  <c r="G584" i="3" s="1"/>
  <c r="I583" i="3"/>
  <c r="H583" i="3"/>
  <c r="F583" i="3"/>
  <c r="E583" i="3"/>
  <c r="D583" i="3"/>
  <c r="C583" i="3"/>
  <c r="G583" i="3" s="1"/>
  <c r="K582" i="3"/>
  <c r="I582" i="3"/>
  <c r="H582" i="3"/>
  <c r="J582" i="3" s="1"/>
  <c r="F582" i="3"/>
  <c r="E582" i="3"/>
  <c r="D582" i="3"/>
  <c r="C582" i="3"/>
  <c r="G582" i="3" s="1"/>
  <c r="I581" i="3"/>
  <c r="H581" i="3"/>
  <c r="F581" i="3"/>
  <c r="E581" i="3"/>
  <c r="D581" i="3"/>
  <c r="C581" i="3"/>
  <c r="I580" i="3"/>
  <c r="H580" i="3"/>
  <c r="J580" i="3" s="1"/>
  <c r="F580" i="3"/>
  <c r="E580" i="3"/>
  <c r="D580" i="3"/>
  <c r="C580" i="3"/>
  <c r="G580" i="3" s="1"/>
  <c r="I579" i="3"/>
  <c r="H579" i="3"/>
  <c r="F579" i="3"/>
  <c r="E579" i="3"/>
  <c r="D579" i="3"/>
  <c r="C579" i="3"/>
  <c r="G579" i="3" s="1"/>
  <c r="I578" i="3"/>
  <c r="H578" i="3"/>
  <c r="J578" i="3" s="1"/>
  <c r="F578" i="3"/>
  <c r="E578" i="3"/>
  <c r="D578" i="3"/>
  <c r="C578" i="3"/>
  <c r="G578" i="3" s="1"/>
  <c r="K578" i="3" s="1"/>
  <c r="I577" i="3"/>
  <c r="H577" i="3"/>
  <c r="F577" i="3"/>
  <c r="E577" i="3"/>
  <c r="D577" i="3"/>
  <c r="C577" i="3"/>
  <c r="I576" i="3"/>
  <c r="H576" i="3"/>
  <c r="J576" i="3" s="1"/>
  <c r="F576" i="3"/>
  <c r="E576" i="3"/>
  <c r="D576" i="3"/>
  <c r="C576" i="3"/>
  <c r="G576" i="3" s="1"/>
  <c r="I575" i="3"/>
  <c r="H575" i="3"/>
  <c r="F575" i="3"/>
  <c r="E575" i="3"/>
  <c r="D575" i="3"/>
  <c r="C575" i="3"/>
  <c r="G575" i="3" s="1"/>
  <c r="I574" i="3"/>
  <c r="H574" i="3"/>
  <c r="J574" i="3" s="1"/>
  <c r="F574" i="3"/>
  <c r="F592" i="3" s="1"/>
  <c r="F626" i="3" s="1"/>
  <c r="F630" i="3" s="1"/>
  <c r="E574" i="3"/>
  <c r="D574" i="3"/>
  <c r="D592" i="3" s="1"/>
  <c r="C574" i="3"/>
  <c r="C592" i="3" s="1"/>
  <c r="A570" i="3"/>
  <c r="L565" i="3"/>
  <c r="I565" i="3"/>
  <c r="H565" i="3"/>
  <c r="J565" i="3" s="1"/>
  <c r="F565" i="3"/>
  <c r="E565" i="3"/>
  <c r="D565" i="3"/>
  <c r="C565" i="3"/>
  <c r="L562" i="3"/>
  <c r="I562" i="3"/>
  <c r="H562" i="3"/>
  <c r="J562" i="3" s="1"/>
  <c r="F562" i="3"/>
  <c r="E562" i="3"/>
  <c r="D562" i="3"/>
  <c r="C562" i="3"/>
  <c r="G562" i="3" s="1"/>
  <c r="F561" i="3"/>
  <c r="I560" i="3"/>
  <c r="H560" i="3"/>
  <c r="J560" i="3" s="1"/>
  <c r="F560" i="3"/>
  <c r="E560" i="3"/>
  <c r="D560" i="3"/>
  <c r="C560" i="3"/>
  <c r="G560" i="3" s="1"/>
  <c r="J559" i="3"/>
  <c r="I559" i="3"/>
  <c r="I561" i="3" s="1"/>
  <c r="H559" i="3"/>
  <c r="F559" i="3"/>
  <c r="E559" i="3"/>
  <c r="E561" i="3" s="1"/>
  <c r="D559" i="3"/>
  <c r="C559" i="3"/>
  <c r="C561" i="3" s="1"/>
  <c r="L558" i="3"/>
  <c r="I558" i="3"/>
  <c r="H558" i="3"/>
  <c r="E558" i="3"/>
  <c r="D558" i="3"/>
  <c r="J557" i="3"/>
  <c r="I557" i="3"/>
  <c r="L557" i="3" s="1"/>
  <c r="H557" i="3"/>
  <c r="F557" i="3"/>
  <c r="F558" i="3" s="1"/>
  <c r="E557" i="3"/>
  <c r="D557" i="3"/>
  <c r="C557" i="3"/>
  <c r="C558" i="3" s="1"/>
  <c r="L556" i="3"/>
  <c r="I556" i="3"/>
  <c r="H556" i="3"/>
  <c r="E556" i="3"/>
  <c r="D556" i="3"/>
  <c r="J555" i="3"/>
  <c r="I555" i="3"/>
  <c r="L555" i="3" s="1"/>
  <c r="H555" i="3"/>
  <c r="F555" i="3"/>
  <c r="F556" i="3" s="1"/>
  <c r="E555" i="3"/>
  <c r="D555" i="3"/>
  <c r="C555" i="3"/>
  <c r="C556" i="3" s="1"/>
  <c r="H554" i="3"/>
  <c r="J553" i="3"/>
  <c r="I553" i="3"/>
  <c r="L553" i="3" s="1"/>
  <c r="H553" i="3"/>
  <c r="F553" i="3"/>
  <c r="E553" i="3"/>
  <c r="D553" i="3"/>
  <c r="C553" i="3"/>
  <c r="G553" i="3" s="1"/>
  <c r="I552" i="3"/>
  <c r="H552" i="3"/>
  <c r="J552" i="3" s="1"/>
  <c r="F552" i="3"/>
  <c r="E552" i="3"/>
  <c r="D552" i="3"/>
  <c r="C552" i="3"/>
  <c r="G552" i="3" s="1"/>
  <c r="J551" i="3"/>
  <c r="I551" i="3"/>
  <c r="L551" i="3" s="1"/>
  <c r="H551" i="3"/>
  <c r="F551" i="3"/>
  <c r="E551" i="3"/>
  <c r="D551" i="3"/>
  <c r="C551" i="3"/>
  <c r="L550" i="3"/>
  <c r="I550" i="3"/>
  <c r="H550" i="3"/>
  <c r="J550" i="3" s="1"/>
  <c r="F550" i="3"/>
  <c r="E550" i="3"/>
  <c r="D550" i="3"/>
  <c r="C550" i="3"/>
  <c r="J549" i="3"/>
  <c r="I549" i="3"/>
  <c r="L549" i="3" s="1"/>
  <c r="H549" i="3"/>
  <c r="F549" i="3"/>
  <c r="E549" i="3"/>
  <c r="D549" i="3"/>
  <c r="C549" i="3"/>
  <c r="G549" i="3" s="1"/>
  <c r="I548" i="3"/>
  <c r="H548" i="3"/>
  <c r="J548" i="3" s="1"/>
  <c r="F548" i="3"/>
  <c r="E548" i="3"/>
  <c r="D548" i="3"/>
  <c r="C548" i="3"/>
  <c r="G548" i="3" s="1"/>
  <c r="J547" i="3"/>
  <c r="I547" i="3"/>
  <c r="L547" i="3" s="1"/>
  <c r="H547" i="3"/>
  <c r="F547" i="3"/>
  <c r="E547" i="3"/>
  <c r="D547" i="3"/>
  <c r="C547" i="3"/>
  <c r="L546" i="3"/>
  <c r="I546" i="3"/>
  <c r="I554" i="3" s="1"/>
  <c r="L554" i="3" s="1"/>
  <c r="H546" i="3"/>
  <c r="J546" i="3" s="1"/>
  <c r="F546" i="3"/>
  <c r="E546" i="3"/>
  <c r="E554" i="3" s="1"/>
  <c r="D546" i="3"/>
  <c r="D554" i="3" s="1"/>
  <c r="C546" i="3"/>
  <c r="J545" i="3"/>
  <c r="I545" i="3"/>
  <c r="L545" i="3" s="1"/>
  <c r="H545" i="3"/>
  <c r="F545" i="3"/>
  <c r="E545" i="3"/>
  <c r="D545" i="3"/>
  <c r="C545" i="3"/>
  <c r="C554" i="3" s="1"/>
  <c r="J543" i="3"/>
  <c r="I543" i="3"/>
  <c r="L543" i="3" s="1"/>
  <c r="H543" i="3"/>
  <c r="F543" i="3"/>
  <c r="E543" i="3"/>
  <c r="D543" i="3"/>
  <c r="C543" i="3"/>
  <c r="L542" i="3"/>
  <c r="I542" i="3"/>
  <c r="H542" i="3"/>
  <c r="J542" i="3" s="1"/>
  <c r="F542" i="3"/>
  <c r="E542" i="3"/>
  <c r="D542" i="3"/>
  <c r="C542" i="3"/>
  <c r="J541" i="3"/>
  <c r="I541" i="3"/>
  <c r="L541" i="3" s="1"/>
  <c r="H541" i="3"/>
  <c r="F541" i="3"/>
  <c r="E541" i="3"/>
  <c r="D541" i="3"/>
  <c r="C541" i="3"/>
  <c r="G541" i="3" s="1"/>
  <c r="I540" i="3"/>
  <c r="H540" i="3"/>
  <c r="J540" i="3" s="1"/>
  <c r="F540" i="3"/>
  <c r="E540" i="3"/>
  <c r="D540" i="3"/>
  <c r="C540" i="3"/>
  <c r="G540" i="3" s="1"/>
  <c r="J539" i="3"/>
  <c r="I539" i="3"/>
  <c r="L539" i="3" s="1"/>
  <c r="H539" i="3"/>
  <c r="F539" i="3"/>
  <c r="E539" i="3"/>
  <c r="D539" i="3"/>
  <c r="C539" i="3"/>
  <c r="L538" i="3"/>
  <c r="I538" i="3"/>
  <c r="H538" i="3"/>
  <c r="J538" i="3" s="1"/>
  <c r="F538" i="3"/>
  <c r="E538" i="3"/>
  <c r="D538" i="3"/>
  <c r="C538" i="3"/>
  <c r="J537" i="3"/>
  <c r="I537" i="3"/>
  <c r="L537" i="3" s="1"/>
  <c r="H537" i="3"/>
  <c r="F537" i="3"/>
  <c r="E537" i="3"/>
  <c r="D537" i="3"/>
  <c r="C537" i="3"/>
  <c r="G537" i="3" s="1"/>
  <c r="I536" i="3"/>
  <c r="H536" i="3"/>
  <c r="J536" i="3" s="1"/>
  <c r="F536" i="3"/>
  <c r="E536" i="3"/>
  <c r="D536" i="3"/>
  <c r="C536" i="3"/>
  <c r="G536" i="3" s="1"/>
  <c r="J535" i="3"/>
  <c r="I535" i="3"/>
  <c r="L535" i="3" s="1"/>
  <c r="H535" i="3"/>
  <c r="F535" i="3"/>
  <c r="E535" i="3"/>
  <c r="D535" i="3"/>
  <c r="C535" i="3"/>
  <c r="L534" i="3"/>
  <c r="I534" i="3"/>
  <c r="H534" i="3"/>
  <c r="J534" i="3" s="1"/>
  <c r="F534" i="3"/>
  <c r="E534" i="3"/>
  <c r="D534" i="3"/>
  <c r="C534" i="3"/>
  <c r="J533" i="3"/>
  <c r="I533" i="3"/>
  <c r="L533" i="3" s="1"/>
  <c r="H533" i="3"/>
  <c r="F533" i="3"/>
  <c r="E533" i="3"/>
  <c r="D533" i="3"/>
  <c r="C533" i="3"/>
  <c r="G533" i="3" s="1"/>
  <c r="I532" i="3"/>
  <c r="H532" i="3"/>
  <c r="J532" i="3" s="1"/>
  <c r="F532" i="3"/>
  <c r="E532" i="3"/>
  <c r="D532" i="3"/>
  <c r="C532" i="3"/>
  <c r="G532" i="3" s="1"/>
  <c r="J531" i="3"/>
  <c r="I531" i="3"/>
  <c r="L531" i="3" s="1"/>
  <c r="H531" i="3"/>
  <c r="F531" i="3"/>
  <c r="E531" i="3"/>
  <c r="D531" i="3"/>
  <c r="C531" i="3"/>
  <c r="L530" i="3"/>
  <c r="I530" i="3"/>
  <c r="I544" i="3" s="1"/>
  <c r="H530" i="3"/>
  <c r="J530" i="3" s="1"/>
  <c r="F530" i="3"/>
  <c r="E530" i="3"/>
  <c r="E544" i="3" s="1"/>
  <c r="D530" i="3"/>
  <c r="C530" i="3"/>
  <c r="C544" i="3" s="1"/>
  <c r="L528" i="3"/>
  <c r="I528" i="3"/>
  <c r="H528" i="3"/>
  <c r="J528" i="3" s="1"/>
  <c r="F528" i="3"/>
  <c r="E528" i="3"/>
  <c r="D528" i="3"/>
  <c r="C528" i="3"/>
  <c r="G528" i="3" s="1"/>
  <c r="J527" i="3"/>
  <c r="I527" i="3"/>
  <c r="L527" i="3" s="1"/>
  <c r="H527" i="3"/>
  <c r="F527" i="3"/>
  <c r="E527" i="3"/>
  <c r="D527" i="3"/>
  <c r="C527" i="3"/>
  <c r="I526" i="3"/>
  <c r="H526" i="3"/>
  <c r="F526" i="3"/>
  <c r="E526" i="3"/>
  <c r="D526" i="3"/>
  <c r="C526" i="3"/>
  <c r="G526" i="3" s="1"/>
  <c r="J525" i="3"/>
  <c r="I525" i="3"/>
  <c r="L525" i="3" s="1"/>
  <c r="H525" i="3"/>
  <c r="F525" i="3"/>
  <c r="E525" i="3"/>
  <c r="D525" i="3"/>
  <c r="C525" i="3"/>
  <c r="L524" i="3"/>
  <c r="I524" i="3"/>
  <c r="H524" i="3"/>
  <c r="J524" i="3" s="1"/>
  <c r="F524" i="3"/>
  <c r="E524" i="3"/>
  <c r="D524" i="3"/>
  <c r="C524" i="3"/>
  <c r="G524" i="3" s="1"/>
  <c r="J523" i="3"/>
  <c r="I523" i="3"/>
  <c r="L523" i="3" s="1"/>
  <c r="H523" i="3"/>
  <c r="F523" i="3"/>
  <c r="E523" i="3"/>
  <c r="D523" i="3"/>
  <c r="C523" i="3"/>
  <c r="I522" i="3"/>
  <c r="H522" i="3"/>
  <c r="F522" i="3"/>
  <c r="E522" i="3"/>
  <c r="D522" i="3"/>
  <c r="C522" i="3"/>
  <c r="G522" i="3" s="1"/>
  <c r="J521" i="3"/>
  <c r="I521" i="3"/>
  <c r="L521" i="3" s="1"/>
  <c r="H521" i="3"/>
  <c r="F521" i="3"/>
  <c r="E521" i="3"/>
  <c r="D521" i="3"/>
  <c r="C521" i="3"/>
  <c r="L520" i="3"/>
  <c r="I520" i="3"/>
  <c r="H520" i="3"/>
  <c r="J520" i="3" s="1"/>
  <c r="F520" i="3"/>
  <c r="E520" i="3"/>
  <c r="D520" i="3"/>
  <c r="C520" i="3"/>
  <c r="G520" i="3" s="1"/>
  <c r="J519" i="3"/>
  <c r="I519" i="3"/>
  <c r="L519" i="3" s="1"/>
  <c r="H519" i="3"/>
  <c r="F519" i="3"/>
  <c r="E519" i="3"/>
  <c r="D519" i="3"/>
  <c r="C519" i="3"/>
  <c r="I518" i="3"/>
  <c r="H518" i="3"/>
  <c r="F518" i="3"/>
  <c r="E518" i="3"/>
  <c r="D518" i="3"/>
  <c r="C518" i="3"/>
  <c r="G518" i="3" s="1"/>
  <c r="J517" i="3"/>
  <c r="I517" i="3"/>
  <c r="L517" i="3" s="1"/>
  <c r="H517" i="3"/>
  <c r="F517" i="3"/>
  <c r="E517" i="3"/>
  <c r="D517" i="3"/>
  <c r="C517" i="3"/>
  <c r="L516" i="3"/>
  <c r="I516" i="3"/>
  <c r="H516" i="3"/>
  <c r="J516" i="3" s="1"/>
  <c r="F516" i="3"/>
  <c r="E516" i="3"/>
  <c r="D516" i="3"/>
  <c r="C516" i="3"/>
  <c r="G516" i="3" s="1"/>
  <c r="J515" i="3"/>
  <c r="I515" i="3"/>
  <c r="L515" i="3" s="1"/>
  <c r="H515" i="3"/>
  <c r="F515" i="3"/>
  <c r="E515" i="3"/>
  <c r="D515" i="3"/>
  <c r="C515" i="3"/>
  <c r="I514" i="3"/>
  <c r="H514" i="3"/>
  <c r="F514" i="3"/>
  <c r="E514" i="3"/>
  <c r="D514" i="3"/>
  <c r="C514" i="3"/>
  <c r="G514" i="3" s="1"/>
  <c r="J513" i="3"/>
  <c r="I513" i="3"/>
  <c r="L513" i="3" s="1"/>
  <c r="H513" i="3"/>
  <c r="F513" i="3"/>
  <c r="F529" i="3" s="1"/>
  <c r="E513" i="3"/>
  <c r="D513" i="3"/>
  <c r="C513" i="3"/>
  <c r="L512" i="3"/>
  <c r="I512" i="3"/>
  <c r="H512" i="3"/>
  <c r="J512" i="3" s="1"/>
  <c r="F512" i="3"/>
  <c r="E512" i="3"/>
  <c r="D512" i="3"/>
  <c r="C512" i="3"/>
  <c r="G512" i="3" s="1"/>
  <c r="J511" i="3"/>
  <c r="I511" i="3"/>
  <c r="I529" i="3" s="1"/>
  <c r="H511" i="3"/>
  <c r="F511" i="3"/>
  <c r="E511" i="3"/>
  <c r="E529" i="3" s="1"/>
  <c r="D511" i="3"/>
  <c r="D529" i="3" s="1"/>
  <c r="C511" i="3"/>
  <c r="C529" i="3" s="1"/>
  <c r="A507" i="3"/>
  <c r="I502" i="3"/>
  <c r="L502" i="3" s="1"/>
  <c r="H502" i="3"/>
  <c r="J502" i="3" s="1"/>
  <c r="F502" i="3"/>
  <c r="E502" i="3"/>
  <c r="D502" i="3"/>
  <c r="C502" i="3"/>
  <c r="G502" i="3" s="1"/>
  <c r="I499" i="3"/>
  <c r="L499" i="3" s="1"/>
  <c r="H499" i="3"/>
  <c r="J499" i="3" s="1"/>
  <c r="F499" i="3"/>
  <c r="E499" i="3"/>
  <c r="D499" i="3"/>
  <c r="C499" i="3"/>
  <c r="G499" i="3" s="1"/>
  <c r="K499" i="3" s="1"/>
  <c r="I498" i="3"/>
  <c r="L498" i="3" s="1"/>
  <c r="E498" i="3"/>
  <c r="I497" i="3"/>
  <c r="L497" i="3" s="1"/>
  <c r="H497" i="3"/>
  <c r="J497" i="3" s="1"/>
  <c r="F497" i="3"/>
  <c r="E497" i="3"/>
  <c r="D497" i="3"/>
  <c r="C497" i="3"/>
  <c r="G497" i="3" s="1"/>
  <c r="I496" i="3"/>
  <c r="L496" i="3" s="1"/>
  <c r="H496" i="3"/>
  <c r="H498" i="3" s="1"/>
  <c r="F496" i="3"/>
  <c r="F498" i="3" s="1"/>
  <c r="E496" i="3"/>
  <c r="D496" i="3"/>
  <c r="D498" i="3" s="1"/>
  <c r="C496" i="3"/>
  <c r="G495" i="3"/>
  <c r="C495" i="3"/>
  <c r="I494" i="3"/>
  <c r="H494" i="3"/>
  <c r="H495" i="3" s="1"/>
  <c r="F494" i="3"/>
  <c r="F495" i="3" s="1"/>
  <c r="E494" i="3"/>
  <c r="E495" i="3" s="1"/>
  <c r="D494" i="3"/>
  <c r="D495" i="3" s="1"/>
  <c r="C494" i="3"/>
  <c r="G494" i="3" s="1"/>
  <c r="C493" i="3"/>
  <c r="I492" i="3"/>
  <c r="H492" i="3"/>
  <c r="H493" i="3" s="1"/>
  <c r="F492" i="3"/>
  <c r="F493" i="3" s="1"/>
  <c r="E492" i="3"/>
  <c r="E493" i="3" s="1"/>
  <c r="D492" i="3"/>
  <c r="D493" i="3" s="1"/>
  <c r="C492" i="3"/>
  <c r="G492" i="3" s="1"/>
  <c r="G493" i="3" s="1"/>
  <c r="I490" i="3"/>
  <c r="L490" i="3" s="1"/>
  <c r="H490" i="3"/>
  <c r="F490" i="3"/>
  <c r="E490" i="3"/>
  <c r="D490" i="3"/>
  <c r="C490" i="3"/>
  <c r="I489" i="3"/>
  <c r="L489" i="3" s="1"/>
  <c r="H489" i="3"/>
  <c r="J489" i="3" s="1"/>
  <c r="F489" i="3"/>
  <c r="E489" i="3"/>
  <c r="D489" i="3"/>
  <c r="C489" i="3"/>
  <c r="G489" i="3" s="1"/>
  <c r="I488" i="3"/>
  <c r="L488" i="3" s="1"/>
  <c r="H488" i="3"/>
  <c r="J488" i="3" s="1"/>
  <c r="F488" i="3"/>
  <c r="E488" i="3"/>
  <c r="D488" i="3"/>
  <c r="C488" i="3"/>
  <c r="G488" i="3" s="1"/>
  <c r="I487" i="3"/>
  <c r="L487" i="3" s="1"/>
  <c r="H487" i="3"/>
  <c r="J487" i="3" s="1"/>
  <c r="F487" i="3"/>
  <c r="E487" i="3"/>
  <c r="D487" i="3"/>
  <c r="C487" i="3"/>
  <c r="G487" i="3" s="1"/>
  <c r="K487" i="3" s="1"/>
  <c r="I486" i="3"/>
  <c r="L486" i="3" s="1"/>
  <c r="H486" i="3"/>
  <c r="F486" i="3"/>
  <c r="E486" i="3"/>
  <c r="D486" i="3"/>
  <c r="C486" i="3"/>
  <c r="I485" i="3"/>
  <c r="L485" i="3" s="1"/>
  <c r="H485" i="3"/>
  <c r="J485" i="3" s="1"/>
  <c r="F485" i="3"/>
  <c r="E485" i="3"/>
  <c r="D485" i="3"/>
  <c r="C485" i="3"/>
  <c r="G485" i="3" s="1"/>
  <c r="I484" i="3"/>
  <c r="L484" i="3" s="1"/>
  <c r="H484" i="3"/>
  <c r="J484" i="3" s="1"/>
  <c r="F484" i="3"/>
  <c r="E484" i="3"/>
  <c r="D484" i="3"/>
  <c r="C484" i="3"/>
  <c r="G484" i="3" s="1"/>
  <c r="I483" i="3"/>
  <c r="L483" i="3" s="1"/>
  <c r="H483" i="3"/>
  <c r="J483" i="3" s="1"/>
  <c r="F483" i="3"/>
  <c r="E483" i="3"/>
  <c r="D483" i="3"/>
  <c r="C483" i="3"/>
  <c r="C491" i="3" s="1"/>
  <c r="I482" i="3"/>
  <c r="H482" i="3"/>
  <c r="H491" i="3" s="1"/>
  <c r="F482" i="3"/>
  <c r="F491" i="3" s="1"/>
  <c r="E482" i="3"/>
  <c r="E491" i="3" s="1"/>
  <c r="D482" i="3"/>
  <c r="D491" i="3" s="1"/>
  <c r="C482" i="3"/>
  <c r="C481" i="3"/>
  <c r="I480" i="3"/>
  <c r="L480" i="3" s="1"/>
  <c r="H480" i="3"/>
  <c r="J480" i="3" s="1"/>
  <c r="F480" i="3"/>
  <c r="E480" i="3"/>
  <c r="D480" i="3"/>
  <c r="C480" i="3"/>
  <c r="I479" i="3"/>
  <c r="L479" i="3" s="1"/>
  <c r="H479" i="3"/>
  <c r="J479" i="3" s="1"/>
  <c r="F479" i="3"/>
  <c r="E479" i="3"/>
  <c r="D479" i="3"/>
  <c r="C479" i="3"/>
  <c r="G479" i="3" s="1"/>
  <c r="K479" i="3" s="1"/>
  <c r="I478" i="3"/>
  <c r="L478" i="3" s="1"/>
  <c r="H478" i="3"/>
  <c r="J478" i="3" s="1"/>
  <c r="F478" i="3"/>
  <c r="E478" i="3"/>
  <c r="D478" i="3"/>
  <c r="C478" i="3"/>
  <c r="G478" i="3" s="1"/>
  <c r="I477" i="3"/>
  <c r="L477" i="3" s="1"/>
  <c r="H477" i="3"/>
  <c r="J477" i="3" s="1"/>
  <c r="F477" i="3"/>
  <c r="E477" i="3"/>
  <c r="D477" i="3"/>
  <c r="C477" i="3"/>
  <c r="G477" i="3" s="1"/>
  <c r="I476" i="3"/>
  <c r="L476" i="3" s="1"/>
  <c r="H476" i="3"/>
  <c r="J476" i="3" s="1"/>
  <c r="F476" i="3"/>
  <c r="E476" i="3"/>
  <c r="D476" i="3"/>
  <c r="C476" i="3"/>
  <c r="I475" i="3"/>
  <c r="L475" i="3" s="1"/>
  <c r="H475" i="3"/>
  <c r="J475" i="3" s="1"/>
  <c r="F475" i="3"/>
  <c r="E475" i="3"/>
  <c r="D475" i="3"/>
  <c r="C475" i="3"/>
  <c r="G475" i="3" s="1"/>
  <c r="K475" i="3" s="1"/>
  <c r="I474" i="3"/>
  <c r="L474" i="3" s="1"/>
  <c r="H474" i="3"/>
  <c r="J474" i="3" s="1"/>
  <c r="F474" i="3"/>
  <c r="E474" i="3"/>
  <c r="D474" i="3"/>
  <c r="C474" i="3"/>
  <c r="G474" i="3" s="1"/>
  <c r="I473" i="3"/>
  <c r="L473" i="3" s="1"/>
  <c r="H473" i="3"/>
  <c r="J473" i="3" s="1"/>
  <c r="F473" i="3"/>
  <c r="E473" i="3"/>
  <c r="D473" i="3"/>
  <c r="C473" i="3"/>
  <c r="G473" i="3" s="1"/>
  <c r="I472" i="3"/>
  <c r="L472" i="3" s="1"/>
  <c r="H472" i="3"/>
  <c r="J472" i="3" s="1"/>
  <c r="F472" i="3"/>
  <c r="E472" i="3"/>
  <c r="D472" i="3"/>
  <c r="C472" i="3"/>
  <c r="I471" i="3"/>
  <c r="L471" i="3" s="1"/>
  <c r="H471" i="3"/>
  <c r="J471" i="3" s="1"/>
  <c r="F471" i="3"/>
  <c r="E471" i="3"/>
  <c r="D471" i="3"/>
  <c r="C471" i="3"/>
  <c r="G471" i="3" s="1"/>
  <c r="K471" i="3" s="1"/>
  <c r="I470" i="3"/>
  <c r="L470" i="3" s="1"/>
  <c r="H470" i="3"/>
  <c r="J470" i="3" s="1"/>
  <c r="F470" i="3"/>
  <c r="E470" i="3"/>
  <c r="D470" i="3"/>
  <c r="C470" i="3"/>
  <c r="G470" i="3" s="1"/>
  <c r="I469" i="3"/>
  <c r="L469" i="3" s="1"/>
  <c r="H469" i="3"/>
  <c r="J469" i="3" s="1"/>
  <c r="F469" i="3"/>
  <c r="E469" i="3"/>
  <c r="D469" i="3"/>
  <c r="C469" i="3"/>
  <c r="G469" i="3" s="1"/>
  <c r="I468" i="3"/>
  <c r="L468" i="3" s="1"/>
  <c r="H468" i="3"/>
  <c r="J468" i="3" s="1"/>
  <c r="F468" i="3"/>
  <c r="E468" i="3"/>
  <c r="D468" i="3"/>
  <c r="C468" i="3"/>
  <c r="I467" i="3"/>
  <c r="I481" i="3" s="1"/>
  <c r="H467" i="3"/>
  <c r="J467" i="3" s="1"/>
  <c r="F467" i="3"/>
  <c r="F481" i="3" s="1"/>
  <c r="E467" i="3"/>
  <c r="D467" i="3"/>
  <c r="D481" i="3" s="1"/>
  <c r="C467" i="3"/>
  <c r="G467" i="3" s="1"/>
  <c r="I465" i="3"/>
  <c r="L465" i="3" s="1"/>
  <c r="H465" i="3"/>
  <c r="J465" i="3" s="1"/>
  <c r="F465" i="3"/>
  <c r="E465" i="3"/>
  <c r="D465" i="3"/>
  <c r="C465" i="3"/>
  <c r="G465" i="3" s="1"/>
  <c r="I464" i="3"/>
  <c r="L464" i="3" s="1"/>
  <c r="H464" i="3"/>
  <c r="J464" i="3" s="1"/>
  <c r="F464" i="3"/>
  <c r="E464" i="3"/>
  <c r="D464" i="3"/>
  <c r="C464" i="3"/>
  <c r="I463" i="3"/>
  <c r="L463" i="3" s="1"/>
  <c r="H463" i="3"/>
  <c r="J463" i="3" s="1"/>
  <c r="F463" i="3"/>
  <c r="E463" i="3"/>
  <c r="D463" i="3"/>
  <c r="C463" i="3"/>
  <c r="G463" i="3" s="1"/>
  <c r="K463" i="3" s="1"/>
  <c r="I462" i="3"/>
  <c r="L462" i="3" s="1"/>
  <c r="H462" i="3"/>
  <c r="J462" i="3" s="1"/>
  <c r="F462" i="3"/>
  <c r="E462" i="3"/>
  <c r="D462" i="3"/>
  <c r="C462" i="3"/>
  <c r="G462" i="3" s="1"/>
  <c r="I461" i="3"/>
  <c r="L461" i="3" s="1"/>
  <c r="H461" i="3"/>
  <c r="J461" i="3" s="1"/>
  <c r="F461" i="3"/>
  <c r="E461" i="3"/>
  <c r="D461" i="3"/>
  <c r="C461" i="3"/>
  <c r="G461" i="3" s="1"/>
  <c r="I460" i="3"/>
  <c r="L460" i="3" s="1"/>
  <c r="H460" i="3"/>
  <c r="J460" i="3" s="1"/>
  <c r="F460" i="3"/>
  <c r="E460" i="3"/>
  <c r="E466" i="3" s="1"/>
  <c r="D460" i="3"/>
  <c r="C460" i="3"/>
  <c r="I459" i="3"/>
  <c r="L459" i="3" s="1"/>
  <c r="H459" i="3"/>
  <c r="J459" i="3" s="1"/>
  <c r="F459" i="3"/>
  <c r="E459" i="3"/>
  <c r="D459" i="3"/>
  <c r="C459" i="3"/>
  <c r="G459" i="3" s="1"/>
  <c r="K459" i="3" s="1"/>
  <c r="I458" i="3"/>
  <c r="L458" i="3" s="1"/>
  <c r="H458" i="3"/>
  <c r="J458" i="3" s="1"/>
  <c r="F458" i="3"/>
  <c r="E458" i="3"/>
  <c r="D458" i="3"/>
  <c r="C458" i="3"/>
  <c r="G458" i="3" s="1"/>
  <c r="I457" i="3"/>
  <c r="L457" i="3" s="1"/>
  <c r="H457" i="3"/>
  <c r="J457" i="3" s="1"/>
  <c r="F457" i="3"/>
  <c r="E457" i="3"/>
  <c r="D457" i="3"/>
  <c r="C457" i="3"/>
  <c r="G457" i="3" s="1"/>
  <c r="I456" i="3"/>
  <c r="L456" i="3" s="1"/>
  <c r="H456" i="3"/>
  <c r="J456" i="3" s="1"/>
  <c r="F456" i="3"/>
  <c r="E456" i="3"/>
  <c r="D456" i="3"/>
  <c r="C456" i="3"/>
  <c r="I455" i="3"/>
  <c r="L455" i="3" s="1"/>
  <c r="H455" i="3"/>
  <c r="J455" i="3" s="1"/>
  <c r="F455" i="3"/>
  <c r="E455" i="3"/>
  <c r="D455" i="3"/>
  <c r="C455" i="3"/>
  <c r="G455" i="3" s="1"/>
  <c r="K455" i="3" s="1"/>
  <c r="I454" i="3"/>
  <c r="L454" i="3" s="1"/>
  <c r="H454" i="3"/>
  <c r="J454" i="3" s="1"/>
  <c r="F454" i="3"/>
  <c r="E454" i="3"/>
  <c r="D454" i="3"/>
  <c r="C454" i="3"/>
  <c r="G454" i="3" s="1"/>
  <c r="I453" i="3"/>
  <c r="L453" i="3" s="1"/>
  <c r="H453" i="3"/>
  <c r="J453" i="3" s="1"/>
  <c r="F453" i="3"/>
  <c r="E453" i="3"/>
  <c r="D453" i="3"/>
  <c r="C453" i="3"/>
  <c r="G453" i="3" s="1"/>
  <c r="I452" i="3"/>
  <c r="L452" i="3" s="1"/>
  <c r="H452" i="3"/>
  <c r="J452" i="3" s="1"/>
  <c r="F452" i="3"/>
  <c r="E452" i="3"/>
  <c r="D452" i="3"/>
  <c r="C452" i="3"/>
  <c r="I451" i="3"/>
  <c r="L451" i="3" s="1"/>
  <c r="H451" i="3"/>
  <c r="J451" i="3" s="1"/>
  <c r="F451" i="3"/>
  <c r="E451" i="3"/>
  <c r="D451" i="3"/>
  <c r="C451" i="3"/>
  <c r="G451" i="3" s="1"/>
  <c r="K451" i="3" s="1"/>
  <c r="I450" i="3"/>
  <c r="L450" i="3" s="1"/>
  <c r="H450" i="3"/>
  <c r="J450" i="3" s="1"/>
  <c r="K450" i="3" s="1"/>
  <c r="F450" i="3"/>
  <c r="E450" i="3"/>
  <c r="D450" i="3"/>
  <c r="C450" i="3"/>
  <c r="G450" i="3" s="1"/>
  <c r="I449" i="3"/>
  <c r="L449" i="3" s="1"/>
  <c r="H449" i="3"/>
  <c r="J449" i="3" s="1"/>
  <c r="F449" i="3"/>
  <c r="E449" i="3"/>
  <c r="D449" i="3"/>
  <c r="C449" i="3"/>
  <c r="G449" i="3" s="1"/>
  <c r="I448" i="3"/>
  <c r="L448" i="3" s="1"/>
  <c r="H448" i="3"/>
  <c r="H466" i="3" s="1"/>
  <c r="F448" i="3"/>
  <c r="F466" i="3" s="1"/>
  <c r="E448" i="3"/>
  <c r="D448" i="3"/>
  <c r="D466" i="3" s="1"/>
  <c r="C448" i="3"/>
  <c r="A444" i="3"/>
  <c r="J439" i="3"/>
  <c r="I439" i="3"/>
  <c r="H439" i="3"/>
  <c r="L439" i="3" s="1"/>
  <c r="F439" i="3"/>
  <c r="E439" i="3"/>
  <c r="D439" i="3"/>
  <c r="C439" i="3"/>
  <c r="J436" i="3"/>
  <c r="I436" i="3"/>
  <c r="H436" i="3"/>
  <c r="L436" i="3" s="1"/>
  <c r="F436" i="3"/>
  <c r="E436" i="3"/>
  <c r="D436" i="3"/>
  <c r="C436" i="3"/>
  <c r="J434" i="3"/>
  <c r="I434" i="3"/>
  <c r="H434" i="3"/>
  <c r="L434" i="3" s="1"/>
  <c r="F434" i="3"/>
  <c r="E434" i="3"/>
  <c r="D434" i="3"/>
  <c r="C434" i="3"/>
  <c r="I433" i="3"/>
  <c r="I435" i="3" s="1"/>
  <c r="H433" i="3"/>
  <c r="F433" i="3"/>
  <c r="E433" i="3"/>
  <c r="E435" i="3" s="1"/>
  <c r="D433" i="3"/>
  <c r="D435" i="3" s="1"/>
  <c r="C433" i="3"/>
  <c r="C435" i="3" s="1"/>
  <c r="F432" i="3"/>
  <c r="L431" i="3"/>
  <c r="I431" i="3"/>
  <c r="I432" i="3" s="1"/>
  <c r="H431" i="3"/>
  <c r="F431" i="3"/>
  <c r="E431" i="3"/>
  <c r="E432" i="3" s="1"/>
  <c r="D431" i="3"/>
  <c r="D432" i="3" s="1"/>
  <c r="C431" i="3"/>
  <c r="F430" i="3"/>
  <c r="L429" i="3"/>
  <c r="I429" i="3"/>
  <c r="I430" i="3" s="1"/>
  <c r="H429" i="3"/>
  <c r="F429" i="3"/>
  <c r="E429" i="3"/>
  <c r="E430" i="3" s="1"/>
  <c r="D429" i="3"/>
  <c r="D430" i="3" s="1"/>
  <c r="C429" i="3"/>
  <c r="G429" i="3" s="1"/>
  <c r="G430" i="3" s="1"/>
  <c r="F428" i="3"/>
  <c r="I427" i="3"/>
  <c r="H427" i="3"/>
  <c r="J427" i="3" s="1"/>
  <c r="F427" i="3"/>
  <c r="E427" i="3"/>
  <c r="D427" i="3"/>
  <c r="C427" i="3"/>
  <c r="G427" i="3" s="1"/>
  <c r="J426" i="3"/>
  <c r="I426" i="3"/>
  <c r="L426" i="3" s="1"/>
  <c r="H426" i="3"/>
  <c r="F426" i="3"/>
  <c r="E426" i="3"/>
  <c r="D426" i="3"/>
  <c r="C426" i="3"/>
  <c r="L425" i="3"/>
  <c r="I425" i="3"/>
  <c r="H425" i="3"/>
  <c r="J425" i="3" s="1"/>
  <c r="F425" i="3"/>
  <c r="E425" i="3"/>
  <c r="D425" i="3"/>
  <c r="C425" i="3"/>
  <c r="J424" i="3"/>
  <c r="I424" i="3"/>
  <c r="H424" i="3"/>
  <c r="L424" i="3" s="1"/>
  <c r="F424" i="3"/>
  <c r="E424" i="3"/>
  <c r="D424" i="3"/>
  <c r="C424" i="3"/>
  <c r="G424" i="3" s="1"/>
  <c r="I423" i="3"/>
  <c r="H423" i="3"/>
  <c r="J423" i="3" s="1"/>
  <c r="F423" i="3"/>
  <c r="E423" i="3"/>
  <c r="D423" i="3"/>
  <c r="C423" i="3"/>
  <c r="G423" i="3" s="1"/>
  <c r="J422" i="3"/>
  <c r="I422" i="3"/>
  <c r="L422" i="3" s="1"/>
  <c r="H422" i="3"/>
  <c r="F422" i="3"/>
  <c r="E422" i="3"/>
  <c r="D422" i="3"/>
  <c r="C422" i="3"/>
  <c r="L421" i="3"/>
  <c r="I421" i="3"/>
  <c r="H421" i="3"/>
  <c r="J421" i="3" s="1"/>
  <c r="F421" i="3"/>
  <c r="E421" i="3"/>
  <c r="D421" i="3"/>
  <c r="C421" i="3"/>
  <c r="J420" i="3"/>
  <c r="I420" i="3"/>
  <c r="L420" i="3" s="1"/>
  <c r="H420" i="3"/>
  <c r="F420" i="3"/>
  <c r="E420" i="3"/>
  <c r="D420" i="3"/>
  <c r="C420" i="3"/>
  <c r="G420" i="3" s="1"/>
  <c r="I419" i="3"/>
  <c r="I428" i="3" s="1"/>
  <c r="H419" i="3"/>
  <c r="F419" i="3"/>
  <c r="E419" i="3"/>
  <c r="E428" i="3" s="1"/>
  <c r="D419" i="3"/>
  <c r="C419" i="3"/>
  <c r="G419" i="3" s="1"/>
  <c r="I417" i="3"/>
  <c r="H417" i="3"/>
  <c r="F417" i="3"/>
  <c r="E417" i="3"/>
  <c r="D417" i="3"/>
  <c r="C417" i="3"/>
  <c r="G417" i="3" s="1"/>
  <c r="J416" i="3"/>
  <c r="I416" i="3"/>
  <c r="H416" i="3"/>
  <c r="L416" i="3" s="1"/>
  <c r="F416" i="3"/>
  <c r="E416" i="3"/>
  <c r="D416" i="3"/>
  <c r="C416" i="3"/>
  <c r="L415" i="3"/>
  <c r="I415" i="3"/>
  <c r="H415" i="3"/>
  <c r="J415" i="3" s="1"/>
  <c r="F415" i="3"/>
  <c r="E415" i="3"/>
  <c r="D415" i="3"/>
  <c r="C415" i="3"/>
  <c r="G415" i="3" s="1"/>
  <c r="J414" i="3"/>
  <c r="I414" i="3"/>
  <c r="H414" i="3"/>
  <c r="L414" i="3" s="1"/>
  <c r="F414" i="3"/>
  <c r="E414" i="3"/>
  <c r="D414" i="3"/>
  <c r="C414" i="3"/>
  <c r="I413" i="3"/>
  <c r="H413" i="3"/>
  <c r="F413" i="3"/>
  <c r="E413" i="3"/>
  <c r="D413" i="3"/>
  <c r="C413" i="3"/>
  <c r="G413" i="3" s="1"/>
  <c r="J412" i="3"/>
  <c r="I412" i="3"/>
  <c r="H412" i="3"/>
  <c r="L412" i="3" s="1"/>
  <c r="F412" i="3"/>
  <c r="E412" i="3"/>
  <c r="D412" i="3"/>
  <c r="C412" i="3"/>
  <c r="L411" i="3"/>
  <c r="I411" i="3"/>
  <c r="H411" i="3"/>
  <c r="J411" i="3" s="1"/>
  <c r="F411" i="3"/>
  <c r="E411" i="3"/>
  <c r="D411" i="3"/>
  <c r="C411" i="3"/>
  <c r="G411" i="3" s="1"/>
  <c r="J410" i="3"/>
  <c r="I410" i="3"/>
  <c r="H410" i="3"/>
  <c r="L410" i="3" s="1"/>
  <c r="F410" i="3"/>
  <c r="E410" i="3"/>
  <c r="D410" i="3"/>
  <c r="C410" i="3"/>
  <c r="I409" i="3"/>
  <c r="H409" i="3"/>
  <c r="F409" i="3"/>
  <c r="E409" i="3"/>
  <c r="D409" i="3"/>
  <c r="C409" i="3"/>
  <c r="G409" i="3" s="1"/>
  <c r="J408" i="3"/>
  <c r="I408" i="3"/>
  <c r="H408" i="3"/>
  <c r="L408" i="3" s="1"/>
  <c r="F408" i="3"/>
  <c r="E408" i="3"/>
  <c r="D408" i="3"/>
  <c r="C408" i="3"/>
  <c r="L407" i="3"/>
  <c r="I407" i="3"/>
  <c r="H407" i="3"/>
  <c r="J407" i="3" s="1"/>
  <c r="F407" i="3"/>
  <c r="E407" i="3"/>
  <c r="D407" i="3"/>
  <c r="C407" i="3"/>
  <c r="G407" i="3" s="1"/>
  <c r="J406" i="3"/>
  <c r="I406" i="3"/>
  <c r="L406" i="3" s="1"/>
  <c r="H406" i="3"/>
  <c r="F406" i="3"/>
  <c r="E406" i="3"/>
  <c r="D406" i="3"/>
  <c r="C406" i="3"/>
  <c r="I405" i="3"/>
  <c r="H405" i="3"/>
  <c r="F405" i="3"/>
  <c r="E405" i="3"/>
  <c r="D405" i="3"/>
  <c r="C405" i="3"/>
  <c r="G405" i="3" s="1"/>
  <c r="J404" i="3"/>
  <c r="I404" i="3"/>
  <c r="I418" i="3" s="1"/>
  <c r="H404" i="3"/>
  <c r="F404" i="3"/>
  <c r="E404" i="3"/>
  <c r="E418" i="3" s="1"/>
  <c r="D404" i="3"/>
  <c r="C404" i="3"/>
  <c r="C418" i="3" s="1"/>
  <c r="J402" i="3"/>
  <c r="I402" i="3"/>
  <c r="H402" i="3"/>
  <c r="L402" i="3" s="1"/>
  <c r="F402" i="3"/>
  <c r="E402" i="3"/>
  <c r="D402" i="3"/>
  <c r="C402" i="3"/>
  <c r="I401" i="3"/>
  <c r="H401" i="3"/>
  <c r="F401" i="3"/>
  <c r="E401" i="3"/>
  <c r="D401" i="3"/>
  <c r="C401" i="3"/>
  <c r="G401" i="3" s="1"/>
  <c r="J400" i="3"/>
  <c r="I400" i="3"/>
  <c r="H400" i="3"/>
  <c r="L400" i="3" s="1"/>
  <c r="F400" i="3"/>
  <c r="E400" i="3"/>
  <c r="D400" i="3"/>
  <c r="C400" i="3"/>
  <c r="L399" i="3"/>
  <c r="I399" i="3"/>
  <c r="H399" i="3"/>
  <c r="J399" i="3" s="1"/>
  <c r="F399" i="3"/>
  <c r="E399" i="3"/>
  <c r="D399" i="3"/>
  <c r="C399" i="3"/>
  <c r="G399" i="3" s="1"/>
  <c r="J398" i="3"/>
  <c r="I398" i="3"/>
  <c r="H398" i="3"/>
  <c r="L398" i="3" s="1"/>
  <c r="F398" i="3"/>
  <c r="E398" i="3"/>
  <c r="D398" i="3"/>
  <c r="C398" i="3"/>
  <c r="I397" i="3"/>
  <c r="H397" i="3"/>
  <c r="F397" i="3"/>
  <c r="E397" i="3"/>
  <c r="D397" i="3"/>
  <c r="C397" i="3"/>
  <c r="G397" i="3" s="1"/>
  <c r="J396" i="3"/>
  <c r="I396" i="3"/>
  <c r="H396" i="3"/>
  <c r="L396" i="3" s="1"/>
  <c r="F396" i="3"/>
  <c r="E396" i="3"/>
  <c r="D396" i="3"/>
  <c r="C396" i="3"/>
  <c r="L395" i="3"/>
  <c r="I395" i="3"/>
  <c r="H395" i="3"/>
  <c r="J395" i="3" s="1"/>
  <c r="F395" i="3"/>
  <c r="E395" i="3"/>
  <c r="D395" i="3"/>
  <c r="C395" i="3"/>
  <c r="G395" i="3" s="1"/>
  <c r="J394" i="3"/>
  <c r="I394" i="3"/>
  <c r="L394" i="3" s="1"/>
  <c r="H394" i="3"/>
  <c r="F394" i="3"/>
  <c r="E394" i="3"/>
  <c r="D394" i="3"/>
  <c r="C394" i="3"/>
  <c r="I393" i="3"/>
  <c r="H393" i="3"/>
  <c r="F393" i="3"/>
  <c r="E393" i="3"/>
  <c r="D393" i="3"/>
  <c r="C393" i="3"/>
  <c r="G393" i="3" s="1"/>
  <c r="J392" i="3"/>
  <c r="I392" i="3"/>
  <c r="H392" i="3"/>
  <c r="L392" i="3" s="1"/>
  <c r="F392" i="3"/>
  <c r="E392" i="3"/>
  <c r="D392" i="3"/>
  <c r="C392" i="3"/>
  <c r="L391" i="3"/>
  <c r="I391" i="3"/>
  <c r="H391" i="3"/>
  <c r="J391" i="3" s="1"/>
  <c r="F391" i="3"/>
  <c r="E391" i="3"/>
  <c r="D391" i="3"/>
  <c r="C391" i="3"/>
  <c r="G391" i="3" s="1"/>
  <c r="J390" i="3"/>
  <c r="I390" i="3"/>
  <c r="L390" i="3" s="1"/>
  <c r="H390" i="3"/>
  <c r="F390" i="3"/>
  <c r="E390" i="3"/>
  <c r="D390" i="3"/>
  <c r="C390" i="3"/>
  <c r="I389" i="3"/>
  <c r="H389" i="3"/>
  <c r="F389" i="3"/>
  <c r="E389" i="3"/>
  <c r="D389" i="3"/>
  <c r="C389" i="3"/>
  <c r="G389" i="3" s="1"/>
  <c r="J388" i="3"/>
  <c r="I388" i="3"/>
  <c r="L388" i="3" s="1"/>
  <c r="H388" i="3"/>
  <c r="F388" i="3"/>
  <c r="E388" i="3"/>
  <c r="D388" i="3"/>
  <c r="C388" i="3"/>
  <c r="L387" i="3"/>
  <c r="I387" i="3"/>
  <c r="H387" i="3"/>
  <c r="J387" i="3" s="1"/>
  <c r="F387" i="3"/>
  <c r="E387" i="3"/>
  <c r="D387" i="3"/>
  <c r="C387" i="3"/>
  <c r="G387" i="3" s="1"/>
  <c r="J386" i="3"/>
  <c r="I386" i="3"/>
  <c r="L386" i="3" s="1"/>
  <c r="H386" i="3"/>
  <c r="F386" i="3"/>
  <c r="E386" i="3"/>
  <c r="D386" i="3"/>
  <c r="C386" i="3"/>
  <c r="I385" i="3"/>
  <c r="I403" i="3" s="1"/>
  <c r="H385" i="3"/>
  <c r="F385" i="3"/>
  <c r="E385" i="3"/>
  <c r="E403" i="3" s="1"/>
  <c r="D385" i="3"/>
  <c r="D403" i="3" s="1"/>
  <c r="C385" i="3"/>
  <c r="C403" i="3" s="1"/>
  <c r="A381" i="3"/>
  <c r="I376" i="3"/>
  <c r="L376" i="3" s="1"/>
  <c r="H376" i="3"/>
  <c r="J376" i="3" s="1"/>
  <c r="F376" i="3"/>
  <c r="E376" i="3"/>
  <c r="D376" i="3"/>
  <c r="C376" i="3"/>
  <c r="I373" i="3"/>
  <c r="L373" i="3" s="1"/>
  <c r="H373" i="3"/>
  <c r="J373" i="3" s="1"/>
  <c r="F373" i="3"/>
  <c r="E373" i="3"/>
  <c r="D373" i="3"/>
  <c r="C373" i="3"/>
  <c r="G373" i="3" s="1"/>
  <c r="I371" i="3"/>
  <c r="L371" i="3" s="1"/>
  <c r="H371" i="3"/>
  <c r="J371" i="3" s="1"/>
  <c r="K371" i="3" s="1"/>
  <c r="F371" i="3"/>
  <c r="E371" i="3"/>
  <c r="D371" i="3"/>
  <c r="C371" i="3"/>
  <c r="G371" i="3" s="1"/>
  <c r="I370" i="3"/>
  <c r="J370" i="3" s="1"/>
  <c r="H370" i="3"/>
  <c r="H372" i="3" s="1"/>
  <c r="F370" i="3"/>
  <c r="F372" i="3" s="1"/>
  <c r="E370" i="3"/>
  <c r="E372" i="3" s="1"/>
  <c r="D370" i="3"/>
  <c r="D372" i="3" s="1"/>
  <c r="C370" i="3"/>
  <c r="C372" i="3" s="1"/>
  <c r="I369" i="3"/>
  <c r="E369" i="3"/>
  <c r="I368" i="3"/>
  <c r="L368" i="3" s="1"/>
  <c r="H368" i="3"/>
  <c r="H369" i="3" s="1"/>
  <c r="F368" i="3"/>
  <c r="F369" i="3" s="1"/>
  <c r="E368" i="3"/>
  <c r="D368" i="3"/>
  <c r="D369" i="3" s="1"/>
  <c r="C368" i="3"/>
  <c r="C369" i="3" s="1"/>
  <c r="I367" i="3"/>
  <c r="E367" i="3"/>
  <c r="I366" i="3"/>
  <c r="L366" i="3" s="1"/>
  <c r="H366" i="3"/>
  <c r="H367" i="3" s="1"/>
  <c r="F366" i="3"/>
  <c r="F367" i="3" s="1"/>
  <c r="E366" i="3"/>
  <c r="D366" i="3"/>
  <c r="D367" i="3" s="1"/>
  <c r="C366" i="3"/>
  <c r="C367" i="3" s="1"/>
  <c r="I364" i="3"/>
  <c r="L364" i="3" s="1"/>
  <c r="H364" i="3"/>
  <c r="J364" i="3" s="1"/>
  <c r="F364" i="3"/>
  <c r="E364" i="3"/>
  <c r="D364" i="3"/>
  <c r="C364" i="3"/>
  <c r="G364" i="3" s="1"/>
  <c r="K364" i="3" s="1"/>
  <c r="I363" i="3"/>
  <c r="L363" i="3" s="1"/>
  <c r="H363" i="3"/>
  <c r="J363" i="3" s="1"/>
  <c r="F363" i="3"/>
  <c r="E363" i="3"/>
  <c r="D363" i="3"/>
  <c r="C363" i="3"/>
  <c r="G363" i="3" s="1"/>
  <c r="I362" i="3"/>
  <c r="L362" i="3" s="1"/>
  <c r="H362" i="3"/>
  <c r="J362" i="3" s="1"/>
  <c r="F362" i="3"/>
  <c r="E362" i="3"/>
  <c r="D362" i="3"/>
  <c r="C362" i="3"/>
  <c r="G362" i="3" s="1"/>
  <c r="I361" i="3"/>
  <c r="L361" i="3" s="1"/>
  <c r="H361" i="3"/>
  <c r="J361" i="3" s="1"/>
  <c r="F361" i="3"/>
  <c r="E361" i="3"/>
  <c r="D361" i="3"/>
  <c r="C361" i="3"/>
  <c r="I360" i="3"/>
  <c r="L360" i="3" s="1"/>
  <c r="H360" i="3"/>
  <c r="J360" i="3" s="1"/>
  <c r="F360" i="3"/>
  <c r="E360" i="3"/>
  <c r="D360" i="3"/>
  <c r="C360" i="3"/>
  <c r="G360" i="3" s="1"/>
  <c r="K360" i="3" s="1"/>
  <c r="I359" i="3"/>
  <c r="L359" i="3" s="1"/>
  <c r="H359" i="3"/>
  <c r="J359" i="3" s="1"/>
  <c r="F359" i="3"/>
  <c r="E359" i="3"/>
  <c r="D359" i="3"/>
  <c r="C359" i="3"/>
  <c r="G359" i="3" s="1"/>
  <c r="I358" i="3"/>
  <c r="L358" i="3" s="1"/>
  <c r="H358" i="3"/>
  <c r="J358" i="3" s="1"/>
  <c r="F358" i="3"/>
  <c r="E358" i="3"/>
  <c r="D358" i="3"/>
  <c r="C358" i="3"/>
  <c r="G358" i="3" s="1"/>
  <c r="I357" i="3"/>
  <c r="L357" i="3" s="1"/>
  <c r="H357" i="3"/>
  <c r="J357" i="3" s="1"/>
  <c r="F357" i="3"/>
  <c r="E357" i="3"/>
  <c r="E365" i="3" s="1"/>
  <c r="D357" i="3"/>
  <c r="C357" i="3"/>
  <c r="I356" i="3"/>
  <c r="L356" i="3" s="1"/>
  <c r="H356" i="3"/>
  <c r="H365" i="3" s="1"/>
  <c r="F356" i="3"/>
  <c r="F365" i="3" s="1"/>
  <c r="E356" i="3"/>
  <c r="D356" i="3"/>
  <c r="D365" i="3" s="1"/>
  <c r="C356" i="3"/>
  <c r="I354" i="3"/>
  <c r="L354" i="3" s="1"/>
  <c r="H354" i="3"/>
  <c r="J354" i="3" s="1"/>
  <c r="G354" i="3"/>
  <c r="F354" i="3"/>
  <c r="E354" i="3"/>
  <c r="D354" i="3"/>
  <c r="C354" i="3"/>
  <c r="I353" i="3"/>
  <c r="L353" i="3" s="1"/>
  <c r="H353" i="3"/>
  <c r="J353" i="3" s="1"/>
  <c r="F353" i="3"/>
  <c r="E353" i="3"/>
  <c r="D353" i="3"/>
  <c r="C353" i="3"/>
  <c r="I352" i="3"/>
  <c r="L352" i="3" s="1"/>
  <c r="H352" i="3"/>
  <c r="J352" i="3" s="1"/>
  <c r="F352" i="3"/>
  <c r="E352" i="3"/>
  <c r="D352" i="3"/>
  <c r="C352" i="3"/>
  <c r="G352" i="3" s="1"/>
  <c r="K352" i="3" s="1"/>
  <c r="I351" i="3"/>
  <c r="L351" i="3" s="1"/>
  <c r="H351" i="3"/>
  <c r="J351" i="3" s="1"/>
  <c r="F351" i="3"/>
  <c r="E351" i="3"/>
  <c r="D351" i="3"/>
  <c r="C351" i="3"/>
  <c r="G351" i="3" s="1"/>
  <c r="I350" i="3"/>
  <c r="L350" i="3" s="1"/>
  <c r="H350" i="3"/>
  <c r="J350" i="3" s="1"/>
  <c r="F350" i="3"/>
  <c r="E350" i="3"/>
  <c r="D350" i="3"/>
  <c r="C350" i="3"/>
  <c r="G350" i="3" s="1"/>
  <c r="I349" i="3"/>
  <c r="L349" i="3" s="1"/>
  <c r="H349" i="3"/>
  <c r="J349" i="3" s="1"/>
  <c r="F349" i="3"/>
  <c r="E349" i="3"/>
  <c r="D349" i="3"/>
  <c r="C349" i="3"/>
  <c r="I348" i="3"/>
  <c r="L348" i="3" s="1"/>
  <c r="H348" i="3"/>
  <c r="J348" i="3" s="1"/>
  <c r="F348" i="3"/>
  <c r="E348" i="3"/>
  <c r="D348" i="3"/>
  <c r="C348" i="3"/>
  <c r="G348" i="3" s="1"/>
  <c r="K348" i="3" s="1"/>
  <c r="I347" i="3"/>
  <c r="L347" i="3" s="1"/>
  <c r="H347" i="3"/>
  <c r="J347" i="3" s="1"/>
  <c r="F347" i="3"/>
  <c r="E347" i="3"/>
  <c r="D347" i="3"/>
  <c r="C347" i="3"/>
  <c r="G347" i="3" s="1"/>
  <c r="I346" i="3"/>
  <c r="L346" i="3" s="1"/>
  <c r="H346" i="3"/>
  <c r="J346" i="3" s="1"/>
  <c r="F346" i="3"/>
  <c r="E346" i="3"/>
  <c r="D346" i="3"/>
  <c r="C346" i="3"/>
  <c r="G346" i="3" s="1"/>
  <c r="I345" i="3"/>
  <c r="L345" i="3" s="1"/>
  <c r="H345" i="3"/>
  <c r="J345" i="3" s="1"/>
  <c r="F345" i="3"/>
  <c r="E345" i="3"/>
  <c r="D345" i="3"/>
  <c r="C345" i="3"/>
  <c r="I344" i="3"/>
  <c r="L344" i="3" s="1"/>
  <c r="H344" i="3"/>
  <c r="J344" i="3" s="1"/>
  <c r="F344" i="3"/>
  <c r="E344" i="3"/>
  <c r="D344" i="3"/>
  <c r="C344" i="3"/>
  <c r="G344" i="3" s="1"/>
  <c r="K344" i="3" s="1"/>
  <c r="I343" i="3"/>
  <c r="L343" i="3" s="1"/>
  <c r="H343" i="3"/>
  <c r="J343" i="3" s="1"/>
  <c r="K343" i="3" s="1"/>
  <c r="F343" i="3"/>
  <c r="E343" i="3"/>
  <c r="D343" i="3"/>
  <c r="C343" i="3"/>
  <c r="G343" i="3" s="1"/>
  <c r="I342" i="3"/>
  <c r="L342" i="3" s="1"/>
  <c r="H342" i="3"/>
  <c r="J342" i="3" s="1"/>
  <c r="F342" i="3"/>
  <c r="E342" i="3"/>
  <c r="D342" i="3"/>
  <c r="C342" i="3"/>
  <c r="G342" i="3" s="1"/>
  <c r="I341" i="3"/>
  <c r="L341" i="3" s="1"/>
  <c r="H341" i="3"/>
  <c r="H355" i="3" s="1"/>
  <c r="F341" i="3"/>
  <c r="F355" i="3" s="1"/>
  <c r="E341" i="3"/>
  <c r="E355" i="3" s="1"/>
  <c r="D341" i="3"/>
  <c r="D355" i="3" s="1"/>
  <c r="C341" i="3"/>
  <c r="I339" i="3"/>
  <c r="L339" i="3" s="1"/>
  <c r="H339" i="3"/>
  <c r="F339" i="3"/>
  <c r="E339" i="3"/>
  <c r="D339" i="3"/>
  <c r="C339" i="3"/>
  <c r="G339" i="3" s="1"/>
  <c r="I338" i="3"/>
  <c r="L338" i="3" s="1"/>
  <c r="H338" i="3"/>
  <c r="J338" i="3" s="1"/>
  <c r="F338" i="3"/>
  <c r="E338" i="3"/>
  <c r="D338" i="3"/>
  <c r="C338" i="3"/>
  <c r="G338" i="3" s="1"/>
  <c r="K338" i="3" s="1"/>
  <c r="I337" i="3"/>
  <c r="L337" i="3" s="1"/>
  <c r="H337" i="3"/>
  <c r="F337" i="3"/>
  <c r="E337" i="3"/>
  <c r="D337" i="3"/>
  <c r="C337" i="3"/>
  <c r="I336" i="3"/>
  <c r="L336" i="3" s="1"/>
  <c r="H336" i="3"/>
  <c r="J336" i="3" s="1"/>
  <c r="F336" i="3"/>
  <c r="E336" i="3"/>
  <c r="D336" i="3"/>
  <c r="C336" i="3"/>
  <c r="G336" i="3" s="1"/>
  <c r="I335" i="3"/>
  <c r="L335" i="3" s="1"/>
  <c r="H335" i="3"/>
  <c r="F335" i="3"/>
  <c r="E335" i="3"/>
  <c r="D335" i="3"/>
  <c r="C335" i="3"/>
  <c r="G335" i="3" s="1"/>
  <c r="I334" i="3"/>
  <c r="L334" i="3" s="1"/>
  <c r="H334" i="3"/>
  <c r="J334" i="3" s="1"/>
  <c r="F334" i="3"/>
  <c r="E334" i="3"/>
  <c r="D334" i="3"/>
  <c r="C334" i="3"/>
  <c r="G334" i="3" s="1"/>
  <c r="K334" i="3" s="1"/>
  <c r="I333" i="3"/>
  <c r="L333" i="3" s="1"/>
  <c r="H333" i="3"/>
  <c r="F333" i="3"/>
  <c r="E333" i="3"/>
  <c r="D333" i="3"/>
  <c r="C333" i="3"/>
  <c r="I332" i="3"/>
  <c r="L332" i="3" s="1"/>
  <c r="H332" i="3"/>
  <c r="J332" i="3" s="1"/>
  <c r="F332" i="3"/>
  <c r="E332" i="3"/>
  <c r="D332" i="3"/>
  <c r="C332" i="3"/>
  <c r="G332" i="3" s="1"/>
  <c r="I331" i="3"/>
  <c r="L331" i="3" s="1"/>
  <c r="H331" i="3"/>
  <c r="F331" i="3"/>
  <c r="E331" i="3"/>
  <c r="D331" i="3"/>
  <c r="C331" i="3"/>
  <c r="G331" i="3" s="1"/>
  <c r="K330" i="3"/>
  <c r="I330" i="3"/>
  <c r="L330" i="3" s="1"/>
  <c r="H330" i="3"/>
  <c r="J330" i="3" s="1"/>
  <c r="F330" i="3"/>
  <c r="E330" i="3"/>
  <c r="D330" i="3"/>
  <c r="C330" i="3"/>
  <c r="G330" i="3" s="1"/>
  <c r="I329" i="3"/>
  <c r="L329" i="3" s="1"/>
  <c r="H329" i="3"/>
  <c r="F329" i="3"/>
  <c r="E329" i="3"/>
  <c r="D329" i="3"/>
  <c r="C329" i="3"/>
  <c r="I328" i="3"/>
  <c r="L328" i="3" s="1"/>
  <c r="H328" i="3"/>
  <c r="J328" i="3" s="1"/>
  <c r="F328" i="3"/>
  <c r="E328" i="3"/>
  <c r="D328" i="3"/>
  <c r="C328" i="3"/>
  <c r="G328" i="3" s="1"/>
  <c r="I327" i="3"/>
  <c r="L327" i="3" s="1"/>
  <c r="H327" i="3"/>
  <c r="F327" i="3"/>
  <c r="E327" i="3"/>
  <c r="D327" i="3"/>
  <c r="C327" i="3"/>
  <c r="G327" i="3" s="1"/>
  <c r="K326" i="3"/>
  <c r="I326" i="3"/>
  <c r="L326" i="3" s="1"/>
  <c r="H326" i="3"/>
  <c r="J326" i="3" s="1"/>
  <c r="F326" i="3"/>
  <c r="E326" i="3"/>
  <c r="D326" i="3"/>
  <c r="C326" i="3"/>
  <c r="G326" i="3" s="1"/>
  <c r="I325" i="3"/>
  <c r="L325" i="3" s="1"/>
  <c r="H325" i="3"/>
  <c r="F325" i="3"/>
  <c r="E325" i="3"/>
  <c r="D325" i="3"/>
  <c r="C325" i="3"/>
  <c r="I324" i="3"/>
  <c r="L324" i="3" s="1"/>
  <c r="H324" i="3"/>
  <c r="J324" i="3" s="1"/>
  <c r="F324" i="3"/>
  <c r="E324" i="3"/>
  <c r="D324" i="3"/>
  <c r="C324" i="3"/>
  <c r="G324" i="3" s="1"/>
  <c r="I323" i="3"/>
  <c r="L323" i="3" s="1"/>
  <c r="H323" i="3"/>
  <c r="F323" i="3"/>
  <c r="E323" i="3"/>
  <c r="D323" i="3"/>
  <c r="C323" i="3"/>
  <c r="G323" i="3" s="1"/>
  <c r="I322" i="3"/>
  <c r="H322" i="3"/>
  <c r="J322" i="3" s="1"/>
  <c r="F322" i="3"/>
  <c r="F340" i="3" s="1"/>
  <c r="F374" i="3" s="1"/>
  <c r="F378" i="3" s="1"/>
  <c r="E322" i="3"/>
  <c r="D322" i="3"/>
  <c r="D340" i="3" s="1"/>
  <c r="D374" i="3" s="1"/>
  <c r="D378" i="3" s="1"/>
  <c r="C322" i="3"/>
  <c r="C340" i="3" s="1"/>
  <c r="A318" i="3"/>
  <c r="L313" i="3"/>
  <c r="I313" i="3"/>
  <c r="H313" i="3"/>
  <c r="J313" i="3" s="1"/>
  <c r="F313" i="3"/>
  <c r="E313" i="3"/>
  <c r="D313" i="3"/>
  <c r="C313" i="3"/>
  <c r="L310" i="3"/>
  <c r="I310" i="3"/>
  <c r="H310" i="3"/>
  <c r="J310" i="3" s="1"/>
  <c r="F310" i="3"/>
  <c r="E310" i="3"/>
  <c r="D310" i="3"/>
  <c r="C310" i="3"/>
  <c r="G310" i="3" s="1"/>
  <c r="F309" i="3"/>
  <c r="I308" i="3"/>
  <c r="H308" i="3"/>
  <c r="J308" i="3" s="1"/>
  <c r="F308" i="3"/>
  <c r="E308" i="3"/>
  <c r="D308" i="3"/>
  <c r="C308" i="3"/>
  <c r="J307" i="3"/>
  <c r="I307" i="3"/>
  <c r="I309" i="3" s="1"/>
  <c r="H307" i="3"/>
  <c r="H309" i="3" s="1"/>
  <c r="F307" i="3"/>
  <c r="E307" i="3"/>
  <c r="E309" i="3" s="1"/>
  <c r="D307" i="3"/>
  <c r="C307" i="3"/>
  <c r="C309" i="3" s="1"/>
  <c r="H306" i="3"/>
  <c r="D306" i="3"/>
  <c r="J305" i="3"/>
  <c r="I305" i="3"/>
  <c r="I306" i="3" s="1"/>
  <c r="L306" i="3" s="1"/>
  <c r="H305" i="3"/>
  <c r="L305" i="3" s="1"/>
  <c r="F305" i="3"/>
  <c r="F306" i="3" s="1"/>
  <c r="E305" i="3"/>
  <c r="E306" i="3" s="1"/>
  <c r="D305" i="3"/>
  <c r="C305" i="3"/>
  <c r="C306" i="3" s="1"/>
  <c r="H304" i="3"/>
  <c r="D304" i="3"/>
  <c r="J303" i="3"/>
  <c r="I303" i="3"/>
  <c r="I304" i="3" s="1"/>
  <c r="L304" i="3" s="1"/>
  <c r="H303" i="3"/>
  <c r="L303" i="3" s="1"/>
  <c r="F303" i="3"/>
  <c r="F304" i="3" s="1"/>
  <c r="E303" i="3"/>
  <c r="E304" i="3" s="1"/>
  <c r="D303" i="3"/>
  <c r="C303" i="3"/>
  <c r="C304" i="3" s="1"/>
  <c r="H302" i="3"/>
  <c r="J301" i="3"/>
  <c r="I301" i="3"/>
  <c r="H301" i="3"/>
  <c r="L301" i="3" s="1"/>
  <c r="F301" i="3"/>
  <c r="E301" i="3"/>
  <c r="D301" i="3"/>
  <c r="C301" i="3"/>
  <c r="G301" i="3" s="1"/>
  <c r="I300" i="3"/>
  <c r="H300" i="3"/>
  <c r="J300" i="3" s="1"/>
  <c r="F300" i="3"/>
  <c r="E300" i="3"/>
  <c r="D300" i="3"/>
  <c r="C300" i="3"/>
  <c r="J299" i="3"/>
  <c r="K299" i="3" s="1"/>
  <c r="I299" i="3"/>
  <c r="H299" i="3"/>
  <c r="L299" i="3" s="1"/>
  <c r="F299" i="3"/>
  <c r="E299" i="3"/>
  <c r="D299" i="3"/>
  <c r="C299" i="3"/>
  <c r="G299" i="3" s="1"/>
  <c r="L298" i="3"/>
  <c r="I298" i="3"/>
  <c r="H298" i="3"/>
  <c r="J298" i="3" s="1"/>
  <c r="F298" i="3"/>
  <c r="E298" i="3"/>
  <c r="D298" i="3"/>
  <c r="C298" i="3"/>
  <c r="J297" i="3"/>
  <c r="I297" i="3"/>
  <c r="H297" i="3"/>
  <c r="L297" i="3" s="1"/>
  <c r="F297" i="3"/>
  <c r="E297" i="3"/>
  <c r="D297" i="3"/>
  <c r="C297" i="3"/>
  <c r="G297" i="3" s="1"/>
  <c r="I296" i="3"/>
  <c r="H296" i="3"/>
  <c r="J296" i="3" s="1"/>
  <c r="F296" i="3"/>
  <c r="E296" i="3"/>
  <c r="D296" i="3"/>
  <c r="C296" i="3"/>
  <c r="J295" i="3"/>
  <c r="K295" i="3" s="1"/>
  <c r="I295" i="3"/>
  <c r="H295" i="3"/>
  <c r="L295" i="3" s="1"/>
  <c r="F295" i="3"/>
  <c r="E295" i="3"/>
  <c r="D295" i="3"/>
  <c r="C295" i="3"/>
  <c r="G295" i="3" s="1"/>
  <c r="L294" i="3"/>
  <c r="I294" i="3"/>
  <c r="H294" i="3"/>
  <c r="J294" i="3" s="1"/>
  <c r="F294" i="3"/>
  <c r="E294" i="3"/>
  <c r="D294" i="3"/>
  <c r="D302" i="3" s="1"/>
  <c r="C294" i="3"/>
  <c r="J293" i="3"/>
  <c r="I293" i="3"/>
  <c r="I302" i="3" s="1"/>
  <c r="L302" i="3" s="1"/>
  <c r="H293" i="3"/>
  <c r="L293" i="3" s="1"/>
  <c r="F293" i="3"/>
  <c r="E293" i="3"/>
  <c r="E302" i="3" s="1"/>
  <c r="D293" i="3"/>
  <c r="C293" i="3"/>
  <c r="C302" i="3" s="1"/>
  <c r="J291" i="3"/>
  <c r="K291" i="3" s="1"/>
  <c r="I291" i="3"/>
  <c r="H291" i="3"/>
  <c r="L291" i="3" s="1"/>
  <c r="F291" i="3"/>
  <c r="E291" i="3"/>
  <c r="D291" i="3"/>
  <c r="C291" i="3"/>
  <c r="G291" i="3" s="1"/>
  <c r="L290" i="3"/>
  <c r="I290" i="3"/>
  <c r="H290" i="3"/>
  <c r="J290" i="3" s="1"/>
  <c r="F290" i="3"/>
  <c r="E290" i="3"/>
  <c r="D290" i="3"/>
  <c r="C290" i="3"/>
  <c r="J289" i="3"/>
  <c r="I289" i="3"/>
  <c r="H289" i="3"/>
  <c r="L289" i="3" s="1"/>
  <c r="F289" i="3"/>
  <c r="E289" i="3"/>
  <c r="D289" i="3"/>
  <c r="C289" i="3"/>
  <c r="G289" i="3" s="1"/>
  <c r="I288" i="3"/>
  <c r="H288" i="3"/>
  <c r="J288" i="3" s="1"/>
  <c r="F288" i="3"/>
  <c r="E288" i="3"/>
  <c r="D288" i="3"/>
  <c r="C288" i="3"/>
  <c r="J287" i="3"/>
  <c r="K287" i="3" s="1"/>
  <c r="I287" i="3"/>
  <c r="H287" i="3"/>
  <c r="L287" i="3" s="1"/>
  <c r="F287" i="3"/>
  <c r="E287" i="3"/>
  <c r="D287" i="3"/>
  <c r="C287" i="3"/>
  <c r="G287" i="3" s="1"/>
  <c r="L286" i="3"/>
  <c r="I286" i="3"/>
  <c r="H286" i="3"/>
  <c r="J286" i="3" s="1"/>
  <c r="F286" i="3"/>
  <c r="E286" i="3"/>
  <c r="D286" i="3"/>
  <c r="C286" i="3"/>
  <c r="J285" i="3"/>
  <c r="I285" i="3"/>
  <c r="H285" i="3"/>
  <c r="L285" i="3" s="1"/>
  <c r="F285" i="3"/>
  <c r="E285" i="3"/>
  <c r="D285" i="3"/>
  <c r="C285" i="3"/>
  <c r="G285" i="3" s="1"/>
  <c r="I284" i="3"/>
  <c r="H284" i="3"/>
  <c r="J284" i="3" s="1"/>
  <c r="F284" i="3"/>
  <c r="E284" i="3"/>
  <c r="D284" i="3"/>
  <c r="C284" i="3"/>
  <c r="J283" i="3"/>
  <c r="K283" i="3" s="1"/>
  <c r="I283" i="3"/>
  <c r="H283" i="3"/>
  <c r="L283" i="3" s="1"/>
  <c r="F283" i="3"/>
  <c r="E283" i="3"/>
  <c r="D283" i="3"/>
  <c r="C283" i="3"/>
  <c r="G283" i="3" s="1"/>
  <c r="L282" i="3"/>
  <c r="I282" i="3"/>
  <c r="H282" i="3"/>
  <c r="J282" i="3" s="1"/>
  <c r="F282" i="3"/>
  <c r="E282" i="3"/>
  <c r="D282" i="3"/>
  <c r="C282" i="3"/>
  <c r="J281" i="3"/>
  <c r="I281" i="3"/>
  <c r="L281" i="3" s="1"/>
  <c r="H281" i="3"/>
  <c r="F281" i="3"/>
  <c r="E281" i="3"/>
  <c r="D281" i="3"/>
  <c r="C281" i="3"/>
  <c r="G281" i="3" s="1"/>
  <c r="I280" i="3"/>
  <c r="H280" i="3"/>
  <c r="J280" i="3" s="1"/>
  <c r="F280" i="3"/>
  <c r="E280" i="3"/>
  <c r="D280" i="3"/>
  <c r="C280" i="3"/>
  <c r="J279" i="3"/>
  <c r="K279" i="3" s="1"/>
  <c r="I279" i="3"/>
  <c r="L279" i="3" s="1"/>
  <c r="H279" i="3"/>
  <c r="F279" i="3"/>
  <c r="E279" i="3"/>
  <c r="D279" i="3"/>
  <c r="C279" i="3"/>
  <c r="G279" i="3" s="1"/>
  <c r="L278" i="3"/>
  <c r="I278" i="3"/>
  <c r="I292" i="3" s="1"/>
  <c r="H278" i="3"/>
  <c r="J278" i="3" s="1"/>
  <c r="F278" i="3"/>
  <c r="F292" i="3" s="1"/>
  <c r="E278" i="3"/>
  <c r="E292" i="3" s="1"/>
  <c r="D278" i="3"/>
  <c r="C278" i="3"/>
  <c r="C292" i="3" s="1"/>
  <c r="L276" i="3"/>
  <c r="I276" i="3"/>
  <c r="H276" i="3"/>
  <c r="J276" i="3" s="1"/>
  <c r="F276" i="3"/>
  <c r="E276" i="3"/>
  <c r="D276" i="3"/>
  <c r="C276" i="3"/>
  <c r="G276" i="3" s="1"/>
  <c r="J275" i="3"/>
  <c r="I275" i="3"/>
  <c r="L275" i="3" s="1"/>
  <c r="H275" i="3"/>
  <c r="F275" i="3"/>
  <c r="E275" i="3"/>
  <c r="D275" i="3"/>
  <c r="C275" i="3"/>
  <c r="I274" i="3"/>
  <c r="H274" i="3"/>
  <c r="F274" i="3"/>
  <c r="E274" i="3"/>
  <c r="D274" i="3"/>
  <c r="C274" i="3"/>
  <c r="G274" i="3" s="1"/>
  <c r="J273" i="3"/>
  <c r="I273" i="3"/>
  <c r="L273" i="3" s="1"/>
  <c r="H273" i="3"/>
  <c r="F273" i="3"/>
  <c r="E273" i="3"/>
  <c r="D273" i="3"/>
  <c r="C273" i="3"/>
  <c r="L272" i="3"/>
  <c r="I272" i="3"/>
  <c r="H272" i="3"/>
  <c r="J272" i="3" s="1"/>
  <c r="F272" i="3"/>
  <c r="E272" i="3"/>
  <c r="D272" i="3"/>
  <c r="C272" i="3"/>
  <c r="G272" i="3" s="1"/>
  <c r="J271" i="3"/>
  <c r="I271" i="3"/>
  <c r="L271" i="3" s="1"/>
  <c r="H271" i="3"/>
  <c r="F271" i="3"/>
  <c r="E271" i="3"/>
  <c r="D271" i="3"/>
  <c r="C271" i="3"/>
  <c r="I270" i="3"/>
  <c r="H270" i="3"/>
  <c r="F270" i="3"/>
  <c r="E270" i="3"/>
  <c r="D270" i="3"/>
  <c r="C270" i="3"/>
  <c r="G270" i="3" s="1"/>
  <c r="J269" i="3"/>
  <c r="I269" i="3"/>
  <c r="L269" i="3" s="1"/>
  <c r="H269" i="3"/>
  <c r="F269" i="3"/>
  <c r="E269" i="3"/>
  <c r="D269" i="3"/>
  <c r="C269" i="3"/>
  <c r="L268" i="3"/>
  <c r="I268" i="3"/>
  <c r="H268" i="3"/>
  <c r="J268" i="3" s="1"/>
  <c r="F268" i="3"/>
  <c r="E268" i="3"/>
  <c r="D268" i="3"/>
  <c r="C268" i="3"/>
  <c r="G268" i="3" s="1"/>
  <c r="J267" i="3"/>
  <c r="I267" i="3"/>
  <c r="L267" i="3" s="1"/>
  <c r="H267" i="3"/>
  <c r="F267" i="3"/>
  <c r="E267" i="3"/>
  <c r="D267" i="3"/>
  <c r="C267" i="3"/>
  <c r="I266" i="3"/>
  <c r="H266" i="3"/>
  <c r="F266" i="3"/>
  <c r="E266" i="3"/>
  <c r="D266" i="3"/>
  <c r="C266" i="3"/>
  <c r="G266" i="3" s="1"/>
  <c r="J265" i="3"/>
  <c r="I265" i="3"/>
  <c r="L265" i="3" s="1"/>
  <c r="H265" i="3"/>
  <c r="F265" i="3"/>
  <c r="E265" i="3"/>
  <c r="D265" i="3"/>
  <c r="C265" i="3"/>
  <c r="L264" i="3"/>
  <c r="I264" i="3"/>
  <c r="H264" i="3"/>
  <c r="J264" i="3" s="1"/>
  <c r="F264" i="3"/>
  <c r="E264" i="3"/>
  <c r="D264" i="3"/>
  <c r="C264" i="3"/>
  <c r="G264" i="3" s="1"/>
  <c r="J263" i="3"/>
  <c r="I263" i="3"/>
  <c r="L263" i="3" s="1"/>
  <c r="H263" i="3"/>
  <c r="F263" i="3"/>
  <c r="E263" i="3"/>
  <c r="D263" i="3"/>
  <c r="C263" i="3"/>
  <c r="I262" i="3"/>
  <c r="H262" i="3"/>
  <c r="F262" i="3"/>
  <c r="E262" i="3"/>
  <c r="D262" i="3"/>
  <c r="C262" i="3"/>
  <c r="G262" i="3" s="1"/>
  <c r="J261" i="3"/>
  <c r="I261" i="3"/>
  <c r="L261" i="3" s="1"/>
  <c r="H261" i="3"/>
  <c r="F261" i="3"/>
  <c r="E261" i="3"/>
  <c r="D261" i="3"/>
  <c r="C261" i="3"/>
  <c r="L260" i="3"/>
  <c r="I260" i="3"/>
  <c r="H260" i="3"/>
  <c r="J260" i="3" s="1"/>
  <c r="F260" i="3"/>
  <c r="E260" i="3"/>
  <c r="D260" i="3"/>
  <c r="C260" i="3"/>
  <c r="G260" i="3" s="1"/>
  <c r="L259" i="3"/>
  <c r="I259" i="3"/>
  <c r="I277" i="3" s="1"/>
  <c r="H259" i="3"/>
  <c r="F259" i="3"/>
  <c r="E259" i="3"/>
  <c r="E277" i="3" s="1"/>
  <c r="D259" i="3"/>
  <c r="D277" i="3" s="1"/>
  <c r="C259" i="3"/>
  <c r="A255" i="3"/>
  <c r="I250" i="3"/>
  <c r="H250" i="3"/>
  <c r="F250" i="3"/>
  <c r="E250" i="3"/>
  <c r="D250" i="3"/>
  <c r="C250" i="3"/>
  <c r="G250" i="3" s="1"/>
  <c r="I247" i="3"/>
  <c r="H247" i="3"/>
  <c r="F247" i="3"/>
  <c r="E247" i="3"/>
  <c r="D247" i="3"/>
  <c r="C247" i="3"/>
  <c r="G247" i="3" s="1"/>
  <c r="I245" i="3"/>
  <c r="H245" i="3"/>
  <c r="F245" i="3"/>
  <c r="E245" i="3"/>
  <c r="D245" i="3"/>
  <c r="C245" i="3"/>
  <c r="I244" i="3"/>
  <c r="H244" i="3"/>
  <c r="J244" i="3" s="1"/>
  <c r="F244" i="3"/>
  <c r="F246" i="3" s="1"/>
  <c r="E244" i="3"/>
  <c r="E246" i="3" s="1"/>
  <c r="D244" i="3"/>
  <c r="D246" i="3" s="1"/>
  <c r="C244" i="3"/>
  <c r="G244" i="3" s="1"/>
  <c r="I243" i="3"/>
  <c r="L243" i="3" s="1"/>
  <c r="F243" i="3"/>
  <c r="E243" i="3"/>
  <c r="I242" i="3"/>
  <c r="L242" i="3" s="1"/>
  <c r="H242" i="3"/>
  <c r="H243" i="3" s="1"/>
  <c r="F242" i="3"/>
  <c r="E242" i="3"/>
  <c r="D242" i="3"/>
  <c r="D243" i="3" s="1"/>
  <c r="C242" i="3"/>
  <c r="C243" i="3" s="1"/>
  <c r="I241" i="3"/>
  <c r="F241" i="3"/>
  <c r="E241" i="3"/>
  <c r="I240" i="3"/>
  <c r="L240" i="3" s="1"/>
  <c r="H240" i="3"/>
  <c r="H241" i="3" s="1"/>
  <c r="F240" i="3"/>
  <c r="E240" i="3"/>
  <c r="D240" i="3"/>
  <c r="D241" i="3" s="1"/>
  <c r="C240" i="3"/>
  <c r="C241" i="3" s="1"/>
  <c r="I238" i="3"/>
  <c r="L238" i="3" s="1"/>
  <c r="H238" i="3"/>
  <c r="J238" i="3" s="1"/>
  <c r="F238" i="3"/>
  <c r="E238" i="3"/>
  <c r="D238" i="3"/>
  <c r="C238" i="3"/>
  <c r="G238" i="3" s="1"/>
  <c r="I237" i="3"/>
  <c r="H237" i="3"/>
  <c r="F237" i="3"/>
  <c r="E237" i="3"/>
  <c r="D237" i="3"/>
  <c r="C237" i="3"/>
  <c r="I236" i="3"/>
  <c r="L236" i="3" s="1"/>
  <c r="H236" i="3"/>
  <c r="J236" i="3" s="1"/>
  <c r="F236" i="3"/>
  <c r="E236" i="3"/>
  <c r="D236" i="3"/>
  <c r="C236" i="3"/>
  <c r="G236" i="3" s="1"/>
  <c r="K236" i="3" s="1"/>
  <c r="I235" i="3"/>
  <c r="H235" i="3"/>
  <c r="F235" i="3"/>
  <c r="E235" i="3"/>
  <c r="D235" i="3"/>
  <c r="C235" i="3"/>
  <c r="I234" i="3"/>
  <c r="L234" i="3" s="1"/>
  <c r="H234" i="3"/>
  <c r="J234" i="3" s="1"/>
  <c r="F234" i="3"/>
  <c r="E234" i="3"/>
  <c r="D234" i="3"/>
  <c r="C234" i="3"/>
  <c r="G234" i="3" s="1"/>
  <c r="I233" i="3"/>
  <c r="H233" i="3"/>
  <c r="F233" i="3"/>
  <c r="E233" i="3"/>
  <c r="D233" i="3"/>
  <c r="C233" i="3"/>
  <c r="I232" i="3"/>
  <c r="L232" i="3" s="1"/>
  <c r="H232" i="3"/>
  <c r="J232" i="3" s="1"/>
  <c r="F232" i="3"/>
  <c r="E232" i="3"/>
  <c r="D232" i="3"/>
  <c r="C232" i="3"/>
  <c r="G232" i="3" s="1"/>
  <c r="K232" i="3" s="1"/>
  <c r="I231" i="3"/>
  <c r="H231" i="3"/>
  <c r="F231" i="3"/>
  <c r="F239" i="3" s="1"/>
  <c r="E231" i="3"/>
  <c r="E239" i="3" s="1"/>
  <c r="D231" i="3"/>
  <c r="C231" i="3"/>
  <c r="I230" i="3"/>
  <c r="L230" i="3" s="1"/>
  <c r="H230" i="3"/>
  <c r="H239" i="3" s="1"/>
  <c r="F230" i="3"/>
  <c r="E230" i="3"/>
  <c r="D230" i="3"/>
  <c r="D239" i="3" s="1"/>
  <c r="C230" i="3"/>
  <c r="C239" i="3" s="1"/>
  <c r="I228" i="3"/>
  <c r="L228" i="3" s="1"/>
  <c r="H228" i="3"/>
  <c r="J228" i="3" s="1"/>
  <c r="F228" i="3"/>
  <c r="E228" i="3"/>
  <c r="D228" i="3"/>
  <c r="C228" i="3"/>
  <c r="G228" i="3" s="1"/>
  <c r="K228" i="3" s="1"/>
  <c r="I227" i="3"/>
  <c r="H227" i="3"/>
  <c r="F227" i="3"/>
  <c r="E227" i="3"/>
  <c r="D227" i="3"/>
  <c r="C227" i="3"/>
  <c r="I226" i="3"/>
  <c r="L226" i="3" s="1"/>
  <c r="H226" i="3"/>
  <c r="J226" i="3" s="1"/>
  <c r="F226" i="3"/>
  <c r="E226" i="3"/>
  <c r="D226" i="3"/>
  <c r="C226" i="3"/>
  <c r="G226" i="3" s="1"/>
  <c r="I225" i="3"/>
  <c r="H225" i="3"/>
  <c r="F225" i="3"/>
  <c r="E225" i="3"/>
  <c r="D225" i="3"/>
  <c r="C225" i="3"/>
  <c r="G225" i="3" s="1"/>
  <c r="I224" i="3"/>
  <c r="L224" i="3" s="1"/>
  <c r="H224" i="3"/>
  <c r="J224" i="3" s="1"/>
  <c r="F224" i="3"/>
  <c r="E224" i="3"/>
  <c r="D224" i="3"/>
  <c r="C224" i="3"/>
  <c r="G224" i="3" s="1"/>
  <c r="K224" i="3" s="1"/>
  <c r="I223" i="3"/>
  <c r="H223" i="3"/>
  <c r="F223" i="3"/>
  <c r="E223" i="3"/>
  <c r="D223" i="3"/>
  <c r="C223" i="3"/>
  <c r="I222" i="3"/>
  <c r="L222" i="3" s="1"/>
  <c r="H222" i="3"/>
  <c r="J222" i="3" s="1"/>
  <c r="F222" i="3"/>
  <c r="E222" i="3"/>
  <c r="D222" i="3"/>
  <c r="C222" i="3"/>
  <c r="G222" i="3" s="1"/>
  <c r="I221" i="3"/>
  <c r="H221" i="3"/>
  <c r="F221" i="3"/>
  <c r="E221" i="3"/>
  <c r="D221" i="3"/>
  <c r="C221" i="3"/>
  <c r="G221" i="3" s="1"/>
  <c r="I220" i="3"/>
  <c r="L220" i="3" s="1"/>
  <c r="H220" i="3"/>
  <c r="J220" i="3" s="1"/>
  <c r="F220" i="3"/>
  <c r="E220" i="3"/>
  <c r="D220" i="3"/>
  <c r="C220" i="3"/>
  <c r="G220" i="3" s="1"/>
  <c r="K220" i="3" s="1"/>
  <c r="I219" i="3"/>
  <c r="H219" i="3"/>
  <c r="F219" i="3"/>
  <c r="E219" i="3"/>
  <c r="D219" i="3"/>
  <c r="C219" i="3"/>
  <c r="I218" i="3"/>
  <c r="L218" i="3" s="1"/>
  <c r="H218" i="3"/>
  <c r="J218" i="3" s="1"/>
  <c r="F218" i="3"/>
  <c r="E218" i="3"/>
  <c r="D218" i="3"/>
  <c r="C218" i="3"/>
  <c r="G218" i="3" s="1"/>
  <c r="I217" i="3"/>
  <c r="H217" i="3"/>
  <c r="F217" i="3"/>
  <c r="E217" i="3"/>
  <c r="D217" i="3"/>
  <c r="C217" i="3"/>
  <c r="G217" i="3" s="1"/>
  <c r="I216" i="3"/>
  <c r="L216" i="3" s="1"/>
  <c r="H216" i="3"/>
  <c r="J216" i="3" s="1"/>
  <c r="F216" i="3"/>
  <c r="E216" i="3"/>
  <c r="D216" i="3"/>
  <c r="C216" i="3"/>
  <c r="G216" i="3" s="1"/>
  <c r="K216" i="3" s="1"/>
  <c r="I215" i="3"/>
  <c r="H215" i="3"/>
  <c r="H229" i="3" s="1"/>
  <c r="F215" i="3"/>
  <c r="F229" i="3" s="1"/>
  <c r="E215" i="3"/>
  <c r="E229" i="3" s="1"/>
  <c r="D215" i="3"/>
  <c r="D229" i="3" s="1"/>
  <c r="C215" i="3"/>
  <c r="C229" i="3" s="1"/>
  <c r="I213" i="3"/>
  <c r="H213" i="3"/>
  <c r="F213" i="3"/>
  <c r="E213" i="3"/>
  <c r="D213" i="3"/>
  <c r="C213" i="3"/>
  <c r="I212" i="3"/>
  <c r="L212" i="3" s="1"/>
  <c r="H212" i="3"/>
  <c r="J212" i="3" s="1"/>
  <c r="F212" i="3"/>
  <c r="E212" i="3"/>
  <c r="D212" i="3"/>
  <c r="C212" i="3"/>
  <c r="G212" i="3" s="1"/>
  <c r="I211" i="3"/>
  <c r="H211" i="3"/>
  <c r="F211" i="3"/>
  <c r="E211" i="3"/>
  <c r="D211" i="3"/>
  <c r="C211" i="3"/>
  <c r="G211" i="3" s="1"/>
  <c r="I210" i="3"/>
  <c r="L210" i="3" s="1"/>
  <c r="H210" i="3"/>
  <c r="J210" i="3" s="1"/>
  <c r="F210" i="3"/>
  <c r="E210" i="3"/>
  <c r="D210" i="3"/>
  <c r="C210" i="3"/>
  <c r="G210" i="3" s="1"/>
  <c r="I209" i="3"/>
  <c r="H209" i="3"/>
  <c r="F209" i="3"/>
  <c r="E209" i="3"/>
  <c r="D209" i="3"/>
  <c r="C209" i="3"/>
  <c r="I208" i="3"/>
  <c r="L208" i="3" s="1"/>
  <c r="H208" i="3"/>
  <c r="J208" i="3" s="1"/>
  <c r="F208" i="3"/>
  <c r="E208" i="3"/>
  <c r="D208" i="3"/>
  <c r="C208" i="3"/>
  <c r="G208" i="3" s="1"/>
  <c r="I207" i="3"/>
  <c r="H207" i="3"/>
  <c r="F207" i="3"/>
  <c r="E207" i="3"/>
  <c r="D207" i="3"/>
  <c r="C207" i="3"/>
  <c r="G207" i="3" s="1"/>
  <c r="I206" i="3"/>
  <c r="L206" i="3" s="1"/>
  <c r="H206" i="3"/>
  <c r="J206" i="3" s="1"/>
  <c r="F206" i="3"/>
  <c r="E206" i="3"/>
  <c r="D206" i="3"/>
  <c r="C206" i="3"/>
  <c r="G206" i="3" s="1"/>
  <c r="K206" i="3" s="1"/>
  <c r="I205" i="3"/>
  <c r="H205" i="3"/>
  <c r="F205" i="3"/>
  <c r="E205" i="3"/>
  <c r="D205" i="3"/>
  <c r="C205" i="3"/>
  <c r="I204" i="3"/>
  <c r="L204" i="3" s="1"/>
  <c r="H204" i="3"/>
  <c r="J204" i="3" s="1"/>
  <c r="F204" i="3"/>
  <c r="E204" i="3"/>
  <c r="D204" i="3"/>
  <c r="C204" i="3"/>
  <c r="G204" i="3" s="1"/>
  <c r="I203" i="3"/>
  <c r="H203" i="3"/>
  <c r="F203" i="3"/>
  <c r="E203" i="3"/>
  <c r="D203" i="3"/>
  <c r="C203" i="3"/>
  <c r="G203" i="3" s="1"/>
  <c r="I202" i="3"/>
  <c r="L202" i="3" s="1"/>
  <c r="H202" i="3"/>
  <c r="J202" i="3" s="1"/>
  <c r="F202" i="3"/>
  <c r="E202" i="3"/>
  <c r="D202" i="3"/>
  <c r="C202" i="3"/>
  <c r="G202" i="3" s="1"/>
  <c r="K202" i="3" s="1"/>
  <c r="I201" i="3"/>
  <c r="H201" i="3"/>
  <c r="F201" i="3"/>
  <c r="E201" i="3"/>
  <c r="D201" i="3"/>
  <c r="C201" i="3"/>
  <c r="I200" i="3"/>
  <c r="L200" i="3" s="1"/>
  <c r="H200" i="3"/>
  <c r="J200" i="3" s="1"/>
  <c r="F200" i="3"/>
  <c r="E200" i="3"/>
  <c r="D200" i="3"/>
  <c r="C200" i="3"/>
  <c r="G200" i="3" s="1"/>
  <c r="I199" i="3"/>
  <c r="H199" i="3"/>
  <c r="F199" i="3"/>
  <c r="E199" i="3"/>
  <c r="D199" i="3"/>
  <c r="C199" i="3"/>
  <c r="G199" i="3" s="1"/>
  <c r="I198" i="3"/>
  <c r="L198" i="3" s="1"/>
  <c r="H198" i="3"/>
  <c r="J198" i="3" s="1"/>
  <c r="F198" i="3"/>
  <c r="E198" i="3"/>
  <c r="D198" i="3"/>
  <c r="C198" i="3"/>
  <c r="C214" i="3" s="1"/>
  <c r="I197" i="3"/>
  <c r="H197" i="3"/>
  <c r="F197" i="3"/>
  <c r="E197" i="3"/>
  <c r="D197" i="3"/>
  <c r="C197" i="3"/>
  <c r="I196" i="3"/>
  <c r="I214" i="3" s="1"/>
  <c r="H196" i="3"/>
  <c r="J196" i="3" s="1"/>
  <c r="F196" i="3"/>
  <c r="F214" i="3" s="1"/>
  <c r="E196" i="3"/>
  <c r="E214" i="3" s="1"/>
  <c r="D196" i="3"/>
  <c r="D214" i="3" s="1"/>
  <c r="C196" i="3"/>
  <c r="G196" i="3" s="1"/>
  <c r="A192" i="3"/>
  <c r="I187" i="3"/>
  <c r="H187" i="3"/>
  <c r="J187" i="3" s="1"/>
  <c r="K187" i="3" s="1"/>
  <c r="F187" i="3"/>
  <c r="E187" i="3"/>
  <c r="D187" i="3"/>
  <c r="C187" i="3"/>
  <c r="G187" i="3" s="1"/>
  <c r="I184" i="3"/>
  <c r="H184" i="3"/>
  <c r="J184" i="3" s="1"/>
  <c r="F184" i="3"/>
  <c r="E184" i="3"/>
  <c r="D184" i="3"/>
  <c r="C184" i="3"/>
  <c r="L182" i="3"/>
  <c r="I182" i="3"/>
  <c r="H182" i="3"/>
  <c r="J182" i="3" s="1"/>
  <c r="F182" i="3"/>
  <c r="E182" i="3"/>
  <c r="D182" i="3"/>
  <c r="C182" i="3"/>
  <c r="G182" i="3" s="1"/>
  <c r="J181" i="3"/>
  <c r="I181" i="3"/>
  <c r="I183" i="3" s="1"/>
  <c r="H181" i="3"/>
  <c r="F181" i="3"/>
  <c r="F183" i="3" s="1"/>
  <c r="E181" i="3"/>
  <c r="E183" i="3" s="1"/>
  <c r="D181" i="3"/>
  <c r="D183" i="3" s="1"/>
  <c r="C181" i="3"/>
  <c r="C183" i="3" s="1"/>
  <c r="I180" i="3"/>
  <c r="H180" i="3"/>
  <c r="L180" i="3" s="1"/>
  <c r="E180" i="3"/>
  <c r="D180" i="3"/>
  <c r="J179" i="3"/>
  <c r="I179" i="3"/>
  <c r="H179" i="3"/>
  <c r="L179" i="3" s="1"/>
  <c r="F179" i="3"/>
  <c r="F180" i="3" s="1"/>
  <c r="E179" i="3"/>
  <c r="D179" i="3"/>
  <c r="C179" i="3"/>
  <c r="C180" i="3" s="1"/>
  <c r="I178" i="3"/>
  <c r="H178" i="3"/>
  <c r="L178" i="3" s="1"/>
  <c r="E178" i="3"/>
  <c r="D178" i="3"/>
  <c r="J177" i="3"/>
  <c r="I177" i="3"/>
  <c r="H177" i="3"/>
  <c r="L177" i="3" s="1"/>
  <c r="F177" i="3"/>
  <c r="F178" i="3" s="1"/>
  <c r="E177" i="3"/>
  <c r="D177" i="3"/>
  <c r="C177" i="3"/>
  <c r="C178" i="3" s="1"/>
  <c r="D176" i="3"/>
  <c r="J175" i="3"/>
  <c r="I175" i="3"/>
  <c r="H175" i="3"/>
  <c r="L175" i="3" s="1"/>
  <c r="F175" i="3"/>
  <c r="E175" i="3"/>
  <c r="D175" i="3"/>
  <c r="C175" i="3"/>
  <c r="L174" i="3"/>
  <c r="I174" i="3"/>
  <c r="H174" i="3"/>
  <c r="J174" i="3" s="1"/>
  <c r="F174" i="3"/>
  <c r="E174" i="3"/>
  <c r="D174" i="3"/>
  <c r="C174" i="3"/>
  <c r="G174" i="3" s="1"/>
  <c r="J173" i="3"/>
  <c r="I173" i="3"/>
  <c r="H173" i="3"/>
  <c r="L173" i="3" s="1"/>
  <c r="F173" i="3"/>
  <c r="E173" i="3"/>
  <c r="D173" i="3"/>
  <c r="C173" i="3"/>
  <c r="I172" i="3"/>
  <c r="H172" i="3"/>
  <c r="J172" i="3" s="1"/>
  <c r="K172" i="3" s="1"/>
  <c r="F172" i="3"/>
  <c r="E172" i="3"/>
  <c r="D172" i="3"/>
  <c r="C172" i="3"/>
  <c r="G172" i="3" s="1"/>
  <c r="J171" i="3"/>
  <c r="I171" i="3"/>
  <c r="H171" i="3"/>
  <c r="L171" i="3" s="1"/>
  <c r="F171" i="3"/>
  <c r="E171" i="3"/>
  <c r="D171" i="3"/>
  <c r="C171" i="3"/>
  <c r="L170" i="3"/>
  <c r="I170" i="3"/>
  <c r="H170" i="3"/>
  <c r="J170" i="3" s="1"/>
  <c r="F170" i="3"/>
  <c r="E170" i="3"/>
  <c r="D170" i="3"/>
  <c r="C170" i="3"/>
  <c r="G170" i="3" s="1"/>
  <c r="J169" i="3"/>
  <c r="I169" i="3"/>
  <c r="H169" i="3"/>
  <c r="L169" i="3" s="1"/>
  <c r="F169" i="3"/>
  <c r="E169" i="3"/>
  <c r="D169" i="3"/>
  <c r="C169" i="3"/>
  <c r="I168" i="3"/>
  <c r="H168" i="3"/>
  <c r="J168" i="3" s="1"/>
  <c r="K168" i="3" s="1"/>
  <c r="F168" i="3"/>
  <c r="E168" i="3"/>
  <c r="D168" i="3"/>
  <c r="C168" i="3"/>
  <c r="G168" i="3" s="1"/>
  <c r="J167" i="3"/>
  <c r="I167" i="3"/>
  <c r="I176" i="3" s="1"/>
  <c r="H167" i="3"/>
  <c r="L167" i="3" s="1"/>
  <c r="F167" i="3"/>
  <c r="F176" i="3" s="1"/>
  <c r="E167" i="3"/>
  <c r="E176" i="3" s="1"/>
  <c r="D167" i="3"/>
  <c r="C167" i="3"/>
  <c r="C176" i="3" s="1"/>
  <c r="D166" i="3"/>
  <c r="J165" i="3"/>
  <c r="I165" i="3"/>
  <c r="H165" i="3"/>
  <c r="L165" i="3" s="1"/>
  <c r="F165" i="3"/>
  <c r="E165" i="3"/>
  <c r="D165" i="3"/>
  <c r="C165" i="3"/>
  <c r="I164" i="3"/>
  <c r="H164" i="3"/>
  <c r="J164" i="3" s="1"/>
  <c r="K164" i="3" s="1"/>
  <c r="F164" i="3"/>
  <c r="E164" i="3"/>
  <c r="D164" i="3"/>
  <c r="C164" i="3"/>
  <c r="G164" i="3" s="1"/>
  <c r="J163" i="3"/>
  <c r="I163" i="3"/>
  <c r="H163" i="3"/>
  <c r="L163" i="3" s="1"/>
  <c r="F163" i="3"/>
  <c r="E163" i="3"/>
  <c r="D163" i="3"/>
  <c r="C163" i="3"/>
  <c r="L162" i="3"/>
  <c r="I162" i="3"/>
  <c r="H162" i="3"/>
  <c r="J162" i="3" s="1"/>
  <c r="F162" i="3"/>
  <c r="E162" i="3"/>
  <c r="D162" i="3"/>
  <c r="C162" i="3"/>
  <c r="G162" i="3" s="1"/>
  <c r="J161" i="3"/>
  <c r="I161" i="3"/>
  <c r="H161" i="3"/>
  <c r="L161" i="3" s="1"/>
  <c r="F161" i="3"/>
  <c r="E161" i="3"/>
  <c r="D161" i="3"/>
  <c r="C161" i="3"/>
  <c r="I160" i="3"/>
  <c r="H160" i="3"/>
  <c r="J160" i="3" s="1"/>
  <c r="K160" i="3" s="1"/>
  <c r="F160" i="3"/>
  <c r="E160" i="3"/>
  <c r="D160" i="3"/>
  <c r="C160" i="3"/>
  <c r="G160" i="3" s="1"/>
  <c r="J159" i="3"/>
  <c r="I159" i="3"/>
  <c r="H159" i="3"/>
  <c r="L159" i="3" s="1"/>
  <c r="F159" i="3"/>
  <c r="E159" i="3"/>
  <c r="D159" i="3"/>
  <c r="C159" i="3"/>
  <c r="L158" i="3"/>
  <c r="I158" i="3"/>
  <c r="H158" i="3"/>
  <c r="J158" i="3" s="1"/>
  <c r="F158" i="3"/>
  <c r="E158" i="3"/>
  <c r="D158" i="3"/>
  <c r="C158" i="3"/>
  <c r="G158" i="3" s="1"/>
  <c r="J157" i="3"/>
  <c r="I157" i="3"/>
  <c r="H157" i="3"/>
  <c r="L157" i="3" s="1"/>
  <c r="F157" i="3"/>
  <c r="E157" i="3"/>
  <c r="D157" i="3"/>
  <c r="C157" i="3"/>
  <c r="I156" i="3"/>
  <c r="H156" i="3"/>
  <c r="J156" i="3" s="1"/>
  <c r="K156" i="3" s="1"/>
  <c r="F156" i="3"/>
  <c r="E156" i="3"/>
  <c r="D156" i="3"/>
  <c r="C156" i="3"/>
  <c r="G156" i="3" s="1"/>
  <c r="J155" i="3"/>
  <c r="I155" i="3"/>
  <c r="H155" i="3"/>
  <c r="L155" i="3" s="1"/>
  <c r="F155" i="3"/>
  <c r="E155" i="3"/>
  <c r="D155" i="3"/>
  <c r="C155" i="3"/>
  <c r="L154" i="3"/>
  <c r="I154" i="3"/>
  <c r="H154" i="3"/>
  <c r="J154" i="3" s="1"/>
  <c r="F154" i="3"/>
  <c r="E154" i="3"/>
  <c r="D154" i="3"/>
  <c r="C154" i="3"/>
  <c r="G154" i="3" s="1"/>
  <c r="J153" i="3"/>
  <c r="I153" i="3"/>
  <c r="H153" i="3"/>
  <c r="L153" i="3" s="1"/>
  <c r="F153" i="3"/>
  <c r="E153" i="3"/>
  <c r="D153" i="3"/>
  <c r="C153" i="3"/>
  <c r="I152" i="3"/>
  <c r="I166" i="3" s="1"/>
  <c r="H152" i="3"/>
  <c r="J152" i="3" s="1"/>
  <c r="F152" i="3"/>
  <c r="E152" i="3"/>
  <c r="E166" i="3" s="1"/>
  <c r="D152" i="3"/>
  <c r="C152" i="3"/>
  <c r="C166" i="3" s="1"/>
  <c r="F151" i="3"/>
  <c r="I150" i="3"/>
  <c r="H150" i="3"/>
  <c r="J150" i="3" s="1"/>
  <c r="F150" i="3"/>
  <c r="E150" i="3"/>
  <c r="D150" i="3"/>
  <c r="C150" i="3"/>
  <c r="J149" i="3"/>
  <c r="I149" i="3"/>
  <c r="H149" i="3"/>
  <c r="L149" i="3" s="1"/>
  <c r="F149" i="3"/>
  <c r="E149" i="3"/>
  <c r="D149" i="3"/>
  <c r="C149" i="3"/>
  <c r="G149" i="3" s="1"/>
  <c r="L148" i="3"/>
  <c r="I148" i="3"/>
  <c r="H148" i="3"/>
  <c r="J148" i="3" s="1"/>
  <c r="F148" i="3"/>
  <c r="E148" i="3"/>
  <c r="D148" i="3"/>
  <c r="C148" i="3"/>
  <c r="J147" i="3"/>
  <c r="K147" i="3" s="1"/>
  <c r="I147" i="3"/>
  <c r="H147" i="3"/>
  <c r="L147" i="3" s="1"/>
  <c r="F147" i="3"/>
  <c r="E147" i="3"/>
  <c r="D147" i="3"/>
  <c r="C147" i="3"/>
  <c r="G147" i="3" s="1"/>
  <c r="I146" i="3"/>
  <c r="H146" i="3"/>
  <c r="J146" i="3" s="1"/>
  <c r="F146" i="3"/>
  <c r="E146" i="3"/>
  <c r="D146" i="3"/>
  <c r="C146" i="3"/>
  <c r="J145" i="3"/>
  <c r="I145" i="3"/>
  <c r="H145" i="3"/>
  <c r="L145" i="3" s="1"/>
  <c r="F145" i="3"/>
  <c r="E145" i="3"/>
  <c r="D145" i="3"/>
  <c r="C145" i="3"/>
  <c r="G145" i="3" s="1"/>
  <c r="L144" i="3"/>
  <c r="I144" i="3"/>
  <c r="H144" i="3"/>
  <c r="J144" i="3" s="1"/>
  <c r="F144" i="3"/>
  <c r="E144" i="3"/>
  <c r="D144" i="3"/>
  <c r="C144" i="3"/>
  <c r="J143" i="3"/>
  <c r="K143" i="3" s="1"/>
  <c r="I143" i="3"/>
  <c r="H143" i="3"/>
  <c r="L143" i="3" s="1"/>
  <c r="F143" i="3"/>
  <c r="E143" i="3"/>
  <c r="D143" i="3"/>
  <c r="C143" i="3"/>
  <c r="G143" i="3" s="1"/>
  <c r="I142" i="3"/>
  <c r="H142" i="3"/>
  <c r="J142" i="3" s="1"/>
  <c r="F142" i="3"/>
  <c r="E142" i="3"/>
  <c r="D142" i="3"/>
  <c r="C142" i="3"/>
  <c r="J141" i="3"/>
  <c r="I141" i="3"/>
  <c r="H141" i="3"/>
  <c r="L141" i="3" s="1"/>
  <c r="F141" i="3"/>
  <c r="E141" i="3"/>
  <c r="D141" i="3"/>
  <c r="C141" i="3"/>
  <c r="G141" i="3" s="1"/>
  <c r="L140" i="3"/>
  <c r="I140" i="3"/>
  <c r="H140" i="3"/>
  <c r="J140" i="3" s="1"/>
  <c r="F140" i="3"/>
  <c r="E140" i="3"/>
  <c r="D140" i="3"/>
  <c r="C140" i="3"/>
  <c r="J139" i="3"/>
  <c r="K139" i="3" s="1"/>
  <c r="I139" i="3"/>
  <c r="H139" i="3"/>
  <c r="L139" i="3" s="1"/>
  <c r="F139" i="3"/>
  <c r="E139" i="3"/>
  <c r="D139" i="3"/>
  <c r="C139" i="3"/>
  <c r="G139" i="3" s="1"/>
  <c r="I138" i="3"/>
  <c r="H138" i="3"/>
  <c r="J138" i="3" s="1"/>
  <c r="F138" i="3"/>
  <c r="E138" i="3"/>
  <c r="D138" i="3"/>
  <c r="C138" i="3"/>
  <c r="J137" i="3"/>
  <c r="I137" i="3"/>
  <c r="H137" i="3"/>
  <c r="L137" i="3" s="1"/>
  <c r="F137" i="3"/>
  <c r="E137" i="3"/>
  <c r="D137" i="3"/>
  <c r="C137" i="3"/>
  <c r="G137" i="3" s="1"/>
  <c r="L136" i="3"/>
  <c r="I136" i="3"/>
  <c r="H136" i="3"/>
  <c r="J136" i="3" s="1"/>
  <c r="F136" i="3"/>
  <c r="E136" i="3"/>
  <c r="D136" i="3"/>
  <c r="C136" i="3"/>
  <c r="J135" i="3"/>
  <c r="K135" i="3" s="1"/>
  <c r="I135" i="3"/>
  <c r="H135" i="3"/>
  <c r="L135" i="3" s="1"/>
  <c r="F135" i="3"/>
  <c r="E135" i="3"/>
  <c r="D135" i="3"/>
  <c r="C135" i="3"/>
  <c r="G135" i="3" s="1"/>
  <c r="I134" i="3"/>
  <c r="H134" i="3"/>
  <c r="J134" i="3" s="1"/>
  <c r="F134" i="3"/>
  <c r="E134" i="3"/>
  <c r="D134" i="3"/>
  <c r="C134" i="3"/>
  <c r="J133" i="3"/>
  <c r="I133" i="3"/>
  <c r="I151" i="3" s="1"/>
  <c r="H133" i="3"/>
  <c r="H151" i="3" s="1"/>
  <c r="F133" i="3"/>
  <c r="E133" i="3"/>
  <c r="E151" i="3" s="1"/>
  <c r="E185" i="3" s="1"/>
  <c r="E189" i="3" s="1"/>
  <c r="D133" i="3"/>
  <c r="C133" i="3"/>
  <c r="C151" i="3" s="1"/>
  <c r="C185" i="3" s="1"/>
  <c r="C189" i="3" s="1"/>
  <c r="A129" i="3"/>
  <c r="I124" i="3"/>
  <c r="L124" i="3" s="1"/>
  <c r="H124" i="3"/>
  <c r="J124" i="3" s="1"/>
  <c r="F124" i="3"/>
  <c r="E124" i="3"/>
  <c r="D124" i="3"/>
  <c r="C124" i="3"/>
  <c r="G124" i="3" s="1"/>
  <c r="K124" i="3" s="1"/>
  <c r="I121" i="3"/>
  <c r="L121" i="3" s="1"/>
  <c r="H121" i="3"/>
  <c r="J121" i="3" s="1"/>
  <c r="F121" i="3"/>
  <c r="E121" i="3"/>
  <c r="D121" i="3"/>
  <c r="C121" i="3"/>
  <c r="G121" i="3" s="1"/>
  <c r="I119" i="3"/>
  <c r="L119" i="3" s="1"/>
  <c r="H119" i="3"/>
  <c r="J119" i="3" s="1"/>
  <c r="F119" i="3"/>
  <c r="E119" i="3"/>
  <c r="D119" i="3"/>
  <c r="C119" i="3"/>
  <c r="G119" i="3" s="1"/>
  <c r="K119" i="3" s="1"/>
  <c r="I118" i="3"/>
  <c r="L118" i="3" s="1"/>
  <c r="H118" i="3"/>
  <c r="H120" i="3" s="1"/>
  <c r="F118" i="3"/>
  <c r="F120" i="3" s="1"/>
  <c r="E118" i="3"/>
  <c r="E120" i="3" s="1"/>
  <c r="D118" i="3"/>
  <c r="D120" i="3" s="1"/>
  <c r="C118" i="3"/>
  <c r="C120" i="3" s="1"/>
  <c r="C117" i="3"/>
  <c r="I116" i="3"/>
  <c r="H116" i="3"/>
  <c r="H117" i="3" s="1"/>
  <c r="F116" i="3"/>
  <c r="F117" i="3" s="1"/>
  <c r="E116" i="3"/>
  <c r="E117" i="3" s="1"/>
  <c r="D116" i="3"/>
  <c r="D117" i="3" s="1"/>
  <c r="C116" i="3"/>
  <c r="C115" i="3"/>
  <c r="I114" i="3"/>
  <c r="H114" i="3"/>
  <c r="H115" i="3" s="1"/>
  <c r="F114" i="3"/>
  <c r="F115" i="3" s="1"/>
  <c r="E114" i="3"/>
  <c r="E115" i="3" s="1"/>
  <c r="D114" i="3"/>
  <c r="D115" i="3" s="1"/>
  <c r="C114" i="3"/>
  <c r="I112" i="3"/>
  <c r="L112" i="3" s="1"/>
  <c r="H112" i="3"/>
  <c r="J112" i="3" s="1"/>
  <c r="F112" i="3"/>
  <c r="E112" i="3"/>
  <c r="D112" i="3"/>
  <c r="C112" i="3"/>
  <c r="G112" i="3" s="1"/>
  <c r="I111" i="3"/>
  <c r="L111" i="3" s="1"/>
  <c r="H111" i="3"/>
  <c r="J111" i="3" s="1"/>
  <c r="F111" i="3"/>
  <c r="E111" i="3"/>
  <c r="D111" i="3"/>
  <c r="C111" i="3"/>
  <c r="G111" i="3" s="1"/>
  <c r="K111" i="3" s="1"/>
  <c r="I110" i="3"/>
  <c r="L110" i="3" s="1"/>
  <c r="H110" i="3"/>
  <c r="J110" i="3" s="1"/>
  <c r="F110" i="3"/>
  <c r="E110" i="3"/>
  <c r="D110" i="3"/>
  <c r="C110" i="3"/>
  <c r="I109" i="3"/>
  <c r="L109" i="3" s="1"/>
  <c r="H109" i="3"/>
  <c r="J109" i="3" s="1"/>
  <c r="F109" i="3"/>
  <c r="E109" i="3"/>
  <c r="D109" i="3"/>
  <c r="C109" i="3"/>
  <c r="G109" i="3" s="1"/>
  <c r="I108" i="3"/>
  <c r="L108" i="3" s="1"/>
  <c r="H108" i="3"/>
  <c r="J108" i="3" s="1"/>
  <c r="K108" i="3" s="1"/>
  <c r="F108" i="3"/>
  <c r="E108" i="3"/>
  <c r="D108" i="3"/>
  <c r="C108" i="3"/>
  <c r="G108" i="3" s="1"/>
  <c r="I107" i="3"/>
  <c r="L107" i="3" s="1"/>
  <c r="H107" i="3"/>
  <c r="J107" i="3" s="1"/>
  <c r="F107" i="3"/>
  <c r="E107" i="3"/>
  <c r="D107" i="3"/>
  <c r="C107" i="3"/>
  <c r="G107" i="3" s="1"/>
  <c r="K107" i="3" s="1"/>
  <c r="I106" i="3"/>
  <c r="L106" i="3" s="1"/>
  <c r="H106" i="3"/>
  <c r="J106" i="3" s="1"/>
  <c r="F106" i="3"/>
  <c r="E106" i="3"/>
  <c r="D106" i="3"/>
  <c r="C106" i="3"/>
  <c r="I105" i="3"/>
  <c r="L105" i="3" s="1"/>
  <c r="H105" i="3"/>
  <c r="J105" i="3" s="1"/>
  <c r="F105" i="3"/>
  <c r="E105" i="3"/>
  <c r="D105" i="3"/>
  <c r="C105" i="3"/>
  <c r="C113" i="3" s="1"/>
  <c r="I104" i="3"/>
  <c r="H104" i="3"/>
  <c r="H113" i="3" s="1"/>
  <c r="F104" i="3"/>
  <c r="F113" i="3" s="1"/>
  <c r="E104" i="3"/>
  <c r="D104" i="3"/>
  <c r="D113" i="3" s="1"/>
  <c r="C104" i="3"/>
  <c r="G104" i="3" s="1"/>
  <c r="I102" i="3"/>
  <c r="L102" i="3" s="1"/>
  <c r="H102" i="3"/>
  <c r="F102" i="3"/>
  <c r="E102" i="3"/>
  <c r="D102" i="3"/>
  <c r="C102" i="3"/>
  <c r="G102" i="3" s="1"/>
  <c r="I101" i="3"/>
  <c r="L101" i="3" s="1"/>
  <c r="H101" i="3"/>
  <c r="J101" i="3" s="1"/>
  <c r="F101" i="3"/>
  <c r="E101" i="3"/>
  <c r="D101" i="3"/>
  <c r="C101" i="3"/>
  <c r="G101" i="3" s="1"/>
  <c r="I100" i="3"/>
  <c r="L100" i="3" s="1"/>
  <c r="H100" i="3"/>
  <c r="F100" i="3"/>
  <c r="E100" i="3"/>
  <c r="D100" i="3"/>
  <c r="C100" i="3"/>
  <c r="I99" i="3"/>
  <c r="L99" i="3" s="1"/>
  <c r="H99" i="3"/>
  <c r="J99" i="3" s="1"/>
  <c r="F99" i="3"/>
  <c r="E99" i="3"/>
  <c r="D99" i="3"/>
  <c r="C99" i="3"/>
  <c r="G99" i="3" s="1"/>
  <c r="K99" i="3" s="1"/>
  <c r="I98" i="3"/>
  <c r="L98" i="3" s="1"/>
  <c r="H98" i="3"/>
  <c r="F98" i="3"/>
  <c r="E98" i="3"/>
  <c r="D98" i="3"/>
  <c r="C98" i="3"/>
  <c r="G98" i="3" s="1"/>
  <c r="I97" i="3"/>
  <c r="L97" i="3" s="1"/>
  <c r="H97" i="3"/>
  <c r="J97" i="3" s="1"/>
  <c r="F97" i="3"/>
  <c r="E97" i="3"/>
  <c r="D97" i="3"/>
  <c r="C97" i="3"/>
  <c r="G97" i="3" s="1"/>
  <c r="I96" i="3"/>
  <c r="L96" i="3" s="1"/>
  <c r="H96" i="3"/>
  <c r="F96" i="3"/>
  <c r="E96" i="3"/>
  <c r="D96" i="3"/>
  <c r="C96" i="3"/>
  <c r="I95" i="3"/>
  <c r="L95" i="3" s="1"/>
  <c r="H95" i="3"/>
  <c r="J95" i="3" s="1"/>
  <c r="F95" i="3"/>
  <c r="E95" i="3"/>
  <c r="D95" i="3"/>
  <c r="C95" i="3"/>
  <c r="G95" i="3" s="1"/>
  <c r="K95" i="3" s="1"/>
  <c r="I94" i="3"/>
  <c r="L94" i="3" s="1"/>
  <c r="H94" i="3"/>
  <c r="F94" i="3"/>
  <c r="E94" i="3"/>
  <c r="D94" i="3"/>
  <c r="C94" i="3"/>
  <c r="G94" i="3" s="1"/>
  <c r="I93" i="3"/>
  <c r="L93" i="3" s="1"/>
  <c r="H93" i="3"/>
  <c r="J93" i="3" s="1"/>
  <c r="F93" i="3"/>
  <c r="E93" i="3"/>
  <c r="D93" i="3"/>
  <c r="C93" i="3"/>
  <c r="G93" i="3" s="1"/>
  <c r="I92" i="3"/>
  <c r="L92" i="3" s="1"/>
  <c r="H92" i="3"/>
  <c r="F92" i="3"/>
  <c r="E92" i="3"/>
  <c r="D92" i="3"/>
  <c r="C92" i="3"/>
  <c r="I91" i="3"/>
  <c r="L91" i="3" s="1"/>
  <c r="H91" i="3"/>
  <c r="J91" i="3" s="1"/>
  <c r="F91" i="3"/>
  <c r="E91" i="3"/>
  <c r="D91" i="3"/>
  <c r="C91" i="3"/>
  <c r="G91" i="3" s="1"/>
  <c r="K91" i="3" s="1"/>
  <c r="I90" i="3"/>
  <c r="L90" i="3" s="1"/>
  <c r="H90" i="3"/>
  <c r="F90" i="3"/>
  <c r="E90" i="3"/>
  <c r="D90" i="3"/>
  <c r="C90" i="3"/>
  <c r="G90" i="3" s="1"/>
  <c r="I89" i="3"/>
  <c r="H89" i="3"/>
  <c r="J89" i="3" s="1"/>
  <c r="F89" i="3"/>
  <c r="F103" i="3" s="1"/>
  <c r="E89" i="3"/>
  <c r="D89" i="3"/>
  <c r="D103" i="3" s="1"/>
  <c r="C89" i="3"/>
  <c r="G89" i="3" s="1"/>
  <c r="I87" i="3"/>
  <c r="L87" i="3" s="1"/>
  <c r="H87" i="3"/>
  <c r="J87" i="3" s="1"/>
  <c r="F87" i="3"/>
  <c r="E87" i="3"/>
  <c r="D87" i="3"/>
  <c r="C87" i="3"/>
  <c r="G87" i="3" s="1"/>
  <c r="K87" i="3" s="1"/>
  <c r="I86" i="3"/>
  <c r="L86" i="3" s="1"/>
  <c r="H86" i="3"/>
  <c r="F86" i="3"/>
  <c r="E86" i="3"/>
  <c r="D86" i="3"/>
  <c r="C86" i="3"/>
  <c r="G86" i="3" s="1"/>
  <c r="I85" i="3"/>
  <c r="L85" i="3" s="1"/>
  <c r="H85" i="3"/>
  <c r="J85" i="3" s="1"/>
  <c r="F85" i="3"/>
  <c r="E85" i="3"/>
  <c r="D85" i="3"/>
  <c r="C85" i="3"/>
  <c r="G85" i="3" s="1"/>
  <c r="I84" i="3"/>
  <c r="L84" i="3" s="1"/>
  <c r="H84" i="3"/>
  <c r="F84" i="3"/>
  <c r="E84" i="3"/>
  <c r="D84" i="3"/>
  <c r="C84" i="3"/>
  <c r="I83" i="3"/>
  <c r="L83" i="3" s="1"/>
  <c r="H83" i="3"/>
  <c r="J83" i="3" s="1"/>
  <c r="F83" i="3"/>
  <c r="E83" i="3"/>
  <c r="D83" i="3"/>
  <c r="C83" i="3"/>
  <c r="G83" i="3" s="1"/>
  <c r="K83" i="3" s="1"/>
  <c r="I82" i="3"/>
  <c r="L82" i="3" s="1"/>
  <c r="H82" i="3"/>
  <c r="F82" i="3"/>
  <c r="E82" i="3"/>
  <c r="D82" i="3"/>
  <c r="C82" i="3"/>
  <c r="G82" i="3" s="1"/>
  <c r="I81" i="3"/>
  <c r="L81" i="3" s="1"/>
  <c r="H81" i="3"/>
  <c r="J81" i="3" s="1"/>
  <c r="F81" i="3"/>
  <c r="E81" i="3"/>
  <c r="D81" i="3"/>
  <c r="C81" i="3"/>
  <c r="G81" i="3" s="1"/>
  <c r="I80" i="3"/>
  <c r="L80" i="3" s="1"/>
  <c r="H80" i="3"/>
  <c r="F80" i="3"/>
  <c r="E80" i="3"/>
  <c r="D80" i="3"/>
  <c r="C80" i="3"/>
  <c r="I79" i="3"/>
  <c r="L79" i="3" s="1"/>
  <c r="H79" i="3"/>
  <c r="J79" i="3" s="1"/>
  <c r="F79" i="3"/>
  <c r="E79" i="3"/>
  <c r="D79" i="3"/>
  <c r="C79" i="3"/>
  <c r="G79" i="3" s="1"/>
  <c r="K79" i="3" s="1"/>
  <c r="I78" i="3"/>
  <c r="L78" i="3" s="1"/>
  <c r="H78" i="3"/>
  <c r="F78" i="3"/>
  <c r="E78" i="3"/>
  <c r="D78" i="3"/>
  <c r="C78" i="3"/>
  <c r="G78" i="3" s="1"/>
  <c r="I77" i="3"/>
  <c r="L77" i="3" s="1"/>
  <c r="H77" i="3"/>
  <c r="J77" i="3" s="1"/>
  <c r="F77" i="3"/>
  <c r="E77" i="3"/>
  <c r="D77" i="3"/>
  <c r="C77" i="3"/>
  <c r="G77" i="3" s="1"/>
  <c r="I76" i="3"/>
  <c r="L76" i="3" s="1"/>
  <c r="H76" i="3"/>
  <c r="F76" i="3"/>
  <c r="E76" i="3"/>
  <c r="D76" i="3"/>
  <c r="C76" i="3"/>
  <c r="I75" i="3"/>
  <c r="L75" i="3" s="1"/>
  <c r="H75" i="3"/>
  <c r="J75" i="3" s="1"/>
  <c r="F75" i="3"/>
  <c r="E75" i="3"/>
  <c r="D75" i="3"/>
  <c r="C75" i="3"/>
  <c r="G75" i="3" s="1"/>
  <c r="K75" i="3" s="1"/>
  <c r="I74" i="3"/>
  <c r="L74" i="3" s="1"/>
  <c r="H74" i="3"/>
  <c r="F74" i="3"/>
  <c r="E74" i="3"/>
  <c r="D74" i="3"/>
  <c r="C74" i="3"/>
  <c r="G74" i="3" s="1"/>
  <c r="I73" i="3"/>
  <c r="L73" i="3" s="1"/>
  <c r="H73" i="3"/>
  <c r="J73" i="3" s="1"/>
  <c r="F73" i="3"/>
  <c r="E73" i="3"/>
  <c r="D73" i="3"/>
  <c r="C73" i="3"/>
  <c r="G73" i="3" s="1"/>
  <c r="I72" i="3"/>
  <c r="L72" i="3" s="1"/>
  <c r="H72" i="3"/>
  <c r="F72" i="3"/>
  <c r="E72" i="3"/>
  <c r="D72" i="3"/>
  <c r="C72" i="3"/>
  <c r="I71" i="3"/>
  <c r="L71" i="3" s="1"/>
  <c r="H71" i="3"/>
  <c r="J71" i="3" s="1"/>
  <c r="F71" i="3"/>
  <c r="E71" i="3"/>
  <c r="D71" i="3"/>
  <c r="C71" i="3"/>
  <c r="G71" i="3" s="1"/>
  <c r="K71" i="3" s="1"/>
  <c r="I70" i="3"/>
  <c r="L70" i="3" s="1"/>
  <c r="H70" i="3"/>
  <c r="H88" i="3" s="1"/>
  <c r="F70" i="3"/>
  <c r="F88" i="3" s="1"/>
  <c r="E70" i="3"/>
  <c r="E88" i="3" s="1"/>
  <c r="D70" i="3"/>
  <c r="D88" i="3" s="1"/>
  <c r="D122" i="3" s="1"/>
  <c r="D126" i="3" s="1"/>
  <c r="C70" i="3"/>
  <c r="C88" i="3" s="1"/>
  <c r="A66" i="3"/>
  <c r="J61" i="3"/>
  <c r="I61" i="3"/>
  <c r="H61" i="3"/>
  <c r="F61" i="3"/>
  <c r="F2329" i="3" s="1"/>
  <c r="E61" i="3"/>
  <c r="D61" i="3"/>
  <c r="C61" i="3"/>
  <c r="J58" i="3"/>
  <c r="I58" i="3"/>
  <c r="H58" i="3"/>
  <c r="F58" i="3"/>
  <c r="F2326" i="3" s="1"/>
  <c r="E58" i="3"/>
  <c r="D58" i="3"/>
  <c r="C58" i="3"/>
  <c r="H57" i="3"/>
  <c r="J56" i="3"/>
  <c r="I56" i="3"/>
  <c r="H56" i="3"/>
  <c r="F56" i="3"/>
  <c r="F2324" i="3" s="1"/>
  <c r="E56" i="3"/>
  <c r="D56" i="3"/>
  <c r="C56" i="3"/>
  <c r="L55" i="3"/>
  <c r="I55" i="3"/>
  <c r="H55" i="3"/>
  <c r="F55" i="3"/>
  <c r="E55" i="3"/>
  <c r="D55" i="3"/>
  <c r="D2323" i="3" s="1"/>
  <c r="C55" i="3"/>
  <c r="F54" i="3"/>
  <c r="I53" i="3"/>
  <c r="H53" i="3"/>
  <c r="F53" i="3"/>
  <c r="E53" i="3"/>
  <c r="D53" i="3"/>
  <c r="C53" i="3"/>
  <c r="C54" i="3" s="1"/>
  <c r="F52" i="3"/>
  <c r="I51" i="3"/>
  <c r="H51" i="3"/>
  <c r="L51" i="3" s="1"/>
  <c r="F51" i="3"/>
  <c r="E51" i="3"/>
  <c r="D51" i="3"/>
  <c r="C51" i="3"/>
  <c r="C52" i="3" s="1"/>
  <c r="L49" i="3"/>
  <c r="I49" i="3"/>
  <c r="H49" i="3"/>
  <c r="F49" i="3"/>
  <c r="E49" i="3"/>
  <c r="D49" i="3"/>
  <c r="D2317" i="3" s="1"/>
  <c r="C49" i="3"/>
  <c r="J48" i="3"/>
  <c r="I48" i="3"/>
  <c r="H48" i="3"/>
  <c r="F48" i="3"/>
  <c r="E48" i="3"/>
  <c r="D48" i="3"/>
  <c r="C48" i="3"/>
  <c r="I47" i="3"/>
  <c r="H47" i="3"/>
  <c r="F47" i="3"/>
  <c r="E47" i="3"/>
  <c r="D47" i="3"/>
  <c r="C47" i="3"/>
  <c r="J46" i="3"/>
  <c r="I46" i="3"/>
  <c r="H46" i="3"/>
  <c r="F46" i="3"/>
  <c r="F2314" i="3" s="1"/>
  <c r="E46" i="3"/>
  <c r="D46" i="3"/>
  <c r="C46" i="3"/>
  <c r="L45" i="3"/>
  <c r="I45" i="3"/>
  <c r="H45" i="3"/>
  <c r="F45" i="3"/>
  <c r="E45" i="3"/>
  <c r="D45" i="3"/>
  <c r="D2313" i="3" s="1"/>
  <c r="C45" i="3"/>
  <c r="J44" i="3"/>
  <c r="I44" i="3"/>
  <c r="H44" i="3"/>
  <c r="F44" i="3"/>
  <c r="F2312" i="3" s="1"/>
  <c r="E44" i="3"/>
  <c r="D44" i="3"/>
  <c r="C44" i="3"/>
  <c r="I43" i="3"/>
  <c r="H43" i="3"/>
  <c r="F43" i="3"/>
  <c r="E43" i="3"/>
  <c r="D43" i="3"/>
  <c r="D2311" i="3" s="1"/>
  <c r="C43" i="3"/>
  <c r="J42" i="3"/>
  <c r="I42" i="3"/>
  <c r="H42" i="3"/>
  <c r="F42" i="3"/>
  <c r="F2310" i="3" s="1"/>
  <c r="E42" i="3"/>
  <c r="D42" i="3"/>
  <c r="C42" i="3"/>
  <c r="L41" i="3"/>
  <c r="I41" i="3"/>
  <c r="H41" i="3"/>
  <c r="F41" i="3"/>
  <c r="E41" i="3"/>
  <c r="D41" i="3"/>
  <c r="C41" i="3"/>
  <c r="C50" i="3" s="1"/>
  <c r="F40" i="3"/>
  <c r="L39" i="3"/>
  <c r="I39" i="3"/>
  <c r="H39" i="3"/>
  <c r="F39" i="3"/>
  <c r="E39" i="3"/>
  <c r="D39" i="3"/>
  <c r="C39" i="3"/>
  <c r="J38" i="3"/>
  <c r="I38" i="3"/>
  <c r="H38" i="3"/>
  <c r="F38" i="3"/>
  <c r="E38" i="3"/>
  <c r="D38" i="3"/>
  <c r="C38" i="3"/>
  <c r="I37" i="3"/>
  <c r="H37" i="3"/>
  <c r="L37" i="3" s="1"/>
  <c r="F37" i="3"/>
  <c r="E37" i="3"/>
  <c r="D37" i="3"/>
  <c r="D2305" i="3" s="1"/>
  <c r="C37" i="3"/>
  <c r="J36" i="3"/>
  <c r="I36" i="3"/>
  <c r="H36" i="3"/>
  <c r="F36" i="3"/>
  <c r="F2304" i="3" s="1"/>
  <c r="E36" i="3"/>
  <c r="D36" i="3"/>
  <c r="C36" i="3"/>
  <c r="L35" i="3"/>
  <c r="I35" i="3"/>
  <c r="H35" i="3"/>
  <c r="F35" i="3"/>
  <c r="E35" i="3"/>
  <c r="D35" i="3"/>
  <c r="D2303" i="3" s="1"/>
  <c r="C35" i="3"/>
  <c r="J34" i="3"/>
  <c r="I34" i="3"/>
  <c r="H34" i="3"/>
  <c r="F34" i="3"/>
  <c r="F2302" i="3" s="1"/>
  <c r="E34" i="3"/>
  <c r="D34" i="3"/>
  <c r="C34" i="3"/>
  <c r="I33" i="3"/>
  <c r="H33" i="3"/>
  <c r="L33" i="3" s="1"/>
  <c r="F33" i="3"/>
  <c r="E33" i="3"/>
  <c r="D33" i="3"/>
  <c r="D2301" i="3" s="1"/>
  <c r="C33" i="3"/>
  <c r="J32" i="3"/>
  <c r="I32" i="3"/>
  <c r="H32" i="3"/>
  <c r="F32" i="3"/>
  <c r="F2300" i="3" s="1"/>
  <c r="E32" i="3"/>
  <c r="D32" i="3"/>
  <c r="C32" i="3"/>
  <c r="L31" i="3"/>
  <c r="I31" i="3"/>
  <c r="H31" i="3"/>
  <c r="F31" i="3"/>
  <c r="E31" i="3"/>
  <c r="D31" i="3"/>
  <c r="D2299" i="3" s="1"/>
  <c r="C31" i="3"/>
  <c r="J30" i="3"/>
  <c r="I30" i="3"/>
  <c r="H30" i="3"/>
  <c r="F30" i="3"/>
  <c r="F2298" i="3" s="1"/>
  <c r="E30" i="3"/>
  <c r="D30" i="3"/>
  <c r="C30" i="3"/>
  <c r="I29" i="3"/>
  <c r="H29" i="3"/>
  <c r="L29" i="3" s="1"/>
  <c r="F29" i="3"/>
  <c r="E29" i="3"/>
  <c r="D29" i="3"/>
  <c r="D2297" i="3" s="1"/>
  <c r="C29" i="3"/>
  <c r="J28" i="3"/>
  <c r="I28" i="3"/>
  <c r="H28" i="3"/>
  <c r="F28" i="3"/>
  <c r="F2296" i="3" s="1"/>
  <c r="E28" i="3"/>
  <c r="D28" i="3"/>
  <c r="C28" i="3"/>
  <c r="L27" i="3"/>
  <c r="I27" i="3"/>
  <c r="H27" i="3"/>
  <c r="F27" i="3"/>
  <c r="E27" i="3"/>
  <c r="D27" i="3"/>
  <c r="D2295" i="3" s="1"/>
  <c r="C27" i="3"/>
  <c r="J26" i="3"/>
  <c r="I26" i="3"/>
  <c r="H26" i="3"/>
  <c r="F26" i="3"/>
  <c r="F2294" i="3" s="1"/>
  <c r="E26" i="3"/>
  <c r="D26" i="3"/>
  <c r="C26" i="3"/>
  <c r="H25" i="3"/>
  <c r="J24" i="3"/>
  <c r="I24" i="3"/>
  <c r="H24" i="3"/>
  <c r="F24" i="3"/>
  <c r="F2292" i="3" s="1"/>
  <c r="E24" i="3"/>
  <c r="D24" i="3"/>
  <c r="C24" i="3"/>
  <c r="L23" i="3"/>
  <c r="I23" i="3"/>
  <c r="H23" i="3"/>
  <c r="F23" i="3"/>
  <c r="E23" i="3"/>
  <c r="D23" i="3"/>
  <c r="D2291" i="3" s="1"/>
  <c r="C23" i="3"/>
  <c r="J22" i="3"/>
  <c r="I22" i="3"/>
  <c r="H22" i="3"/>
  <c r="F22" i="3"/>
  <c r="F2290" i="3" s="1"/>
  <c r="E22" i="3"/>
  <c r="D22" i="3"/>
  <c r="C22" i="3"/>
  <c r="I21" i="3"/>
  <c r="H21" i="3"/>
  <c r="L21" i="3" s="1"/>
  <c r="F21" i="3"/>
  <c r="E21" i="3"/>
  <c r="D21" i="3"/>
  <c r="D2289" i="3" s="1"/>
  <c r="C21" i="3"/>
  <c r="J20" i="3"/>
  <c r="I20" i="3"/>
  <c r="H20" i="3"/>
  <c r="F20" i="3"/>
  <c r="F2288" i="3" s="1"/>
  <c r="E20" i="3"/>
  <c r="D20" i="3"/>
  <c r="C20" i="3"/>
  <c r="L19" i="3"/>
  <c r="I19" i="3"/>
  <c r="H19" i="3"/>
  <c r="F19" i="3"/>
  <c r="E19" i="3"/>
  <c r="D19" i="3"/>
  <c r="D2287" i="3" s="1"/>
  <c r="C19" i="3"/>
  <c r="J18" i="3"/>
  <c r="I18" i="3"/>
  <c r="H18" i="3"/>
  <c r="F18" i="3"/>
  <c r="F2286" i="3" s="1"/>
  <c r="E18" i="3"/>
  <c r="D18" i="3"/>
  <c r="C18" i="3"/>
  <c r="I17" i="3"/>
  <c r="H17" i="3"/>
  <c r="L17" i="3" s="1"/>
  <c r="F17" i="3"/>
  <c r="E17" i="3"/>
  <c r="D17" i="3"/>
  <c r="D2285" i="3" s="1"/>
  <c r="C17" i="3"/>
  <c r="J16" i="3"/>
  <c r="I16" i="3"/>
  <c r="H16" i="3"/>
  <c r="F16" i="3"/>
  <c r="F2284" i="3" s="1"/>
  <c r="E16" i="3"/>
  <c r="D16" i="3"/>
  <c r="C16" i="3"/>
  <c r="L15" i="3"/>
  <c r="I15" i="3"/>
  <c r="H15" i="3"/>
  <c r="F15" i="3"/>
  <c r="E15" i="3"/>
  <c r="D15" i="3"/>
  <c r="C15" i="3"/>
  <c r="J14" i="3"/>
  <c r="I14" i="3"/>
  <c r="H14" i="3"/>
  <c r="F14" i="3"/>
  <c r="E14" i="3"/>
  <c r="D14" i="3"/>
  <c r="C14" i="3"/>
  <c r="I13" i="3"/>
  <c r="H13" i="3"/>
  <c r="L13" i="3" s="1"/>
  <c r="F13" i="3"/>
  <c r="E13" i="3"/>
  <c r="D13" i="3"/>
  <c r="D2281" i="3" s="1"/>
  <c r="C13" i="3"/>
  <c r="J12" i="3"/>
  <c r="I12" i="3"/>
  <c r="H12" i="3"/>
  <c r="F12" i="3"/>
  <c r="F2280" i="3" s="1"/>
  <c r="E12" i="3"/>
  <c r="D12" i="3"/>
  <c r="C12" i="3"/>
  <c r="L11" i="3"/>
  <c r="I11" i="3"/>
  <c r="H11" i="3"/>
  <c r="F11" i="3"/>
  <c r="E11" i="3"/>
  <c r="D11" i="3"/>
  <c r="D2279" i="3" s="1"/>
  <c r="C11" i="3"/>
  <c r="J10" i="3"/>
  <c r="I10" i="3"/>
  <c r="H10" i="3"/>
  <c r="F10" i="3"/>
  <c r="F2278" i="3" s="1"/>
  <c r="E10" i="3"/>
  <c r="D10" i="3"/>
  <c r="C10" i="3"/>
  <c r="I9" i="3"/>
  <c r="H9" i="3"/>
  <c r="L9" i="3" s="1"/>
  <c r="F9" i="3"/>
  <c r="E9" i="3"/>
  <c r="D9" i="3"/>
  <c r="D2277" i="3" s="1"/>
  <c r="C9" i="3"/>
  <c r="J8" i="3"/>
  <c r="I8" i="3"/>
  <c r="H8" i="3"/>
  <c r="F8" i="3"/>
  <c r="F2276" i="3" s="1"/>
  <c r="E8" i="3"/>
  <c r="D8" i="3"/>
  <c r="C8" i="3"/>
  <c r="L7" i="3"/>
  <c r="I7" i="3"/>
  <c r="H7" i="3"/>
  <c r="F7" i="3"/>
  <c r="E7" i="3"/>
  <c r="D7" i="3"/>
  <c r="C7" i="3"/>
  <c r="M55" i="2"/>
  <c r="M54" i="2"/>
  <c r="I54" i="2"/>
  <c r="E54" i="2"/>
  <c r="M53" i="2"/>
  <c r="E53" i="2"/>
  <c r="M52" i="2"/>
  <c r="M49" i="2"/>
  <c r="M47" i="2"/>
  <c r="M45" i="2"/>
  <c r="C45" i="2"/>
  <c r="J43" i="2"/>
  <c r="I43" i="2"/>
  <c r="L43" i="2" s="1"/>
  <c r="H43" i="2"/>
  <c r="F43" i="2"/>
  <c r="E43" i="2"/>
  <c r="D43" i="2"/>
  <c r="C43" i="2"/>
  <c r="I42" i="2"/>
  <c r="L42" i="2" s="1"/>
  <c r="H42" i="2"/>
  <c r="J42" i="2" s="1"/>
  <c r="F42" i="2"/>
  <c r="E42" i="2"/>
  <c r="D42" i="2"/>
  <c r="C42" i="2"/>
  <c r="G42" i="2" s="1"/>
  <c r="I41" i="2"/>
  <c r="H41" i="2"/>
  <c r="J41" i="2" s="1"/>
  <c r="F41" i="2"/>
  <c r="E41" i="2"/>
  <c r="D41" i="2"/>
  <c r="C41" i="2"/>
  <c r="I40" i="2"/>
  <c r="L40" i="2" s="1"/>
  <c r="H40" i="2"/>
  <c r="J40" i="2" s="1"/>
  <c r="F40" i="2"/>
  <c r="E40" i="2"/>
  <c r="D40" i="2"/>
  <c r="C40" i="2"/>
  <c r="G40" i="2" s="1"/>
  <c r="N40" i="2" s="1"/>
  <c r="J39" i="2"/>
  <c r="I39" i="2"/>
  <c r="L39" i="2" s="1"/>
  <c r="H39" i="2"/>
  <c r="F39" i="2"/>
  <c r="E39" i="2"/>
  <c r="D39" i="2"/>
  <c r="C39" i="2"/>
  <c r="I38" i="2"/>
  <c r="L38" i="2" s="1"/>
  <c r="H38" i="2"/>
  <c r="J38" i="2" s="1"/>
  <c r="F38" i="2"/>
  <c r="E38" i="2"/>
  <c r="D38" i="2"/>
  <c r="C38" i="2"/>
  <c r="G38" i="2" s="1"/>
  <c r="I37" i="2"/>
  <c r="H37" i="2"/>
  <c r="J37" i="2" s="1"/>
  <c r="F37" i="2"/>
  <c r="E37" i="2"/>
  <c r="D37" i="2"/>
  <c r="C37" i="2"/>
  <c r="I36" i="2"/>
  <c r="L36" i="2" s="1"/>
  <c r="H36" i="2"/>
  <c r="J36" i="2" s="1"/>
  <c r="F36" i="2"/>
  <c r="E36" i="2"/>
  <c r="D36" i="2"/>
  <c r="C36" i="2"/>
  <c r="G36" i="2" s="1"/>
  <c r="N36" i="2" s="1"/>
  <c r="J35" i="2"/>
  <c r="I35" i="2"/>
  <c r="L35" i="2" s="1"/>
  <c r="H35" i="2"/>
  <c r="F35" i="2"/>
  <c r="E35" i="2"/>
  <c r="D35" i="2"/>
  <c r="C35" i="2"/>
  <c r="I34" i="2"/>
  <c r="L34" i="2" s="1"/>
  <c r="H34" i="2"/>
  <c r="J34" i="2" s="1"/>
  <c r="F34" i="2"/>
  <c r="E34" i="2"/>
  <c r="D34" i="2"/>
  <c r="C34" i="2"/>
  <c r="G34" i="2" s="1"/>
  <c r="I33" i="2"/>
  <c r="H33" i="2"/>
  <c r="J33" i="2" s="1"/>
  <c r="F33" i="2"/>
  <c r="E33" i="2"/>
  <c r="D33" i="2"/>
  <c r="C33" i="2"/>
  <c r="I32" i="2"/>
  <c r="L32" i="2" s="1"/>
  <c r="H32" i="2"/>
  <c r="J32" i="2" s="1"/>
  <c r="F32" i="2"/>
  <c r="E32" i="2"/>
  <c r="D32" i="2"/>
  <c r="C32" i="2"/>
  <c r="G32" i="2" s="1"/>
  <c r="N32" i="2" s="1"/>
  <c r="J31" i="2"/>
  <c r="I31" i="2"/>
  <c r="L31" i="2" s="1"/>
  <c r="H31" i="2"/>
  <c r="F31" i="2"/>
  <c r="E31" i="2"/>
  <c r="D31" i="2"/>
  <c r="C31" i="2"/>
  <c r="I30" i="2"/>
  <c r="L30" i="2" s="1"/>
  <c r="H30" i="2"/>
  <c r="J30" i="2" s="1"/>
  <c r="F30" i="2"/>
  <c r="E30" i="2"/>
  <c r="D30" i="2"/>
  <c r="C30" i="2"/>
  <c r="G30" i="2" s="1"/>
  <c r="I29" i="2"/>
  <c r="H29" i="2"/>
  <c r="J29" i="2" s="1"/>
  <c r="F29" i="2"/>
  <c r="E29" i="2"/>
  <c r="D29" i="2"/>
  <c r="C29" i="2"/>
  <c r="I28" i="2"/>
  <c r="L28" i="2" s="1"/>
  <c r="H28" i="2"/>
  <c r="J28" i="2" s="1"/>
  <c r="F28" i="2"/>
  <c r="E28" i="2"/>
  <c r="D28" i="2"/>
  <c r="C28" i="2"/>
  <c r="G28" i="2" s="1"/>
  <c r="N28" i="2" s="1"/>
  <c r="J27" i="2"/>
  <c r="I27" i="2"/>
  <c r="L27" i="2" s="1"/>
  <c r="H27" i="2"/>
  <c r="F27" i="2"/>
  <c r="E27" i="2"/>
  <c r="D27" i="2"/>
  <c r="C27" i="2"/>
  <c r="I26" i="2"/>
  <c r="L26" i="2" s="1"/>
  <c r="H26" i="2"/>
  <c r="J26" i="2" s="1"/>
  <c r="F26" i="2"/>
  <c r="E26" i="2"/>
  <c r="D26" i="2"/>
  <c r="C26" i="2"/>
  <c r="G26" i="2" s="1"/>
  <c r="L25" i="2"/>
  <c r="I25" i="2"/>
  <c r="H25" i="2"/>
  <c r="J25" i="2" s="1"/>
  <c r="F25" i="2"/>
  <c r="E25" i="2"/>
  <c r="D25" i="2"/>
  <c r="C25" i="2"/>
  <c r="I24" i="2"/>
  <c r="H24" i="2"/>
  <c r="H52" i="2" s="1"/>
  <c r="F24" i="2"/>
  <c r="F45" i="2" s="1"/>
  <c r="E24" i="2"/>
  <c r="E45" i="2" s="1"/>
  <c r="E49" i="2" s="1"/>
  <c r="D24" i="2"/>
  <c r="C24" i="2"/>
  <c r="C52" i="2" s="1"/>
  <c r="J23" i="2"/>
  <c r="I23" i="2"/>
  <c r="L23" i="2" s="1"/>
  <c r="H23" i="2"/>
  <c r="F23" i="2"/>
  <c r="E23" i="2"/>
  <c r="D23" i="2"/>
  <c r="C23" i="2"/>
  <c r="I22" i="2"/>
  <c r="L22" i="2" s="1"/>
  <c r="H22" i="2"/>
  <c r="J22" i="2" s="1"/>
  <c r="F22" i="2"/>
  <c r="E22" i="2"/>
  <c r="D22" i="2"/>
  <c r="C22" i="2"/>
  <c r="G22" i="2" s="1"/>
  <c r="L21" i="2"/>
  <c r="I21" i="2"/>
  <c r="H21" i="2"/>
  <c r="J21" i="2" s="1"/>
  <c r="F21" i="2"/>
  <c r="E21" i="2"/>
  <c r="D21" i="2"/>
  <c r="C21" i="2"/>
  <c r="I20" i="2"/>
  <c r="L20" i="2" s="1"/>
  <c r="H20" i="2"/>
  <c r="J20" i="2" s="1"/>
  <c r="F20" i="2"/>
  <c r="E20" i="2"/>
  <c r="D20" i="2"/>
  <c r="C20" i="2"/>
  <c r="G20" i="2" s="1"/>
  <c r="N20" i="2" s="1"/>
  <c r="J19" i="2"/>
  <c r="I19" i="2"/>
  <c r="L19" i="2" s="1"/>
  <c r="H19" i="2"/>
  <c r="F19" i="2"/>
  <c r="E19" i="2"/>
  <c r="D19" i="2"/>
  <c r="C19" i="2"/>
  <c r="I18" i="2"/>
  <c r="L18" i="2" s="1"/>
  <c r="H18" i="2"/>
  <c r="J18" i="2" s="1"/>
  <c r="F18" i="2"/>
  <c r="E18" i="2"/>
  <c r="D18" i="2"/>
  <c r="C18" i="2"/>
  <c r="G18" i="2" s="1"/>
  <c r="L17" i="2"/>
  <c r="I17" i="2"/>
  <c r="H17" i="2"/>
  <c r="J17" i="2" s="1"/>
  <c r="F17" i="2"/>
  <c r="E17" i="2"/>
  <c r="D17" i="2"/>
  <c r="C17" i="2"/>
  <c r="I16" i="2"/>
  <c r="L16" i="2" s="1"/>
  <c r="H16" i="2"/>
  <c r="J16" i="2" s="1"/>
  <c r="F16" i="2"/>
  <c r="E16" i="2"/>
  <c r="D16" i="2"/>
  <c r="C16" i="2"/>
  <c r="G16" i="2" s="1"/>
  <c r="N16" i="2" s="1"/>
  <c r="J15" i="2"/>
  <c r="I15" i="2"/>
  <c r="H15" i="2"/>
  <c r="L15" i="2" s="1"/>
  <c r="F15" i="2"/>
  <c r="E15" i="2"/>
  <c r="D15" i="2"/>
  <c r="C15" i="2"/>
  <c r="I14" i="2"/>
  <c r="L14" i="2" s="1"/>
  <c r="H14" i="2"/>
  <c r="J14" i="2" s="1"/>
  <c r="F14" i="2"/>
  <c r="E14" i="2"/>
  <c r="D14" i="2"/>
  <c r="C14" i="2"/>
  <c r="G14" i="2" s="1"/>
  <c r="L13" i="2"/>
  <c r="I13" i="2"/>
  <c r="H13" i="2"/>
  <c r="J13" i="2" s="1"/>
  <c r="F13" i="2"/>
  <c r="E13" i="2"/>
  <c r="D13" i="2"/>
  <c r="C13" i="2"/>
  <c r="I12" i="2"/>
  <c r="L12" i="2" s="1"/>
  <c r="H12" i="2"/>
  <c r="J12" i="2" s="1"/>
  <c r="F12" i="2"/>
  <c r="E12" i="2"/>
  <c r="D12" i="2"/>
  <c r="C12" i="2"/>
  <c r="G12" i="2" s="1"/>
  <c r="N12" i="2" s="1"/>
  <c r="J11" i="2"/>
  <c r="I11" i="2"/>
  <c r="H11" i="2"/>
  <c r="H53" i="2" s="1"/>
  <c r="F11" i="2"/>
  <c r="F53" i="2" s="1"/>
  <c r="E11" i="2"/>
  <c r="D11" i="2"/>
  <c r="C11" i="2"/>
  <c r="C53" i="2" s="1"/>
  <c r="I10" i="2"/>
  <c r="L10" i="2" s="1"/>
  <c r="H10" i="2"/>
  <c r="J10" i="2" s="1"/>
  <c r="F10" i="2"/>
  <c r="E10" i="2"/>
  <c r="D10" i="2"/>
  <c r="C10" i="2"/>
  <c r="G10" i="2" s="1"/>
  <c r="L9" i="2"/>
  <c r="I9" i="2"/>
  <c r="H9" i="2"/>
  <c r="H47" i="2" s="1"/>
  <c r="F9" i="2"/>
  <c r="E9" i="2"/>
  <c r="D9" i="2"/>
  <c r="D54" i="2" s="1"/>
  <c r="C9" i="2"/>
  <c r="I8" i="2"/>
  <c r="H8" i="2"/>
  <c r="H55" i="2" s="1"/>
  <c r="F8" i="2"/>
  <c r="E8" i="2"/>
  <c r="E47" i="2" s="1"/>
  <c r="D8" i="2"/>
  <c r="C8" i="2"/>
  <c r="C47" i="2" s="1"/>
  <c r="L60" i="1"/>
  <c r="I60" i="1"/>
  <c r="H60" i="1"/>
  <c r="F60" i="1"/>
  <c r="E60" i="1"/>
  <c r="D60" i="1"/>
  <c r="C60" i="1"/>
  <c r="J57" i="1"/>
  <c r="I57" i="1"/>
  <c r="H57" i="1"/>
  <c r="F57" i="1"/>
  <c r="E57" i="1"/>
  <c r="D57" i="1"/>
  <c r="C57" i="1"/>
  <c r="I56" i="1"/>
  <c r="E56" i="1"/>
  <c r="I55" i="1"/>
  <c r="H55" i="1"/>
  <c r="F55" i="1"/>
  <c r="E55" i="1"/>
  <c r="D55" i="1"/>
  <c r="C55" i="1"/>
  <c r="G55" i="1" s="1"/>
  <c r="J54" i="1"/>
  <c r="I54" i="1"/>
  <c r="L54" i="1" s="1"/>
  <c r="H54" i="1"/>
  <c r="H56" i="1" s="1"/>
  <c r="F54" i="1"/>
  <c r="F56" i="1" s="1"/>
  <c r="E54" i="1"/>
  <c r="D54" i="1"/>
  <c r="D56" i="1" s="1"/>
  <c r="C54" i="1"/>
  <c r="C56" i="1" s="1"/>
  <c r="J53" i="1"/>
  <c r="F53" i="1"/>
  <c r="E53" i="1"/>
  <c r="I52" i="1"/>
  <c r="I53" i="1" s="1"/>
  <c r="H52" i="1"/>
  <c r="J52" i="1" s="1"/>
  <c r="F52" i="1"/>
  <c r="E52" i="1"/>
  <c r="D52" i="1"/>
  <c r="D53" i="1" s="1"/>
  <c r="C52" i="1"/>
  <c r="C53" i="1" s="1"/>
  <c r="I51" i="1"/>
  <c r="H51" i="1"/>
  <c r="L51" i="1" s="1"/>
  <c r="E51" i="1"/>
  <c r="D51" i="1"/>
  <c r="J50" i="1"/>
  <c r="J51" i="1" s="1"/>
  <c r="K51" i="1" s="1"/>
  <c r="I50" i="1"/>
  <c r="H50" i="1"/>
  <c r="G50" i="1"/>
  <c r="G51" i="1" s="1"/>
  <c r="F50" i="1"/>
  <c r="F51" i="1" s="1"/>
  <c r="E50" i="1"/>
  <c r="D50" i="1"/>
  <c r="C50" i="1"/>
  <c r="C51" i="1" s="1"/>
  <c r="I48" i="1"/>
  <c r="H48" i="1"/>
  <c r="J48" i="1" s="1"/>
  <c r="F48" i="1"/>
  <c r="E48" i="1"/>
  <c r="D48" i="1"/>
  <c r="C48" i="1"/>
  <c r="G48" i="1" s="1"/>
  <c r="I47" i="1"/>
  <c r="L47" i="1" s="1"/>
  <c r="H47" i="1"/>
  <c r="F47" i="1"/>
  <c r="E47" i="1"/>
  <c r="D47" i="1"/>
  <c r="C47" i="1"/>
  <c r="G47" i="1" s="1"/>
  <c r="I46" i="1"/>
  <c r="H46" i="1"/>
  <c r="J46" i="1" s="1"/>
  <c r="F46" i="1"/>
  <c r="E46" i="1"/>
  <c r="D46" i="1"/>
  <c r="C46" i="1"/>
  <c r="G46" i="1" s="1"/>
  <c r="I45" i="1"/>
  <c r="L45" i="1" s="1"/>
  <c r="H45" i="1"/>
  <c r="F45" i="1"/>
  <c r="E45" i="1"/>
  <c r="D45" i="1"/>
  <c r="C45" i="1"/>
  <c r="G45" i="1" s="1"/>
  <c r="I44" i="1"/>
  <c r="H44" i="1"/>
  <c r="J44" i="1" s="1"/>
  <c r="F44" i="1"/>
  <c r="E44" i="1"/>
  <c r="D44" i="1"/>
  <c r="C44" i="1"/>
  <c r="G44" i="1" s="1"/>
  <c r="I43" i="1"/>
  <c r="L43" i="1" s="1"/>
  <c r="H43" i="1"/>
  <c r="F43" i="1"/>
  <c r="E43" i="1"/>
  <c r="E49" i="1" s="1"/>
  <c r="D43" i="1"/>
  <c r="C43" i="1"/>
  <c r="G43" i="1" s="1"/>
  <c r="I42" i="1"/>
  <c r="H42" i="1"/>
  <c r="J42" i="1" s="1"/>
  <c r="F42" i="1"/>
  <c r="E42" i="1"/>
  <c r="D42" i="1"/>
  <c r="C42" i="1"/>
  <c r="C49" i="1" s="1"/>
  <c r="J41" i="1"/>
  <c r="K41" i="1" s="1"/>
  <c r="I41" i="1"/>
  <c r="H41" i="1"/>
  <c r="L41" i="1" s="1"/>
  <c r="F41" i="1"/>
  <c r="E41" i="1"/>
  <c r="D41" i="1"/>
  <c r="C41" i="1"/>
  <c r="G41" i="1" s="1"/>
  <c r="I40" i="1"/>
  <c r="H40" i="1"/>
  <c r="H49" i="1" s="1"/>
  <c r="F40" i="1"/>
  <c r="F49" i="1" s="1"/>
  <c r="E40" i="1"/>
  <c r="D40" i="1"/>
  <c r="D49" i="1" s="1"/>
  <c r="C40" i="1"/>
  <c r="G40" i="1" s="1"/>
  <c r="I38" i="1"/>
  <c r="L38" i="1" s="1"/>
  <c r="H38" i="1"/>
  <c r="F38" i="1"/>
  <c r="E38" i="1"/>
  <c r="D38" i="1"/>
  <c r="C38" i="1"/>
  <c r="G38" i="1" s="1"/>
  <c r="I37" i="1"/>
  <c r="H37" i="1"/>
  <c r="J37" i="1" s="1"/>
  <c r="F37" i="1"/>
  <c r="E37" i="1"/>
  <c r="D37" i="1"/>
  <c r="C37" i="1"/>
  <c r="G37" i="1" s="1"/>
  <c r="I36" i="1"/>
  <c r="L36" i="1" s="1"/>
  <c r="H36" i="1"/>
  <c r="F36" i="1"/>
  <c r="E36" i="1"/>
  <c r="D36" i="1"/>
  <c r="C36" i="1"/>
  <c r="G36" i="1" s="1"/>
  <c r="I35" i="1"/>
  <c r="H35" i="1"/>
  <c r="J35" i="1" s="1"/>
  <c r="F35" i="1"/>
  <c r="E35" i="1"/>
  <c r="D35" i="1"/>
  <c r="C35" i="1"/>
  <c r="G35" i="1" s="1"/>
  <c r="I34" i="1"/>
  <c r="L34" i="1" s="1"/>
  <c r="H34" i="1"/>
  <c r="F34" i="1"/>
  <c r="E34" i="1"/>
  <c r="D34" i="1"/>
  <c r="C34" i="1"/>
  <c r="G34" i="1" s="1"/>
  <c r="I33" i="1"/>
  <c r="H33" i="1"/>
  <c r="J33" i="1" s="1"/>
  <c r="F33" i="1"/>
  <c r="E33" i="1"/>
  <c r="D33" i="1"/>
  <c r="C33" i="1"/>
  <c r="G33" i="1" s="1"/>
  <c r="I32" i="1"/>
  <c r="L32" i="1" s="1"/>
  <c r="H32" i="1"/>
  <c r="F32" i="1"/>
  <c r="E32" i="1"/>
  <c r="D32" i="1"/>
  <c r="C32" i="1"/>
  <c r="G32" i="1" s="1"/>
  <c r="I31" i="1"/>
  <c r="H31" i="1"/>
  <c r="J31" i="1" s="1"/>
  <c r="F31" i="1"/>
  <c r="E31" i="1"/>
  <c r="D31" i="1"/>
  <c r="C31" i="1"/>
  <c r="G31" i="1" s="1"/>
  <c r="I30" i="1"/>
  <c r="L30" i="1" s="1"/>
  <c r="H30" i="1"/>
  <c r="F30" i="1"/>
  <c r="E30" i="1"/>
  <c r="D30" i="1"/>
  <c r="C30" i="1"/>
  <c r="G30" i="1" s="1"/>
  <c r="I29" i="1"/>
  <c r="H29" i="1"/>
  <c r="J29" i="1" s="1"/>
  <c r="F29" i="1"/>
  <c r="E29" i="1"/>
  <c r="D29" i="1"/>
  <c r="C29" i="1"/>
  <c r="G29" i="1" s="1"/>
  <c r="I28" i="1"/>
  <c r="L28" i="1" s="1"/>
  <c r="H28" i="1"/>
  <c r="F28" i="1"/>
  <c r="E28" i="1"/>
  <c r="D28" i="1"/>
  <c r="C28" i="1"/>
  <c r="G28" i="1" s="1"/>
  <c r="I27" i="1"/>
  <c r="H27" i="1"/>
  <c r="J27" i="1" s="1"/>
  <c r="F27" i="1"/>
  <c r="E27" i="1"/>
  <c r="D27" i="1"/>
  <c r="C27" i="1"/>
  <c r="G27" i="1" s="1"/>
  <c r="I26" i="1"/>
  <c r="L26" i="1" s="1"/>
  <c r="H26" i="1"/>
  <c r="F26" i="1"/>
  <c r="E26" i="1"/>
  <c r="D26" i="1"/>
  <c r="C26" i="1"/>
  <c r="G26" i="1" s="1"/>
  <c r="I25" i="1"/>
  <c r="H25" i="1"/>
  <c r="J25" i="1" s="1"/>
  <c r="F25" i="1"/>
  <c r="F39" i="1" s="1"/>
  <c r="E25" i="1"/>
  <c r="E39" i="1" s="1"/>
  <c r="D25" i="1"/>
  <c r="D39" i="1" s="1"/>
  <c r="C25" i="1"/>
  <c r="C39" i="1" s="1"/>
  <c r="I23" i="1"/>
  <c r="H23" i="1"/>
  <c r="J23" i="1" s="1"/>
  <c r="F23" i="1"/>
  <c r="E23" i="1"/>
  <c r="D23" i="1"/>
  <c r="C23" i="1"/>
  <c r="G23" i="1" s="1"/>
  <c r="I22" i="1"/>
  <c r="H22" i="1"/>
  <c r="F22" i="1"/>
  <c r="E22" i="1"/>
  <c r="D22" i="1"/>
  <c r="C22" i="1"/>
  <c r="G22" i="1" s="1"/>
  <c r="J21" i="1"/>
  <c r="I21" i="1"/>
  <c r="H21" i="1"/>
  <c r="F21" i="1"/>
  <c r="E21" i="1"/>
  <c r="D21" i="1"/>
  <c r="C21" i="1"/>
  <c r="G21" i="1" s="1"/>
  <c r="I20" i="1"/>
  <c r="H20" i="1"/>
  <c r="J20" i="1" s="1"/>
  <c r="F20" i="1"/>
  <c r="E20" i="1"/>
  <c r="D20" i="1"/>
  <c r="C20" i="1"/>
  <c r="G20" i="1" s="1"/>
  <c r="I19" i="1"/>
  <c r="L19" i="1" s="1"/>
  <c r="H19" i="1"/>
  <c r="F19" i="1"/>
  <c r="E19" i="1"/>
  <c r="D19" i="1"/>
  <c r="C19" i="1"/>
  <c r="G19" i="1" s="1"/>
  <c r="I18" i="1"/>
  <c r="H18" i="1"/>
  <c r="F18" i="1"/>
  <c r="E18" i="1"/>
  <c r="D18" i="1"/>
  <c r="C18" i="1"/>
  <c r="G18" i="1" s="1"/>
  <c r="I17" i="1"/>
  <c r="H17" i="1"/>
  <c r="J17" i="1" s="1"/>
  <c r="F17" i="1"/>
  <c r="E17" i="1"/>
  <c r="D17" i="1"/>
  <c r="C17" i="1"/>
  <c r="G17" i="1" s="1"/>
  <c r="I16" i="1"/>
  <c r="L16" i="1" s="1"/>
  <c r="H16" i="1"/>
  <c r="F16" i="1"/>
  <c r="E16" i="1"/>
  <c r="D16" i="1"/>
  <c r="C16" i="1"/>
  <c r="G16" i="1" s="1"/>
  <c r="I15" i="1"/>
  <c r="H15" i="1"/>
  <c r="J15" i="1" s="1"/>
  <c r="F15" i="1"/>
  <c r="E15" i="1"/>
  <c r="D15" i="1"/>
  <c r="C15" i="1"/>
  <c r="G15" i="1" s="1"/>
  <c r="I14" i="1"/>
  <c r="H14" i="1"/>
  <c r="J14" i="1" s="1"/>
  <c r="F14" i="1"/>
  <c r="E14" i="1"/>
  <c r="D14" i="1"/>
  <c r="C14" i="1"/>
  <c r="G14" i="1" s="1"/>
  <c r="I13" i="1"/>
  <c r="H13" i="1"/>
  <c r="F13" i="1"/>
  <c r="E13" i="1"/>
  <c r="D13" i="1"/>
  <c r="C13" i="1"/>
  <c r="G13" i="1" s="1"/>
  <c r="I12" i="1"/>
  <c r="H12" i="1"/>
  <c r="J12" i="1" s="1"/>
  <c r="F12" i="1"/>
  <c r="E12" i="1"/>
  <c r="D12" i="1"/>
  <c r="C12" i="1"/>
  <c r="G12" i="1" s="1"/>
  <c r="I11" i="1"/>
  <c r="H11" i="1"/>
  <c r="J11" i="1" s="1"/>
  <c r="F11" i="1"/>
  <c r="E11" i="1"/>
  <c r="D11" i="1"/>
  <c r="C11" i="1"/>
  <c r="G11" i="1" s="1"/>
  <c r="I10" i="1"/>
  <c r="L10" i="1" s="1"/>
  <c r="H10" i="1"/>
  <c r="F10" i="1"/>
  <c r="E10" i="1"/>
  <c r="D10" i="1"/>
  <c r="C10" i="1"/>
  <c r="G10" i="1" s="1"/>
  <c r="I9" i="1"/>
  <c r="H9" i="1"/>
  <c r="J9" i="1" s="1"/>
  <c r="F9" i="1"/>
  <c r="E9" i="1"/>
  <c r="D9" i="1"/>
  <c r="C9" i="1"/>
  <c r="G9" i="1" s="1"/>
  <c r="I8" i="1"/>
  <c r="L8" i="1" s="1"/>
  <c r="H8" i="1"/>
  <c r="F8" i="1"/>
  <c r="E8" i="1"/>
  <c r="D8" i="1"/>
  <c r="C8" i="1"/>
  <c r="G8" i="1" s="1"/>
  <c r="I7" i="1"/>
  <c r="H7" i="1"/>
  <c r="J7" i="1" s="1"/>
  <c r="F7" i="1"/>
  <c r="E7" i="1"/>
  <c r="D7" i="1"/>
  <c r="C7" i="1"/>
  <c r="G7" i="1" s="1"/>
  <c r="I6" i="1"/>
  <c r="I24" i="1" s="1"/>
  <c r="H6" i="1"/>
  <c r="H24" i="1" s="1"/>
  <c r="F6" i="1"/>
  <c r="F24" i="1" s="1"/>
  <c r="E6" i="1"/>
  <c r="E24" i="1" s="1"/>
  <c r="E58" i="1" s="1"/>
  <c r="D6" i="1"/>
  <c r="D24" i="1" s="1"/>
  <c r="D58" i="1" s="1"/>
  <c r="C6" i="1"/>
  <c r="C24" i="1" s="1"/>
  <c r="C58" i="1" s="1"/>
  <c r="L24" i="1" l="1"/>
  <c r="K73" i="3"/>
  <c r="E62" i="1"/>
  <c r="K14" i="1"/>
  <c r="K15" i="1"/>
  <c r="K20" i="1"/>
  <c r="K23" i="1"/>
  <c r="K25" i="1"/>
  <c r="K29" i="1"/>
  <c r="K33" i="1"/>
  <c r="K37" i="1"/>
  <c r="K46" i="1"/>
  <c r="L53" i="1"/>
  <c r="N18" i="2"/>
  <c r="K18" i="2"/>
  <c r="N30" i="2"/>
  <c r="K30" i="2"/>
  <c r="N38" i="2"/>
  <c r="K38" i="2"/>
  <c r="L176" i="3"/>
  <c r="K218" i="3"/>
  <c r="K222" i="3"/>
  <c r="K226" i="3"/>
  <c r="K85" i="3"/>
  <c r="L680" i="3"/>
  <c r="F58" i="1"/>
  <c r="K7" i="1"/>
  <c r="K11" i="1"/>
  <c r="N14" i="2"/>
  <c r="K14" i="2"/>
  <c r="K93" i="3"/>
  <c r="K97" i="3"/>
  <c r="K101" i="3"/>
  <c r="K121" i="3"/>
  <c r="D62" i="1"/>
  <c r="K9" i="1"/>
  <c r="N22" i="2"/>
  <c r="K22" i="2"/>
  <c r="K77" i="3"/>
  <c r="K81" i="3"/>
  <c r="K109" i="3"/>
  <c r="C62" i="1"/>
  <c r="K12" i="1"/>
  <c r="K17" i="1"/>
  <c r="K27" i="1"/>
  <c r="K31" i="1"/>
  <c r="K35" i="1"/>
  <c r="K44" i="1"/>
  <c r="K48" i="1"/>
  <c r="N10" i="2"/>
  <c r="K10" i="2"/>
  <c r="N26" i="2"/>
  <c r="K26" i="2"/>
  <c r="N34" i="2"/>
  <c r="K34" i="2"/>
  <c r="N42" i="2"/>
  <c r="K42" i="2"/>
  <c r="K196" i="3"/>
  <c r="K200" i="3"/>
  <c r="K204" i="3"/>
  <c r="K208" i="3"/>
  <c r="K210" i="3"/>
  <c r="K212" i="3"/>
  <c r="K234" i="3"/>
  <c r="K238" i="3"/>
  <c r="J6" i="1"/>
  <c r="L9" i="1"/>
  <c r="J10" i="1"/>
  <c r="L12" i="1"/>
  <c r="J13" i="1"/>
  <c r="L15" i="1"/>
  <c r="J16" i="1"/>
  <c r="H56" i="2"/>
  <c r="K28" i="2"/>
  <c r="K32" i="2"/>
  <c r="H2311" i="3"/>
  <c r="J2311" i="3" s="1"/>
  <c r="J43" i="3"/>
  <c r="H2315" i="3"/>
  <c r="J47" i="3"/>
  <c r="D2319" i="3"/>
  <c r="D2320" i="3" s="1"/>
  <c r="D52" i="3"/>
  <c r="L219" i="3"/>
  <c r="J219" i="3"/>
  <c r="L235" i="3"/>
  <c r="J235" i="3"/>
  <c r="L245" i="3"/>
  <c r="J245" i="3"/>
  <c r="K350" i="3"/>
  <c r="K363" i="3"/>
  <c r="G366" i="3"/>
  <c r="G367" i="3" s="1"/>
  <c r="J393" i="3"/>
  <c r="K393" i="3" s="1"/>
  <c r="L393" i="3"/>
  <c r="K470" i="3"/>
  <c r="K477" i="3"/>
  <c r="J514" i="3"/>
  <c r="K514" i="3" s="1"/>
  <c r="L514" i="3"/>
  <c r="J558" i="3"/>
  <c r="K559" i="3"/>
  <c r="J561" i="3"/>
  <c r="K576" i="3"/>
  <c r="L581" i="3"/>
  <c r="J581" i="3"/>
  <c r="K614" i="3"/>
  <c r="K717" i="3"/>
  <c r="K736" i="3"/>
  <c r="J805" i="3"/>
  <c r="K805" i="3" s="1"/>
  <c r="L805" i="3"/>
  <c r="K851" i="3"/>
  <c r="L1084" i="3"/>
  <c r="I1096" i="3"/>
  <c r="J2217" i="3"/>
  <c r="K2217" i="3" s="1"/>
  <c r="L2217" i="3"/>
  <c r="L11" i="1"/>
  <c r="L14" i="1"/>
  <c r="L17" i="1"/>
  <c r="J19" i="1"/>
  <c r="L22" i="1"/>
  <c r="G42" i="1"/>
  <c r="I49" i="1"/>
  <c r="L49" i="1" s="1"/>
  <c r="J55" i="1"/>
  <c r="K16" i="2"/>
  <c r="K40" i="2"/>
  <c r="C49" i="2"/>
  <c r="H2321" i="3"/>
  <c r="H54" i="3"/>
  <c r="J53" i="3"/>
  <c r="K112" i="3"/>
  <c r="J166" i="3"/>
  <c r="G198" i="3"/>
  <c r="K198" i="3" s="1"/>
  <c r="L223" i="3"/>
  <c r="J223" i="3"/>
  <c r="L231" i="3"/>
  <c r="J231" i="3"/>
  <c r="I239" i="3"/>
  <c r="L239" i="3" s="1"/>
  <c r="G242" i="3"/>
  <c r="G243" i="3" s="1"/>
  <c r="J246" i="3"/>
  <c r="J262" i="3"/>
  <c r="K262" i="3" s="1"/>
  <c r="L262" i="3"/>
  <c r="J304" i="3"/>
  <c r="K304" i="3" s="1"/>
  <c r="K332" i="3"/>
  <c r="J417" i="3"/>
  <c r="K417" i="3" s="1"/>
  <c r="L417" i="3"/>
  <c r="J433" i="3"/>
  <c r="H435" i="3"/>
  <c r="L435" i="3" s="1"/>
  <c r="L433" i="3"/>
  <c r="K457" i="3"/>
  <c r="K485" i="3"/>
  <c r="K497" i="3"/>
  <c r="I563" i="3"/>
  <c r="J556" i="3"/>
  <c r="K555" i="3"/>
  <c r="K594" i="3"/>
  <c r="G6" i="1"/>
  <c r="K21" i="1"/>
  <c r="L25" i="1"/>
  <c r="J26" i="1"/>
  <c r="L27" i="1"/>
  <c r="J28" i="1"/>
  <c r="L29" i="1"/>
  <c r="J30" i="1"/>
  <c r="L31" i="1"/>
  <c r="J32" i="1"/>
  <c r="L33" i="1"/>
  <c r="J34" i="1"/>
  <c r="L35" i="1"/>
  <c r="J36" i="1"/>
  <c r="L37" i="1"/>
  <c r="J38" i="1"/>
  <c r="H39" i="1"/>
  <c r="H58" i="1" s="1"/>
  <c r="L42" i="1"/>
  <c r="J43" i="1"/>
  <c r="L44" i="1"/>
  <c r="J45" i="1"/>
  <c r="L46" i="1"/>
  <c r="J47" i="1"/>
  <c r="L48" i="1"/>
  <c r="K50" i="1"/>
  <c r="G52" i="1"/>
  <c r="L52" i="1"/>
  <c r="J56" i="1"/>
  <c r="D55" i="2"/>
  <c r="L8" i="2"/>
  <c r="I47" i="2"/>
  <c r="L47" i="2" s="1"/>
  <c r="G15" i="2"/>
  <c r="N15" i="2" s="1"/>
  <c r="G19" i="2"/>
  <c r="N19" i="2" s="1"/>
  <c r="G23" i="2"/>
  <c r="N23" i="2" s="1"/>
  <c r="D52" i="2"/>
  <c r="L24" i="2"/>
  <c r="I45" i="2"/>
  <c r="G27" i="2"/>
  <c r="N27" i="2" s="1"/>
  <c r="L29" i="2"/>
  <c r="G31" i="2"/>
  <c r="N31" i="2" s="1"/>
  <c r="L33" i="2"/>
  <c r="G35" i="2"/>
  <c r="N35" i="2" s="1"/>
  <c r="L37" i="2"/>
  <c r="G39" i="2"/>
  <c r="N39" i="2" s="1"/>
  <c r="L41" i="2"/>
  <c r="G43" i="2"/>
  <c r="N43" i="2" s="1"/>
  <c r="G45" i="2"/>
  <c r="D47" i="2"/>
  <c r="G47" i="2" s="1"/>
  <c r="N47" i="2" s="1"/>
  <c r="E52" i="2"/>
  <c r="I53" i="2"/>
  <c r="L53" i="2" s="1"/>
  <c r="H2275" i="3"/>
  <c r="J7" i="3"/>
  <c r="H2279" i="3"/>
  <c r="J11" i="3"/>
  <c r="F2282" i="3"/>
  <c r="H2283" i="3"/>
  <c r="J15" i="3"/>
  <c r="H2287" i="3"/>
  <c r="J2287" i="3" s="1"/>
  <c r="K2287" i="3" s="1"/>
  <c r="J19" i="3"/>
  <c r="H2291" i="3"/>
  <c r="J23" i="3"/>
  <c r="F2308" i="3"/>
  <c r="H2295" i="3"/>
  <c r="J27" i="3"/>
  <c r="J40" i="3" s="1"/>
  <c r="H2299" i="3"/>
  <c r="J31" i="3"/>
  <c r="K31" i="3" s="1"/>
  <c r="H2303" i="3"/>
  <c r="J35" i="3"/>
  <c r="F2306" i="3"/>
  <c r="H2307" i="3"/>
  <c r="J2307" i="3" s="1"/>
  <c r="K2307" i="3" s="1"/>
  <c r="J39" i="3"/>
  <c r="D2315" i="3"/>
  <c r="K48" i="3"/>
  <c r="F50" i="3"/>
  <c r="D2321" i="3"/>
  <c r="D2322" i="3" s="1"/>
  <c r="D54" i="3"/>
  <c r="H2323" i="3"/>
  <c r="J55" i="3"/>
  <c r="G72" i="3"/>
  <c r="J72" i="3"/>
  <c r="G76" i="3"/>
  <c r="J76" i="3"/>
  <c r="G80" i="3"/>
  <c r="J80" i="3"/>
  <c r="G84" i="3"/>
  <c r="J84" i="3"/>
  <c r="E103" i="3"/>
  <c r="E122" i="3" s="1"/>
  <c r="E126" i="3" s="1"/>
  <c r="I103" i="3"/>
  <c r="G92" i="3"/>
  <c r="G103" i="3" s="1"/>
  <c r="J92" i="3"/>
  <c r="G96" i="3"/>
  <c r="J96" i="3"/>
  <c r="G100" i="3"/>
  <c r="J100" i="3"/>
  <c r="C103" i="3"/>
  <c r="L104" i="3"/>
  <c r="I113" i="3"/>
  <c r="L113" i="3" s="1"/>
  <c r="G114" i="3"/>
  <c r="G115" i="3" s="1"/>
  <c r="D151" i="3"/>
  <c r="D185" i="3" s="1"/>
  <c r="D189" i="3" s="1"/>
  <c r="I185" i="3"/>
  <c r="L151" i="3"/>
  <c r="L134" i="3"/>
  <c r="G136" i="3"/>
  <c r="K136" i="3" s="1"/>
  <c r="L138" i="3"/>
  <c r="G140" i="3"/>
  <c r="K140" i="3"/>
  <c r="L142" i="3"/>
  <c r="G144" i="3"/>
  <c r="K144" i="3" s="1"/>
  <c r="L146" i="3"/>
  <c r="G148" i="3"/>
  <c r="K148" i="3"/>
  <c r="L150" i="3"/>
  <c r="G155" i="3"/>
  <c r="G159" i="3"/>
  <c r="G163" i="3"/>
  <c r="G171" i="3"/>
  <c r="G175" i="3"/>
  <c r="K175" i="3" s="1"/>
  <c r="H176" i="3"/>
  <c r="J178" i="3"/>
  <c r="J180" i="3"/>
  <c r="K180" i="3" s="1"/>
  <c r="L184" i="3"/>
  <c r="F248" i="3"/>
  <c r="F252" i="3" s="1"/>
  <c r="L199" i="3"/>
  <c r="J199" i="3"/>
  <c r="K199" i="3" s="1"/>
  <c r="L203" i="3"/>
  <c r="J203" i="3"/>
  <c r="K203" i="3" s="1"/>
  <c r="L207" i="3"/>
  <c r="J207" i="3"/>
  <c r="K207" i="3" s="1"/>
  <c r="L211" i="3"/>
  <c r="J211" i="3"/>
  <c r="K211" i="3" s="1"/>
  <c r="G233" i="3"/>
  <c r="G237" i="3"/>
  <c r="G240" i="3"/>
  <c r="G241" i="3" s="1"/>
  <c r="I246" i="3"/>
  <c r="L246" i="3" s="1"/>
  <c r="C246" i="3"/>
  <c r="C248" i="3" s="1"/>
  <c r="C252" i="3" s="1"/>
  <c r="L247" i="3"/>
  <c r="J247" i="3"/>
  <c r="K247" i="3" s="1"/>
  <c r="J274" i="3"/>
  <c r="K274" i="3" s="1"/>
  <c r="L274" i="3"/>
  <c r="K336" i="3"/>
  <c r="K347" i="3"/>
  <c r="K354" i="3"/>
  <c r="K358" i="3"/>
  <c r="G370" i="3"/>
  <c r="G372" i="3" s="1"/>
  <c r="J389" i="3"/>
  <c r="K389" i="3" s="1"/>
  <c r="L389" i="3"/>
  <c r="J413" i="3"/>
  <c r="K413" i="3" s="1"/>
  <c r="L413" i="3"/>
  <c r="K422" i="3"/>
  <c r="K454" i="3"/>
  <c r="K461" i="3"/>
  <c r="K467" i="3"/>
  <c r="K474" i="3"/>
  <c r="K489" i="3"/>
  <c r="J526" i="3"/>
  <c r="K526" i="3" s="1"/>
  <c r="L526" i="3"/>
  <c r="K580" i="3"/>
  <c r="L585" i="3"/>
  <c r="J585" i="3"/>
  <c r="K598" i="3"/>
  <c r="K622" i="3"/>
  <c r="K708" i="3"/>
  <c r="K961" i="3"/>
  <c r="I985" i="3"/>
  <c r="L985" i="3" s="1"/>
  <c r="K1099" i="3"/>
  <c r="K1206" i="3"/>
  <c r="L7" i="1"/>
  <c r="J8" i="1"/>
  <c r="J18" i="1"/>
  <c r="L20" i="1"/>
  <c r="L23" i="1"/>
  <c r="G25" i="1"/>
  <c r="L40" i="1"/>
  <c r="L56" i="1"/>
  <c r="K12" i="2"/>
  <c r="K20" i="2"/>
  <c r="K36" i="2"/>
  <c r="E248" i="3"/>
  <c r="E252" i="3" s="1"/>
  <c r="L215" i="3"/>
  <c r="J215" i="3"/>
  <c r="L227" i="3"/>
  <c r="J227" i="3"/>
  <c r="L6" i="1"/>
  <c r="L13" i="1"/>
  <c r="L18" i="1"/>
  <c r="L21" i="1"/>
  <c r="J22" i="1"/>
  <c r="I39" i="1"/>
  <c r="J40" i="1"/>
  <c r="L50" i="1"/>
  <c r="H53" i="1"/>
  <c r="F54" i="2"/>
  <c r="D53" i="2"/>
  <c r="I52" i="2"/>
  <c r="E55" i="2"/>
  <c r="D2275" i="3"/>
  <c r="D2283" i="3"/>
  <c r="D2307" i="3"/>
  <c r="H2309" i="3"/>
  <c r="H50" i="3"/>
  <c r="J41" i="3"/>
  <c r="L43" i="3"/>
  <c r="H2313" i="3"/>
  <c r="J2313" i="3" s="1"/>
  <c r="J45" i="3"/>
  <c r="L47" i="3"/>
  <c r="F2316" i="3"/>
  <c r="H2317" i="3"/>
  <c r="J2317" i="3" s="1"/>
  <c r="J49" i="3"/>
  <c r="L53" i="3"/>
  <c r="K56" i="3"/>
  <c r="F122" i="3"/>
  <c r="F126" i="3" s="1"/>
  <c r="I88" i="3"/>
  <c r="K89" i="3"/>
  <c r="E113" i="3"/>
  <c r="G105" i="3"/>
  <c r="G113" i="3" s="1"/>
  <c r="G106" i="3"/>
  <c r="K106" i="3"/>
  <c r="G110" i="3"/>
  <c r="K110" i="3"/>
  <c r="L114" i="3"/>
  <c r="I115" i="3"/>
  <c r="L115" i="3" s="1"/>
  <c r="G116" i="3"/>
  <c r="G117" i="3" s="1"/>
  <c r="I120" i="3"/>
  <c r="L120" i="3" s="1"/>
  <c r="K137" i="3"/>
  <c r="K141" i="3"/>
  <c r="K145" i="3"/>
  <c r="K149" i="3"/>
  <c r="L152" i="3"/>
  <c r="K154" i="3"/>
  <c r="L156" i="3"/>
  <c r="K158" i="3"/>
  <c r="L160" i="3"/>
  <c r="K162" i="3"/>
  <c r="L164" i="3"/>
  <c r="L168" i="3"/>
  <c r="K170" i="3"/>
  <c r="L172" i="3"/>
  <c r="K174" i="3"/>
  <c r="K182" i="3"/>
  <c r="J183" i="3"/>
  <c r="K183" i="3" s="1"/>
  <c r="L187" i="3"/>
  <c r="G197" i="3"/>
  <c r="G201" i="3"/>
  <c r="G205" i="3"/>
  <c r="G214" i="3" s="1"/>
  <c r="G209" i="3"/>
  <c r="G213" i="3"/>
  <c r="L217" i="3"/>
  <c r="J217" i="3"/>
  <c r="K217" i="3" s="1"/>
  <c r="L221" i="3"/>
  <c r="J221" i="3"/>
  <c r="K221" i="3" s="1"/>
  <c r="L225" i="3"/>
  <c r="J225" i="3"/>
  <c r="K225" i="3" s="1"/>
  <c r="I229" i="3"/>
  <c r="L229" i="3" s="1"/>
  <c r="L233" i="3"/>
  <c r="J233" i="3"/>
  <c r="K233" i="3" s="1"/>
  <c r="L237" i="3"/>
  <c r="J237" i="3"/>
  <c r="K237" i="3" s="1"/>
  <c r="K244" i="3"/>
  <c r="L250" i="3"/>
  <c r="J250" i="3"/>
  <c r="K250" i="3" s="1"/>
  <c r="F277" i="3"/>
  <c r="J270" i="3"/>
  <c r="K270" i="3" s="1"/>
  <c r="L270" i="3"/>
  <c r="D292" i="3"/>
  <c r="D311" i="3" s="1"/>
  <c r="D315" i="3" s="1"/>
  <c r="J309" i="3"/>
  <c r="K324" i="3"/>
  <c r="K342" i="3"/>
  <c r="K351" i="3"/>
  <c r="K362" i="3"/>
  <c r="C437" i="3"/>
  <c r="C441" i="3" s="1"/>
  <c r="J385" i="3"/>
  <c r="H403" i="3"/>
  <c r="L385" i="3"/>
  <c r="J401" i="3"/>
  <c r="K401" i="3" s="1"/>
  <c r="L401" i="3"/>
  <c r="J409" i="3"/>
  <c r="K409" i="3" s="1"/>
  <c r="L409" i="3"/>
  <c r="K449" i="3"/>
  <c r="K458" i="3"/>
  <c r="K465" i="3"/>
  <c r="K469" i="3"/>
  <c r="K478" i="3"/>
  <c r="L482" i="3"/>
  <c r="I491" i="3"/>
  <c r="L491" i="3" s="1"/>
  <c r="J522" i="3"/>
  <c r="K522" i="3" s="1"/>
  <c r="L522" i="3"/>
  <c r="D544" i="3"/>
  <c r="K584" i="3"/>
  <c r="L589" i="3"/>
  <c r="J589" i="3"/>
  <c r="K602" i="3"/>
  <c r="G618" i="3"/>
  <c r="G619" i="3" s="1"/>
  <c r="L670" i="3"/>
  <c r="J662" i="3"/>
  <c r="K662" i="3" s="1"/>
  <c r="L662" i="3"/>
  <c r="J674" i="3"/>
  <c r="K674" i="3" s="1"/>
  <c r="L674" i="3"/>
  <c r="K732" i="3"/>
  <c r="L836" i="3"/>
  <c r="I844" i="3"/>
  <c r="I1067" i="3"/>
  <c r="H1058" i="3"/>
  <c r="J1049" i="3"/>
  <c r="L1049" i="3"/>
  <c r="K1355" i="3"/>
  <c r="G54" i="1"/>
  <c r="L55" i="1"/>
  <c r="G57" i="1"/>
  <c r="G60" i="1"/>
  <c r="J60" i="1"/>
  <c r="F47" i="2"/>
  <c r="G9" i="2"/>
  <c r="H54" i="2"/>
  <c r="J54" i="2" s="1"/>
  <c r="J9" i="2"/>
  <c r="K9" i="2" s="1"/>
  <c r="G13" i="2"/>
  <c r="N13" i="2" s="1"/>
  <c r="K15" i="2"/>
  <c r="G17" i="2"/>
  <c r="N17" i="2" s="1"/>
  <c r="K17" i="2"/>
  <c r="K19" i="2"/>
  <c r="G21" i="2"/>
  <c r="N21" i="2" s="1"/>
  <c r="K23" i="2"/>
  <c r="F49" i="2"/>
  <c r="G25" i="2"/>
  <c r="N25" i="2" s="1"/>
  <c r="K27" i="2"/>
  <c r="G29" i="2"/>
  <c r="N29" i="2" s="1"/>
  <c r="K29" i="2"/>
  <c r="K31" i="2"/>
  <c r="G33" i="2"/>
  <c r="N33" i="2" s="1"/>
  <c r="K33" i="2"/>
  <c r="K35" i="2"/>
  <c r="G37" i="2"/>
  <c r="N37" i="2" s="1"/>
  <c r="K37" i="2"/>
  <c r="K39" i="2"/>
  <c r="G41" i="2"/>
  <c r="N41" i="2" s="1"/>
  <c r="K41" i="2"/>
  <c r="K43" i="2"/>
  <c r="I55" i="2"/>
  <c r="L55" i="2" s="1"/>
  <c r="M56" i="2"/>
  <c r="H2277" i="3"/>
  <c r="J9" i="3"/>
  <c r="H2281" i="3"/>
  <c r="J13" i="3"/>
  <c r="H2285" i="3"/>
  <c r="J17" i="3"/>
  <c r="H2289" i="3"/>
  <c r="J21" i="3"/>
  <c r="D25" i="3"/>
  <c r="H2297" i="3"/>
  <c r="J2297" i="3" s="1"/>
  <c r="K2297" i="3" s="1"/>
  <c r="J29" i="3"/>
  <c r="H2301" i="3"/>
  <c r="J33" i="3"/>
  <c r="H2305" i="3"/>
  <c r="J2305" i="3" s="1"/>
  <c r="K2305" i="3" s="1"/>
  <c r="J37" i="3"/>
  <c r="D2309" i="3"/>
  <c r="D50" i="3"/>
  <c r="K42" i="3"/>
  <c r="H2319" i="3"/>
  <c r="H52" i="3"/>
  <c r="J51" i="3"/>
  <c r="D57" i="3"/>
  <c r="C122" i="3"/>
  <c r="C126" i="3" s="1"/>
  <c r="J74" i="3"/>
  <c r="K74" i="3" s="1"/>
  <c r="J78" i="3"/>
  <c r="K78" i="3" s="1"/>
  <c r="J82" i="3"/>
  <c r="K82" i="3" s="1"/>
  <c r="J86" i="3"/>
  <c r="K86" i="3" s="1"/>
  <c r="J90" i="3"/>
  <c r="K90" i="3" s="1"/>
  <c r="J94" i="3"/>
  <c r="K94" i="3" s="1"/>
  <c r="J98" i="3"/>
  <c r="K98" i="3" s="1"/>
  <c r="J102" i="3"/>
  <c r="K102" i="3" s="1"/>
  <c r="L116" i="3"/>
  <c r="I117" i="3"/>
  <c r="L117" i="3" s="1"/>
  <c r="G134" i="3"/>
  <c r="K134" i="3" s="1"/>
  <c r="G138" i="3"/>
  <c r="K138" i="3" s="1"/>
  <c r="G142" i="3"/>
  <c r="K142" i="3" s="1"/>
  <c r="G146" i="3"/>
  <c r="K146" i="3" s="1"/>
  <c r="G150" i="3"/>
  <c r="K150" i="3" s="1"/>
  <c r="J151" i="3"/>
  <c r="F166" i="3"/>
  <c r="F185" i="3" s="1"/>
  <c r="F189" i="3" s="1"/>
  <c r="G153" i="3"/>
  <c r="K153" i="3" s="1"/>
  <c r="K155" i="3"/>
  <c r="G157" i="3"/>
  <c r="K157" i="3" s="1"/>
  <c r="K159" i="3"/>
  <c r="G161" i="3"/>
  <c r="K161" i="3" s="1"/>
  <c r="K163" i="3"/>
  <c r="G165" i="3"/>
  <c r="K165" i="3" s="1"/>
  <c r="H166" i="3"/>
  <c r="L166" i="3" s="1"/>
  <c r="J176" i="3"/>
  <c r="G169" i="3"/>
  <c r="K169" i="3" s="1"/>
  <c r="K171" i="3"/>
  <c r="G173" i="3"/>
  <c r="K173" i="3" s="1"/>
  <c r="H183" i="3"/>
  <c r="L183" i="3" s="1"/>
  <c r="G184" i="3"/>
  <c r="K184" i="3"/>
  <c r="D248" i="3"/>
  <c r="D252" i="3" s="1"/>
  <c r="L197" i="3"/>
  <c r="J197" i="3"/>
  <c r="K197" i="3" s="1"/>
  <c r="L201" i="3"/>
  <c r="J201" i="3"/>
  <c r="K201" i="3" s="1"/>
  <c r="L205" i="3"/>
  <c r="J205" i="3"/>
  <c r="L209" i="3"/>
  <c r="J209" i="3"/>
  <c r="K209" i="3" s="1"/>
  <c r="L213" i="3"/>
  <c r="J213" i="3"/>
  <c r="K213" i="3" s="1"/>
  <c r="G219" i="3"/>
  <c r="G223" i="3"/>
  <c r="G227" i="3"/>
  <c r="G230" i="3"/>
  <c r="G231" i="3"/>
  <c r="G235" i="3"/>
  <c r="L241" i="3"/>
  <c r="G245" i="3"/>
  <c r="G246" i="3" s="1"/>
  <c r="H277" i="3"/>
  <c r="J259" i="3"/>
  <c r="J266" i="3"/>
  <c r="K266" i="3" s="1"/>
  <c r="L266" i="3"/>
  <c r="K328" i="3"/>
  <c r="K346" i="3"/>
  <c r="K359" i="3"/>
  <c r="J397" i="3"/>
  <c r="K397" i="3" s="1"/>
  <c r="L397" i="3"/>
  <c r="F418" i="3"/>
  <c r="J405" i="3"/>
  <c r="L405" i="3"/>
  <c r="K453" i="3"/>
  <c r="K462" i="3"/>
  <c r="E481" i="3"/>
  <c r="E500" i="3" s="1"/>
  <c r="E504" i="3" s="1"/>
  <c r="K473" i="3"/>
  <c r="K502" i="3"/>
  <c r="J518" i="3"/>
  <c r="K518" i="3" s="1"/>
  <c r="L518" i="3"/>
  <c r="L577" i="3"/>
  <c r="J577" i="3"/>
  <c r="K588" i="3"/>
  <c r="K606" i="3"/>
  <c r="K610" i="3"/>
  <c r="L625" i="3"/>
  <c r="J625" i="3"/>
  <c r="K701" i="3"/>
  <c r="L721" i="3"/>
  <c r="I733" i="3"/>
  <c r="L733" i="3" s="1"/>
  <c r="K831" i="3"/>
  <c r="K893" i="3"/>
  <c r="K968" i="3"/>
  <c r="K976" i="3"/>
  <c r="K1095" i="3"/>
  <c r="J8" i="2"/>
  <c r="G11" i="2"/>
  <c r="J24" i="2"/>
  <c r="K24" i="2" s="1"/>
  <c r="D45" i="2"/>
  <c r="D49" i="2" s="1"/>
  <c r="H45" i="2"/>
  <c r="F52" i="2"/>
  <c r="F55" i="2"/>
  <c r="E2275" i="3"/>
  <c r="I2275" i="3"/>
  <c r="C2276" i="3"/>
  <c r="G8" i="3"/>
  <c r="K8" i="3" s="1"/>
  <c r="E2277" i="3"/>
  <c r="I2277" i="3"/>
  <c r="L2277" i="3" s="1"/>
  <c r="C2278" i="3"/>
  <c r="G10" i="3"/>
  <c r="K10" i="3" s="1"/>
  <c r="E2279" i="3"/>
  <c r="I2279" i="3"/>
  <c r="L2279" i="3" s="1"/>
  <c r="C2280" i="3"/>
  <c r="G12" i="3"/>
  <c r="K12" i="3" s="1"/>
  <c r="E2281" i="3"/>
  <c r="I2281" i="3"/>
  <c r="L2281" i="3" s="1"/>
  <c r="C2282" i="3"/>
  <c r="G14" i="3"/>
  <c r="K14" i="3" s="1"/>
  <c r="E2283" i="3"/>
  <c r="I2283" i="3"/>
  <c r="L2283" i="3" s="1"/>
  <c r="C2284" i="3"/>
  <c r="G16" i="3"/>
  <c r="K16" i="3" s="1"/>
  <c r="E2285" i="3"/>
  <c r="I2285" i="3"/>
  <c r="L2285" i="3" s="1"/>
  <c r="C2286" i="3"/>
  <c r="G18" i="3"/>
  <c r="K18" i="3" s="1"/>
  <c r="E2287" i="3"/>
  <c r="I2287" i="3"/>
  <c r="C2288" i="3"/>
  <c r="G20" i="3"/>
  <c r="K20" i="3" s="1"/>
  <c r="E2289" i="3"/>
  <c r="I2289" i="3"/>
  <c r="L2289" i="3" s="1"/>
  <c r="C2290" i="3"/>
  <c r="G22" i="3"/>
  <c r="K22" i="3" s="1"/>
  <c r="E2291" i="3"/>
  <c r="I2291" i="3"/>
  <c r="L2291" i="3" s="1"/>
  <c r="C2292" i="3"/>
  <c r="G24" i="3"/>
  <c r="K24" i="3" s="1"/>
  <c r="E25" i="3"/>
  <c r="I25" i="3"/>
  <c r="C2294" i="3"/>
  <c r="G26" i="3"/>
  <c r="E2295" i="3"/>
  <c r="I2295" i="3"/>
  <c r="L2295" i="3" s="1"/>
  <c r="C2296" i="3"/>
  <c r="G28" i="3"/>
  <c r="K28" i="3" s="1"/>
  <c r="E2297" i="3"/>
  <c r="I2297" i="3"/>
  <c r="C2298" i="3"/>
  <c r="G30" i="3"/>
  <c r="K30" i="3" s="1"/>
  <c r="E2299" i="3"/>
  <c r="I2299" i="3"/>
  <c r="L2299" i="3" s="1"/>
  <c r="C2300" i="3"/>
  <c r="G32" i="3"/>
  <c r="K32" i="3" s="1"/>
  <c r="E2301" i="3"/>
  <c r="I2301" i="3"/>
  <c r="L2301" i="3" s="1"/>
  <c r="C2302" i="3"/>
  <c r="G34" i="3"/>
  <c r="K34" i="3" s="1"/>
  <c r="E2303" i="3"/>
  <c r="I2303" i="3"/>
  <c r="L2303" i="3" s="1"/>
  <c r="C2304" i="3"/>
  <c r="G36" i="3"/>
  <c r="K36" i="3" s="1"/>
  <c r="E2305" i="3"/>
  <c r="I2305" i="3"/>
  <c r="C2306" i="3"/>
  <c r="G38" i="3"/>
  <c r="K38" i="3" s="1"/>
  <c r="E2307" i="3"/>
  <c r="I2307" i="3"/>
  <c r="C40" i="3"/>
  <c r="E2309" i="3"/>
  <c r="I2309" i="3"/>
  <c r="C2310" i="3"/>
  <c r="G42" i="3"/>
  <c r="E2311" i="3"/>
  <c r="I2311" i="3"/>
  <c r="C2312" i="3"/>
  <c r="G44" i="3"/>
  <c r="K44" i="3" s="1"/>
  <c r="E2313" i="3"/>
  <c r="I2313" i="3"/>
  <c r="C2314" i="3"/>
  <c r="G46" i="3"/>
  <c r="K46" i="3" s="1"/>
  <c r="E2315" i="3"/>
  <c r="I2315" i="3"/>
  <c r="L2315" i="3" s="1"/>
  <c r="C2316" i="3"/>
  <c r="G48" i="3"/>
  <c r="E2317" i="3"/>
  <c r="I2317" i="3"/>
  <c r="E2319" i="3"/>
  <c r="E2320" i="3" s="1"/>
  <c r="I2319" i="3"/>
  <c r="E2321" i="3"/>
  <c r="E2322" i="3" s="1"/>
  <c r="I2321" i="3"/>
  <c r="E2323" i="3"/>
  <c r="I2323" i="3"/>
  <c r="C2324" i="3"/>
  <c r="G56" i="3"/>
  <c r="E57" i="3"/>
  <c r="I57" i="3"/>
  <c r="L57" i="3" s="1"/>
  <c r="C2326" i="3"/>
  <c r="G2326" i="3" s="1"/>
  <c r="G58" i="3"/>
  <c r="K58" i="3" s="1"/>
  <c r="C2329" i="3"/>
  <c r="G61" i="3"/>
  <c r="K61" i="3" s="1"/>
  <c r="J70" i="3"/>
  <c r="L89" i="3"/>
  <c r="H103" i="3"/>
  <c r="H122" i="3" s="1"/>
  <c r="H126" i="3" s="1"/>
  <c r="J104" i="3"/>
  <c r="J114" i="3"/>
  <c r="J116" i="3"/>
  <c r="J118" i="3"/>
  <c r="G133" i="3"/>
  <c r="G167" i="3"/>
  <c r="G176" i="3" s="1"/>
  <c r="G177" i="3"/>
  <c r="G178" i="3" s="1"/>
  <c r="G179" i="3"/>
  <c r="G180" i="3" s="1"/>
  <c r="G181" i="3"/>
  <c r="G183" i="3" s="1"/>
  <c r="L196" i="3"/>
  <c r="H214" i="3"/>
  <c r="H248" i="3" s="1"/>
  <c r="H252" i="3" s="1"/>
  <c r="L244" i="3"/>
  <c r="H246" i="3"/>
  <c r="E311" i="3"/>
  <c r="E315" i="3" s="1"/>
  <c r="I311" i="3"/>
  <c r="L277" i="3"/>
  <c r="G261" i="3"/>
  <c r="K263" i="3"/>
  <c r="G265" i="3"/>
  <c r="G269" i="3"/>
  <c r="K271" i="3"/>
  <c r="G273" i="3"/>
  <c r="G280" i="3"/>
  <c r="K280" i="3"/>
  <c r="G284" i="3"/>
  <c r="K284" i="3"/>
  <c r="G288" i="3"/>
  <c r="K288" i="3"/>
  <c r="G296" i="3"/>
  <c r="K296" i="3"/>
  <c r="G300" i="3"/>
  <c r="K300" i="3"/>
  <c r="G308" i="3"/>
  <c r="K308" i="3"/>
  <c r="G322" i="3"/>
  <c r="J323" i="3"/>
  <c r="K323" i="3" s="1"/>
  <c r="J327" i="3"/>
  <c r="K327" i="3" s="1"/>
  <c r="J331" i="3"/>
  <c r="K331" i="3" s="1"/>
  <c r="J335" i="3"/>
  <c r="K335" i="3" s="1"/>
  <c r="J339" i="3"/>
  <c r="K339" i="3" s="1"/>
  <c r="I355" i="3"/>
  <c r="L355" i="3" s="1"/>
  <c r="L367" i="3"/>
  <c r="K373" i="3"/>
  <c r="I437" i="3"/>
  <c r="G388" i="3"/>
  <c r="G392" i="3"/>
  <c r="K392" i="3" s="1"/>
  <c r="G396" i="3"/>
  <c r="G400" i="3"/>
  <c r="K400" i="3" s="1"/>
  <c r="H418" i="3"/>
  <c r="G408" i="3"/>
  <c r="K408" i="3" s="1"/>
  <c r="G412" i="3"/>
  <c r="G416" i="3"/>
  <c r="K416" i="3" s="1"/>
  <c r="H428" i="3"/>
  <c r="J419" i="3"/>
  <c r="K423" i="3"/>
  <c r="K427" i="3"/>
  <c r="G436" i="3"/>
  <c r="F500" i="3"/>
  <c r="F504" i="3" s="1"/>
  <c r="I466" i="3"/>
  <c r="G483" i="3"/>
  <c r="K483" i="3" s="1"/>
  <c r="K484" i="3"/>
  <c r="K488" i="3"/>
  <c r="L492" i="3"/>
  <c r="I493" i="3"/>
  <c r="L493" i="3" s="1"/>
  <c r="E563" i="3"/>
  <c r="E567" i="3" s="1"/>
  <c r="G513" i="3"/>
  <c r="G517" i="3"/>
  <c r="G521" i="3"/>
  <c r="G525" i="3"/>
  <c r="K532" i="3"/>
  <c r="K536" i="3"/>
  <c r="K540" i="3"/>
  <c r="K548" i="3"/>
  <c r="K552" i="3"/>
  <c r="K560" i="3"/>
  <c r="G574" i="3"/>
  <c r="L595" i="3"/>
  <c r="J595" i="3"/>
  <c r="K595" i="3" s="1"/>
  <c r="L599" i="3"/>
  <c r="J599" i="3"/>
  <c r="K599" i="3" s="1"/>
  <c r="L603" i="3"/>
  <c r="J603" i="3"/>
  <c r="K603" i="3" s="1"/>
  <c r="I607" i="3"/>
  <c r="L607" i="3" s="1"/>
  <c r="L611" i="3"/>
  <c r="J611" i="3"/>
  <c r="K611" i="3" s="1"/>
  <c r="L615" i="3"/>
  <c r="J615" i="3"/>
  <c r="K615" i="3" s="1"/>
  <c r="L621" i="3"/>
  <c r="L628" i="3"/>
  <c r="J628" i="3"/>
  <c r="K628" i="3" s="1"/>
  <c r="J658" i="3"/>
  <c r="K658" i="3" s="1"/>
  <c r="L658" i="3"/>
  <c r="H670" i="3"/>
  <c r="C718" i="3"/>
  <c r="C752" i="3" s="1"/>
  <c r="C756" i="3" s="1"/>
  <c r="G700" i="3"/>
  <c r="K700" i="3" s="1"/>
  <c r="K705" i="3"/>
  <c r="K712" i="3"/>
  <c r="K720" i="3"/>
  <c r="K740" i="3"/>
  <c r="K748" i="3"/>
  <c r="K768" i="3"/>
  <c r="J801" i="3"/>
  <c r="K801" i="3" s="1"/>
  <c r="L801" i="3"/>
  <c r="K835" i="3"/>
  <c r="K855" i="3"/>
  <c r="G861" i="3"/>
  <c r="K866" i="3"/>
  <c r="L870" i="3"/>
  <c r="I871" i="3"/>
  <c r="L871" i="3" s="1"/>
  <c r="K875" i="3"/>
  <c r="J907" i="3"/>
  <c r="J918" i="3"/>
  <c r="K918" i="3" s="1"/>
  <c r="L918" i="3"/>
  <c r="J930" i="3"/>
  <c r="K930" i="3" s="1"/>
  <c r="L930" i="3"/>
  <c r="J938" i="3"/>
  <c r="L938" i="3"/>
  <c r="K956" i="3"/>
  <c r="K965" i="3"/>
  <c r="K980" i="3"/>
  <c r="K1036" i="3"/>
  <c r="K1079" i="3"/>
  <c r="K1083" i="3"/>
  <c r="K1103" i="3"/>
  <c r="K1114" i="3"/>
  <c r="K1119" i="3"/>
  <c r="J1169" i="3"/>
  <c r="K1169" i="3" s="1"/>
  <c r="L1169" i="3"/>
  <c r="K1241" i="3"/>
  <c r="J1282" i="3"/>
  <c r="K1282" i="3" s="1"/>
  <c r="L1282" i="3"/>
  <c r="K1364" i="3"/>
  <c r="G1407" i="3"/>
  <c r="K1407" i="3" s="1"/>
  <c r="H1503" i="3"/>
  <c r="J1502" i="3"/>
  <c r="L1502" i="3"/>
  <c r="K1538" i="3"/>
  <c r="K1612" i="3"/>
  <c r="K1722" i="3"/>
  <c r="L57" i="1"/>
  <c r="G8" i="2"/>
  <c r="L11" i="2"/>
  <c r="G24" i="2"/>
  <c r="C54" i="2"/>
  <c r="C56" i="2" s="1"/>
  <c r="C55" i="2"/>
  <c r="F2275" i="3"/>
  <c r="D2276" i="3"/>
  <c r="H2276" i="3"/>
  <c r="J2276" i="3" s="1"/>
  <c r="L8" i="3"/>
  <c r="F2277" i="3"/>
  <c r="D2278" i="3"/>
  <c r="H2278" i="3"/>
  <c r="J2278" i="3" s="1"/>
  <c r="L10" i="3"/>
  <c r="F2279" i="3"/>
  <c r="D2280" i="3"/>
  <c r="H2280" i="3"/>
  <c r="J2280" i="3" s="1"/>
  <c r="L12" i="3"/>
  <c r="F2281" i="3"/>
  <c r="D2282" i="3"/>
  <c r="H2282" i="3"/>
  <c r="J2282" i="3" s="1"/>
  <c r="L14" i="3"/>
  <c r="F2283" i="3"/>
  <c r="D2284" i="3"/>
  <c r="H2284" i="3"/>
  <c r="J2284" i="3" s="1"/>
  <c r="L16" i="3"/>
  <c r="F2285" i="3"/>
  <c r="D2286" i="3"/>
  <c r="H2286" i="3"/>
  <c r="J2286" i="3" s="1"/>
  <c r="L18" i="3"/>
  <c r="F2287" i="3"/>
  <c r="D2288" i="3"/>
  <c r="H2288" i="3"/>
  <c r="J2288" i="3" s="1"/>
  <c r="L20" i="3"/>
  <c r="F2289" i="3"/>
  <c r="D2290" i="3"/>
  <c r="H2290" i="3"/>
  <c r="J2290" i="3" s="1"/>
  <c r="L22" i="3"/>
  <c r="F2291" i="3"/>
  <c r="D2292" i="3"/>
  <c r="H2292" i="3"/>
  <c r="J2292" i="3" s="1"/>
  <c r="L24" i="3"/>
  <c r="F25" i="3"/>
  <c r="D2294" i="3"/>
  <c r="H2294" i="3"/>
  <c r="L26" i="3"/>
  <c r="F2295" i="3"/>
  <c r="D2296" i="3"/>
  <c r="H2296" i="3"/>
  <c r="J2296" i="3" s="1"/>
  <c r="L28" i="3"/>
  <c r="F2297" i="3"/>
  <c r="D2298" i="3"/>
  <c r="H2298" i="3"/>
  <c r="J2298" i="3" s="1"/>
  <c r="L30" i="3"/>
  <c r="F2299" i="3"/>
  <c r="D2300" i="3"/>
  <c r="H2300" i="3"/>
  <c r="J2300" i="3" s="1"/>
  <c r="L32" i="3"/>
  <c r="F2301" i="3"/>
  <c r="D2302" i="3"/>
  <c r="H2302" i="3"/>
  <c r="J2302" i="3" s="1"/>
  <c r="L34" i="3"/>
  <c r="F2303" i="3"/>
  <c r="D2304" i="3"/>
  <c r="H2304" i="3"/>
  <c r="J2304" i="3" s="1"/>
  <c r="L36" i="3"/>
  <c r="F2305" i="3"/>
  <c r="D2306" i="3"/>
  <c r="H2306" i="3"/>
  <c r="J2306" i="3" s="1"/>
  <c r="L38" i="3"/>
  <c r="F2307" i="3"/>
  <c r="D40" i="3"/>
  <c r="H40" i="3"/>
  <c r="H59" i="3" s="1"/>
  <c r="H63" i="3" s="1"/>
  <c r="F2309" i="3"/>
  <c r="D2310" i="3"/>
  <c r="H2310" i="3"/>
  <c r="L42" i="3"/>
  <c r="F2311" i="3"/>
  <c r="D2312" i="3"/>
  <c r="H2312" i="3"/>
  <c r="L44" i="3"/>
  <c r="F2313" i="3"/>
  <c r="D2314" i="3"/>
  <c r="H2314" i="3"/>
  <c r="L46" i="3"/>
  <c r="F2315" i="3"/>
  <c r="D2316" i="3"/>
  <c r="H2316" i="3"/>
  <c r="L48" i="3"/>
  <c r="F2317" i="3"/>
  <c r="F2319" i="3"/>
  <c r="F2320" i="3" s="1"/>
  <c r="F2321" i="3"/>
  <c r="F2322" i="3" s="1"/>
  <c r="F2323" i="3"/>
  <c r="F2325" i="3" s="1"/>
  <c r="D2324" i="3"/>
  <c r="D2325" i="3" s="1"/>
  <c r="H2324" i="3"/>
  <c r="L56" i="3"/>
  <c r="F57" i="3"/>
  <c r="D2326" i="3"/>
  <c r="H2326" i="3"/>
  <c r="L58" i="3"/>
  <c r="D2329" i="3"/>
  <c r="H2329" i="3"/>
  <c r="L61" i="3"/>
  <c r="G70" i="3"/>
  <c r="G118" i="3"/>
  <c r="G120" i="3" s="1"/>
  <c r="L133" i="3"/>
  <c r="L181" i="3"/>
  <c r="G215" i="3"/>
  <c r="K260" i="3"/>
  <c r="K264" i="3"/>
  <c r="K268" i="3"/>
  <c r="K272" i="3"/>
  <c r="K276" i="3"/>
  <c r="K281" i="3"/>
  <c r="K285" i="3"/>
  <c r="K289" i="3"/>
  <c r="H292" i="3"/>
  <c r="L292" i="3" s="1"/>
  <c r="J302" i="3"/>
  <c r="K297" i="3"/>
  <c r="K301" i="3"/>
  <c r="J306" i="3"/>
  <c r="K310" i="3"/>
  <c r="J340" i="3"/>
  <c r="C355" i="3"/>
  <c r="C374" i="3" s="1"/>
  <c r="C378" i="3" s="1"/>
  <c r="G345" i="3"/>
  <c r="K345" i="3" s="1"/>
  <c r="G349" i="3"/>
  <c r="K349" i="3" s="1"/>
  <c r="G353" i="3"/>
  <c r="K353" i="3" s="1"/>
  <c r="C365" i="3"/>
  <c r="G356" i="3"/>
  <c r="G357" i="3"/>
  <c r="K357" i="3" s="1"/>
  <c r="G361" i="3"/>
  <c r="K361" i="3" s="1"/>
  <c r="G368" i="3"/>
  <c r="G369" i="3" s="1"/>
  <c r="J372" i="3"/>
  <c r="K372" i="3" s="1"/>
  <c r="G376" i="3"/>
  <c r="K376" i="3" s="1"/>
  <c r="E437" i="3"/>
  <c r="E441" i="3" s="1"/>
  <c r="K387" i="3"/>
  <c r="K391" i="3"/>
  <c r="K395" i="3"/>
  <c r="K399" i="3"/>
  <c r="D418" i="3"/>
  <c r="L418" i="3"/>
  <c r="K407" i="3"/>
  <c r="K411" i="3"/>
  <c r="K415" i="3"/>
  <c r="D428" i="3"/>
  <c r="D437" i="3" s="1"/>
  <c r="D441" i="3" s="1"/>
  <c r="L428" i="3"/>
  <c r="K420" i="3"/>
  <c r="G422" i="3"/>
  <c r="K424" i="3"/>
  <c r="G426" i="3"/>
  <c r="K426" i="3" s="1"/>
  <c r="H430" i="3"/>
  <c r="J429" i="3"/>
  <c r="C466" i="3"/>
  <c r="C500" i="3" s="1"/>
  <c r="C504" i="3" s="1"/>
  <c r="G452" i="3"/>
  <c r="K452" i="3" s="1"/>
  <c r="G456" i="3"/>
  <c r="K456" i="3" s="1"/>
  <c r="G460" i="3"/>
  <c r="K460" i="3" s="1"/>
  <c r="G464" i="3"/>
  <c r="K464" i="3" s="1"/>
  <c r="G468" i="3"/>
  <c r="K468" i="3" s="1"/>
  <c r="G472" i="3"/>
  <c r="K472" i="3" s="1"/>
  <c r="G476" i="3"/>
  <c r="K476" i="3" s="1"/>
  <c r="G480" i="3"/>
  <c r="K480" i="3" s="1"/>
  <c r="L494" i="3"/>
  <c r="I495" i="3"/>
  <c r="L495" i="3" s="1"/>
  <c r="C498" i="3"/>
  <c r="K512" i="3"/>
  <c r="K516" i="3"/>
  <c r="K520" i="3"/>
  <c r="K524" i="3"/>
  <c r="K528" i="3"/>
  <c r="F544" i="3"/>
  <c r="F563" i="3" s="1"/>
  <c r="F567" i="3" s="1"/>
  <c r="G531" i="3"/>
  <c r="K531" i="3" s="1"/>
  <c r="K533" i="3"/>
  <c r="G535" i="3"/>
  <c r="K535" i="3" s="1"/>
  <c r="K537" i="3"/>
  <c r="G539" i="3"/>
  <c r="K539" i="3" s="1"/>
  <c r="K541" i="3"/>
  <c r="G543" i="3"/>
  <c r="K543" i="3" s="1"/>
  <c r="H544" i="3"/>
  <c r="L544" i="3" s="1"/>
  <c r="J554" i="3"/>
  <c r="G547" i="3"/>
  <c r="K547" i="3" s="1"/>
  <c r="K549" i="3"/>
  <c r="G551" i="3"/>
  <c r="K551" i="3" s="1"/>
  <c r="K553" i="3"/>
  <c r="H561" i="3"/>
  <c r="K562" i="3"/>
  <c r="D626" i="3"/>
  <c r="D630" i="3" s="1"/>
  <c r="L575" i="3"/>
  <c r="J575" i="3"/>
  <c r="K575" i="3" s="1"/>
  <c r="L579" i="3"/>
  <c r="J579" i="3"/>
  <c r="K579" i="3" s="1"/>
  <c r="L583" i="3"/>
  <c r="J583" i="3"/>
  <c r="K583" i="3" s="1"/>
  <c r="L587" i="3"/>
  <c r="J587" i="3"/>
  <c r="K587" i="3" s="1"/>
  <c r="L591" i="3"/>
  <c r="J591" i="3"/>
  <c r="K591" i="3" s="1"/>
  <c r="C607" i="3"/>
  <c r="C626" i="3" s="1"/>
  <c r="C630" i="3" s="1"/>
  <c r="G597" i="3"/>
  <c r="G601" i="3"/>
  <c r="G605" i="3"/>
  <c r="C617" i="3"/>
  <c r="G608" i="3"/>
  <c r="G609" i="3"/>
  <c r="G613" i="3"/>
  <c r="L619" i="3"/>
  <c r="G623" i="3"/>
  <c r="G624" i="3" s="1"/>
  <c r="K709" i="3"/>
  <c r="K716" i="3"/>
  <c r="K724" i="3"/>
  <c r="K751" i="3"/>
  <c r="D781" i="3"/>
  <c r="I815" i="3"/>
  <c r="K788" i="3"/>
  <c r="H806" i="3"/>
  <c r="J797" i="3"/>
  <c r="L797" i="3"/>
  <c r="K839" i="3"/>
  <c r="K861" i="3"/>
  <c r="L922" i="3"/>
  <c r="J914" i="3"/>
  <c r="K914" i="3" s="1"/>
  <c r="L914" i="3"/>
  <c r="J926" i="3"/>
  <c r="K926" i="3" s="1"/>
  <c r="L926" i="3"/>
  <c r="K953" i="3"/>
  <c r="K960" i="3"/>
  <c r="K969" i="3"/>
  <c r="K984" i="3"/>
  <c r="K988" i="3"/>
  <c r="J1057" i="3"/>
  <c r="K1057" i="3" s="1"/>
  <c r="L1057" i="3"/>
  <c r="K1087" i="3"/>
  <c r="K1107" i="3"/>
  <c r="E1121" i="3"/>
  <c r="K1118" i="3"/>
  <c r="L1122" i="3"/>
  <c r="I1123" i="3"/>
  <c r="L1123" i="3" s="1"/>
  <c r="L1159" i="3"/>
  <c r="K1215" i="3"/>
  <c r="K1235" i="3"/>
  <c r="C2275" i="3"/>
  <c r="G7" i="3"/>
  <c r="E2276" i="3"/>
  <c r="I2276" i="3"/>
  <c r="C2277" i="3"/>
  <c r="G2277" i="3" s="1"/>
  <c r="G9" i="3"/>
  <c r="E2278" i="3"/>
  <c r="I2278" i="3"/>
  <c r="C2279" i="3"/>
  <c r="G2279" i="3" s="1"/>
  <c r="G11" i="3"/>
  <c r="E2280" i="3"/>
  <c r="I2280" i="3"/>
  <c r="C2281" i="3"/>
  <c r="G2281" i="3" s="1"/>
  <c r="G13" i="3"/>
  <c r="E2282" i="3"/>
  <c r="I2282" i="3"/>
  <c r="C2283" i="3"/>
  <c r="G15" i="3"/>
  <c r="E2284" i="3"/>
  <c r="I2284" i="3"/>
  <c r="C2285" i="3"/>
  <c r="G2285" i="3" s="1"/>
  <c r="G17" i="3"/>
  <c r="E2286" i="3"/>
  <c r="I2286" i="3"/>
  <c r="C2287" i="3"/>
  <c r="G2287" i="3" s="1"/>
  <c r="G19" i="3"/>
  <c r="E2288" i="3"/>
  <c r="I2288" i="3"/>
  <c r="C2289" i="3"/>
  <c r="G2289" i="3" s="1"/>
  <c r="G21" i="3"/>
  <c r="E2290" i="3"/>
  <c r="I2290" i="3"/>
  <c r="C2291" i="3"/>
  <c r="G2291" i="3" s="1"/>
  <c r="G23" i="3"/>
  <c r="E2292" i="3"/>
  <c r="I2292" i="3"/>
  <c r="C25" i="3"/>
  <c r="E2294" i="3"/>
  <c r="I2294" i="3"/>
  <c r="C2295" i="3"/>
  <c r="G2295" i="3" s="1"/>
  <c r="G27" i="3"/>
  <c r="E2296" i="3"/>
  <c r="I2296" i="3"/>
  <c r="C2297" i="3"/>
  <c r="G2297" i="3" s="1"/>
  <c r="G29" i="3"/>
  <c r="E2298" i="3"/>
  <c r="I2298" i="3"/>
  <c r="C2299" i="3"/>
  <c r="G2299" i="3" s="1"/>
  <c r="G31" i="3"/>
  <c r="E2300" i="3"/>
  <c r="I2300" i="3"/>
  <c r="C2301" i="3"/>
  <c r="G2301" i="3" s="1"/>
  <c r="G33" i="3"/>
  <c r="E2302" i="3"/>
  <c r="I2302" i="3"/>
  <c r="C2303" i="3"/>
  <c r="G2303" i="3" s="1"/>
  <c r="G35" i="3"/>
  <c r="E2304" i="3"/>
  <c r="I2304" i="3"/>
  <c r="C2305" i="3"/>
  <c r="G2305" i="3" s="1"/>
  <c r="G37" i="3"/>
  <c r="E2306" i="3"/>
  <c r="I2306" i="3"/>
  <c r="C2307" i="3"/>
  <c r="G2307" i="3" s="1"/>
  <c r="G39" i="3"/>
  <c r="E40" i="3"/>
  <c r="I40" i="3"/>
  <c r="C2309" i="3"/>
  <c r="G41" i="3"/>
  <c r="E2310" i="3"/>
  <c r="I2310" i="3"/>
  <c r="L2310" i="3" s="1"/>
  <c r="C2311" i="3"/>
  <c r="G43" i="3"/>
  <c r="E2312" i="3"/>
  <c r="I2312" i="3"/>
  <c r="L2312" i="3" s="1"/>
  <c r="C2313" i="3"/>
  <c r="G45" i="3"/>
  <c r="E2314" i="3"/>
  <c r="I2314" i="3"/>
  <c r="L2314" i="3" s="1"/>
  <c r="C2315" i="3"/>
  <c r="G47" i="3"/>
  <c r="E2316" i="3"/>
  <c r="I2316" i="3"/>
  <c r="L2316" i="3" s="1"/>
  <c r="C2317" i="3"/>
  <c r="G49" i="3"/>
  <c r="E50" i="3"/>
  <c r="I50" i="3"/>
  <c r="L50" i="3" s="1"/>
  <c r="C2319" i="3"/>
  <c r="G51" i="3"/>
  <c r="G52" i="3" s="1"/>
  <c r="E52" i="3"/>
  <c r="I52" i="3"/>
  <c r="L52" i="3" s="1"/>
  <c r="C2321" i="3"/>
  <c r="G53" i="3"/>
  <c r="G54" i="3" s="1"/>
  <c r="E54" i="3"/>
  <c r="I54" i="3"/>
  <c r="L54" i="3" s="1"/>
  <c r="C2323" i="3"/>
  <c r="G55" i="3"/>
  <c r="G57" i="3" s="1"/>
  <c r="E2324" i="3"/>
  <c r="I2324" i="3"/>
  <c r="L2324" i="3" s="1"/>
  <c r="C57" i="3"/>
  <c r="E2326" i="3"/>
  <c r="I2326" i="3"/>
  <c r="L2326" i="3" s="1"/>
  <c r="E2329" i="3"/>
  <c r="I2329" i="3"/>
  <c r="L2329" i="3" s="1"/>
  <c r="G152" i="3"/>
  <c r="J230" i="3"/>
  <c r="J240" i="3"/>
  <c r="J242" i="3"/>
  <c r="C277" i="3"/>
  <c r="C311" i="3" s="1"/>
  <c r="C315" i="3" s="1"/>
  <c r="G259" i="3"/>
  <c r="K261" i="3"/>
  <c r="G263" i="3"/>
  <c r="K265" i="3"/>
  <c r="G267" i="3"/>
  <c r="K267" i="3" s="1"/>
  <c r="K269" i="3"/>
  <c r="G271" i="3"/>
  <c r="K273" i="3"/>
  <c r="G275" i="3"/>
  <c r="K275" i="3" s="1"/>
  <c r="J292" i="3"/>
  <c r="L280" i="3"/>
  <c r="G282" i="3"/>
  <c r="K282" i="3" s="1"/>
  <c r="L284" i="3"/>
  <c r="G286" i="3"/>
  <c r="K286" i="3"/>
  <c r="L288" i="3"/>
  <c r="G290" i="3"/>
  <c r="K290" i="3" s="1"/>
  <c r="F302" i="3"/>
  <c r="G294" i="3"/>
  <c r="K294" i="3"/>
  <c r="L296" i="3"/>
  <c r="G298" i="3"/>
  <c r="K298" i="3" s="1"/>
  <c r="L300" i="3"/>
  <c r="D309" i="3"/>
  <c r="L309" i="3"/>
  <c r="L308" i="3"/>
  <c r="G313" i="3"/>
  <c r="K313" i="3" s="1"/>
  <c r="E340" i="3"/>
  <c r="E374" i="3" s="1"/>
  <c r="E378" i="3" s="1"/>
  <c r="I340" i="3"/>
  <c r="G325" i="3"/>
  <c r="J325" i="3"/>
  <c r="G329" i="3"/>
  <c r="J329" i="3"/>
  <c r="G333" i="3"/>
  <c r="J333" i="3"/>
  <c r="G337" i="3"/>
  <c r="J337" i="3"/>
  <c r="I365" i="3"/>
  <c r="L365" i="3" s="1"/>
  <c r="L369" i="3"/>
  <c r="K370" i="3"/>
  <c r="F403" i="3"/>
  <c r="G386" i="3"/>
  <c r="K386" i="3" s="1"/>
  <c r="K388" i="3"/>
  <c r="G390" i="3"/>
  <c r="K390" i="3" s="1"/>
  <c r="G394" i="3"/>
  <c r="K394" i="3" s="1"/>
  <c r="K396" i="3"/>
  <c r="G398" i="3"/>
  <c r="K398" i="3" s="1"/>
  <c r="G402" i="3"/>
  <c r="K402" i="3" s="1"/>
  <c r="G406" i="3"/>
  <c r="K406" i="3" s="1"/>
  <c r="G410" i="3"/>
  <c r="K410" i="3" s="1"/>
  <c r="K412" i="3"/>
  <c r="G414" i="3"/>
  <c r="K414" i="3" s="1"/>
  <c r="L419" i="3"/>
  <c r="G421" i="3"/>
  <c r="G428" i="3" s="1"/>
  <c r="K421" i="3"/>
  <c r="L423" i="3"/>
  <c r="G425" i="3"/>
  <c r="K425" i="3" s="1"/>
  <c r="L427" i="3"/>
  <c r="L430" i="3"/>
  <c r="G431" i="3"/>
  <c r="G432" i="3" s="1"/>
  <c r="H432" i="3"/>
  <c r="L432" i="3" s="1"/>
  <c r="J431" i="3"/>
  <c r="F435" i="3"/>
  <c r="G434" i="3"/>
  <c r="K434" i="3" s="1"/>
  <c r="K436" i="3"/>
  <c r="G439" i="3"/>
  <c r="K439" i="3" s="1"/>
  <c r="D500" i="3"/>
  <c r="D504" i="3" s="1"/>
  <c r="J481" i="3"/>
  <c r="G482" i="3"/>
  <c r="G486" i="3"/>
  <c r="J486" i="3"/>
  <c r="G490" i="3"/>
  <c r="J490" i="3"/>
  <c r="C563" i="3"/>
  <c r="C567" i="3" s="1"/>
  <c r="H529" i="3"/>
  <c r="H563" i="3" s="1"/>
  <c r="H567" i="3" s="1"/>
  <c r="K513" i="3"/>
  <c r="G515" i="3"/>
  <c r="K515" i="3" s="1"/>
  <c r="K517" i="3"/>
  <c r="G519" i="3"/>
  <c r="K519" i="3" s="1"/>
  <c r="K521" i="3"/>
  <c r="G523" i="3"/>
  <c r="K523" i="3" s="1"/>
  <c r="K525" i="3"/>
  <c r="G527" i="3"/>
  <c r="K527" i="3" s="1"/>
  <c r="J544" i="3"/>
  <c r="L532" i="3"/>
  <c r="G534" i="3"/>
  <c r="K534" i="3"/>
  <c r="L536" i="3"/>
  <c r="G538" i="3"/>
  <c r="K538" i="3" s="1"/>
  <c r="L540" i="3"/>
  <c r="G542" i="3"/>
  <c r="K542" i="3"/>
  <c r="F554" i="3"/>
  <c r="G546" i="3"/>
  <c r="K546" i="3" s="1"/>
  <c r="L548" i="3"/>
  <c r="G550" i="3"/>
  <c r="K550" i="3"/>
  <c r="L552" i="3"/>
  <c r="D561" i="3"/>
  <c r="D563" i="3" s="1"/>
  <c r="D567" i="3" s="1"/>
  <c r="L561" i="3"/>
  <c r="L560" i="3"/>
  <c r="G565" i="3"/>
  <c r="K565" i="3"/>
  <c r="E592" i="3"/>
  <c r="E626" i="3" s="1"/>
  <c r="E630" i="3" s="1"/>
  <c r="I592" i="3"/>
  <c r="G577" i="3"/>
  <c r="G581" i="3"/>
  <c r="G585" i="3"/>
  <c r="G589" i="3"/>
  <c r="L593" i="3"/>
  <c r="J593" i="3"/>
  <c r="L597" i="3"/>
  <c r="J597" i="3"/>
  <c r="K597" i="3" s="1"/>
  <c r="L601" i="3"/>
  <c r="J601" i="3"/>
  <c r="K601" i="3" s="1"/>
  <c r="L605" i="3"/>
  <c r="J605" i="3"/>
  <c r="K605" i="3" s="1"/>
  <c r="L609" i="3"/>
  <c r="J609" i="3"/>
  <c r="K609" i="3" s="1"/>
  <c r="L613" i="3"/>
  <c r="J613" i="3"/>
  <c r="K613" i="3" s="1"/>
  <c r="I617" i="3"/>
  <c r="L617" i="3" s="1"/>
  <c r="G620" i="3"/>
  <c r="G621" i="3" s="1"/>
  <c r="J624" i="3"/>
  <c r="L623" i="3"/>
  <c r="J623" i="3"/>
  <c r="K623" i="3" s="1"/>
  <c r="G625" i="3"/>
  <c r="E689" i="3"/>
  <c r="E693" i="3" s="1"/>
  <c r="J655" i="3"/>
  <c r="J666" i="3"/>
  <c r="K666" i="3" s="1"/>
  <c r="L666" i="3"/>
  <c r="J678" i="3"/>
  <c r="K678" i="3" s="1"/>
  <c r="L678" i="3"/>
  <c r="J686" i="3"/>
  <c r="L686" i="3"/>
  <c r="K704" i="3"/>
  <c r="K713" i="3"/>
  <c r="K728" i="3"/>
  <c r="L745" i="3"/>
  <c r="F806" i="3"/>
  <c r="K827" i="3"/>
  <c r="K843" i="3"/>
  <c r="K847" i="3"/>
  <c r="K865" i="3"/>
  <c r="K880" i="3"/>
  <c r="K897" i="3"/>
  <c r="J910" i="3"/>
  <c r="K910" i="3" s="1"/>
  <c r="L910" i="3"/>
  <c r="H922" i="3"/>
  <c r="C970" i="3"/>
  <c r="C1004" i="3" s="1"/>
  <c r="C1008" i="3" s="1"/>
  <c r="G952" i="3"/>
  <c r="K957" i="3"/>
  <c r="K964" i="3"/>
  <c r="K972" i="3"/>
  <c r="K992" i="3"/>
  <c r="G1002" i="3"/>
  <c r="K1000" i="3"/>
  <c r="K1044" i="3"/>
  <c r="F1058" i="3"/>
  <c r="J1053" i="3"/>
  <c r="K1053" i="3" s="1"/>
  <c r="L1053" i="3"/>
  <c r="K1091" i="3"/>
  <c r="K1113" i="3"/>
  <c r="L1126" i="3"/>
  <c r="I1128" i="3"/>
  <c r="L1128" i="3" s="1"/>
  <c r="G293" i="3"/>
  <c r="G302" i="3" s="1"/>
  <c r="G303" i="3"/>
  <c r="G304" i="3" s="1"/>
  <c r="G305" i="3"/>
  <c r="G306" i="3" s="1"/>
  <c r="G307" i="3"/>
  <c r="G309" i="3" s="1"/>
  <c r="L322" i="3"/>
  <c r="H340" i="3"/>
  <c r="H374" i="3" s="1"/>
  <c r="H378" i="3" s="1"/>
  <c r="J341" i="3"/>
  <c r="L370" i="3"/>
  <c r="G404" i="3"/>
  <c r="G418" i="3" s="1"/>
  <c r="C428" i="3"/>
  <c r="C430" i="3"/>
  <c r="C432" i="3"/>
  <c r="J448" i="3"/>
  <c r="L467" i="3"/>
  <c r="H481" i="3"/>
  <c r="H500" i="3" s="1"/>
  <c r="H504" i="3" s="1"/>
  <c r="J482" i="3"/>
  <c r="J492" i="3"/>
  <c r="J494" i="3"/>
  <c r="J496" i="3"/>
  <c r="G511" i="3"/>
  <c r="G545" i="3"/>
  <c r="G554" i="3" s="1"/>
  <c r="G555" i="3"/>
  <c r="G556" i="3" s="1"/>
  <c r="G557" i="3"/>
  <c r="G558" i="3" s="1"/>
  <c r="G559" i="3"/>
  <c r="G561" i="3" s="1"/>
  <c r="L574" i="3"/>
  <c r="L576" i="3"/>
  <c r="L578" i="3"/>
  <c r="L580" i="3"/>
  <c r="L582" i="3"/>
  <c r="L584" i="3"/>
  <c r="L586" i="3"/>
  <c r="L588" i="3"/>
  <c r="L590" i="3"/>
  <c r="H592" i="3"/>
  <c r="L594" i="3"/>
  <c r="L596" i="3"/>
  <c r="L598" i="3"/>
  <c r="L600" i="3"/>
  <c r="L602" i="3"/>
  <c r="L604" i="3"/>
  <c r="L606" i="3"/>
  <c r="L608" i="3"/>
  <c r="L610" i="3"/>
  <c r="L612" i="3"/>
  <c r="L614" i="3"/>
  <c r="L616" i="3"/>
  <c r="L618" i="3"/>
  <c r="L620" i="3"/>
  <c r="L622" i="3"/>
  <c r="H624" i="3"/>
  <c r="L624" i="3" s="1"/>
  <c r="K638" i="3"/>
  <c r="K642" i="3"/>
  <c r="K646" i="3"/>
  <c r="K650" i="3"/>
  <c r="K654" i="3"/>
  <c r="F670" i="3"/>
  <c r="G657" i="3"/>
  <c r="K657" i="3" s="1"/>
  <c r="G661" i="3"/>
  <c r="G665" i="3"/>
  <c r="K665" i="3" s="1"/>
  <c r="G669" i="3"/>
  <c r="J680" i="3"/>
  <c r="K671" i="3"/>
  <c r="G673" i="3"/>
  <c r="G677" i="3"/>
  <c r="J684" i="3"/>
  <c r="K683" i="3"/>
  <c r="H687" i="3"/>
  <c r="K688" i="3"/>
  <c r="D752" i="3"/>
  <c r="D756" i="3" s="1"/>
  <c r="J718" i="3"/>
  <c r="K723" i="3"/>
  <c r="K727" i="3"/>
  <c r="K731" i="3"/>
  <c r="G734" i="3"/>
  <c r="K735" i="3"/>
  <c r="K739" i="3"/>
  <c r="G746" i="3"/>
  <c r="G747" i="3" s="1"/>
  <c r="I750" i="3"/>
  <c r="L750" i="3" s="1"/>
  <c r="K754" i="3"/>
  <c r="E815" i="3"/>
  <c r="E819" i="3" s="1"/>
  <c r="K765" i="3"/>
  <c r="K769" i="3"/>
  <c r="K773" i="3"/>
  <c r="K777" i="3"/>
  <c r="D796" i="3"/>
  <c r="L796" i="3"/>
  <c r="K785" i="3"/>
  <c r="K789" i="3"/>
  <c r="K793" i="3"/>
  <c r="L806" i="3"/>
  <c r="G800" i="3"/>
  <c r="K800" i="3" s="1"/>
  <c r="G804" i="3"/>
  <c r="K804" i="3" s="1"/>
  <c r="H808" i="3"/>
  <c r="J807" i="3"/>
  <c r="C878" i="3"/>
  <c r="C882" i="3" s="1"/>
  <c r="H878" i="3"/>
  <c r="H882" i="3" s="1"/>
  <c r="K830" i="3"/>
  <c r="K834" i="3"/>
  <c r="K838" i="3"/>
  <c r="K842" i="3"/>
  <c r="G845" i="3"/>
  <c r="K846" i="3"/>
  <c r="K850" i="3"/>
  <c r="K854" i="3"/>
  <c r="K858" i="3"/>
  <c r="L872" i="3"/>
  <c r="I873" i="3"/>
  <c r="L873" i="3" s="1"/>
  <c r="K890" i="3"/>
  <c r="K894" i="3"/>
  <c r="K898" i="3"/>
  <c r="K902" i="3"/>
  <c r="K906" i="3"/>
  <c r="F922" i="3"/>
  <c r="F941" i="3" s="1"/>
  <c r="F945" i="3" s="1"/>
  <c r="G909" i="3"/>
  <c r="K909" i="3" s="1"/>
  <c r="G913" i="3"/>
  <c r="G917" i="3"/>
  <c r="K917" i="3" s="1"/>
  <c r="G921" i="3"/>
  <c r="J932" i="3"/>
  <c r="G925" i="3"/>
  <c r="K925" i="3" s="1"/>
  <c r="G929" i="3"/>
  <c r="J936" i="3"/>
  <c r="K936" i="3" s="1"/>
  <c r="H939" i="3"/>
  <c r="K940" i="3"/>
  <c r="D1004" i="3"/>
  <c r="D1008" i="3" s="1"/>
  <c r="K975" i="3"/>
  <c r="K979" i="3"/>
  <c r="K983" i="3"/>
  <c r="G986" i="3"/>
  <c r="K987" i="3"/>
  <c r="K991" i="3"/>
  <c r="G998" i="3"/>
  <c r="G999" i="3" s="1"/>
  <c r="I1002" i="3"/>
  <c r="K1006" i="3"/>
  <c r="E1067" i="3"/>
  <c r="E1071" i="3" s="1"/>
  <c r="K1017" i="3"/>
  <c r="K1021" i="3"/>
  <c r="K1025" i="3"/>
  <c r="K1029" i="3"/>
  <c r="D1048" i="3"/>
  <c r="D1067" i="3" s="1"/>
  <c r="D1071" i="3" s="1"/>
  <c r="L1048" i="3"/>
  <c r="K1037" i="3"/>
  <c r="K1041" i="3"/>
  <c r="K1045" i="3"/>
  <c r="L1058" i="3"/>
  <c r="G1052" i="3"/>
  <c r="G1056" i="3"/>
  <c r="H1060" i="3"/>
  <c r="L1060" i="3" s="1"/>
  <c r="J1059" i="3"/>
  <c r="C1130" i="3"/>
  <c r="C1134" i="3" s="1"/>
  <c r="K1082" i="3"/>
  <c r="K1086" i="3"/>
  <c r="K1090" i="3"/>
  <c r="K1094" i="3"/>
  <c r="G1097" i="3"/>
  <c r="K1098" i="3"/>
  <c r="K1102" i="3"/>
  <c r="K1106" i="3"/>
  <c r="K1110" i="3"/>
  <c r="D1159" i="3"/>
  <c r="J1157" i="3"/>
  <c r="K1157" i="3" s="1"/>
  <c r="L1157" i="3"/>
  <c r="J1165" i="3"/>
  <c r="K1165" i="3" s="1"/>
  <c r="L1165" i="3"/>
  <c r="K1210" i="3"/>
  <c r="K1219" i="3"/>
  <c r="K1223" i="3"/>
  <c r="K1230" i="3"/>
  <c r="K1233" i="3"/>
  <c r="K1245" i="3"/>
  <c r="F1285" i="3"/>
  <c r="F1319" i="3" s="1"/>
  <c r="F1323" i="3" s="1"/>
  <c r="J1278" i="3"/>
  <c r="K1278" i="3" s="1"/>
  <c r="L1278" i="3"/>
  <c r="D1300" i="3"/>
  <c r="J1317" i="3"/>
  <c r="K1359" i="3"/>
  <c r="K1362" i="3"/>
  <c r="K1366" i="3"/>
  <c r="K1368" i="3"/>
  <c r="G1378" i="3"/>
  <c r="G1380" i="3" s="1"/>
  <c r="K1435" i="3"/>
  <c r="K1530" i="3"/>
  <c r="L1818" i="3"/>
  <c r="L307" i="3"/>
  <c r="G341" i="3"/>
  <c r="I372" i="3"/>
  <c r="L372" i="3" s="1"/>
  <c r="L404" i="3"/>
  <c r="G448" i="3"/>
  <c r="G496" i="3"/>
  <c r="G498" i="3" s="1"/>
  <c r="L511" i="3"/>
  <c r="L559" i="3"/>
  <c r="G593" i="3"/>
  <c r="G607" i="3" s="1"/>
  <c r="C689" i="3"/>
  <c r="C693" i="3" s="1"/>
  <c r="H655" i="3"/>
  <c r="H689" i="3" s="1"/>
  <c r="H693" i="3" s="1"/>
  <c r="K639" i="3"/>
  <c r="G641" i="3"/>
  <c r="K641" i="3" s="1"/>
  <c r="K643" i="3"/>
  <c r="G645" i="3"/>
  <c r="K645" i="3" s="1"/>
  <c r="K647" i="3"/>
  <c r="G649" i="3"/>
  <c r="K649" i="3" s="1"/>
  <c r="K651" i="3"/>
  <c r="G653" i="3"/>
  <c r="K653" i="3" s="1"/>
  <c r="K660" i="3"/>
  <c r="K664" i="3"/>
  <c r="K668" i="3"/>
  <c r="F680" i="3"/>
  <c r="K672" i="3"/>
  <c r="K676" i="3"/>
  <c r="D687" i="3"/>
  <c r="L687" i="3"/>
  <c r="K691" i="3"/>
  <c r="E718" i="3"/>
  <c r="E752" i="3" s="1"/>
  <c r="E756" i="3" s="1"/>
  <c r="I718" i="3"/>
  <c r="G703" i="3"/>
  <c r="K703" i="3" s="1"/>
  <c r="G707" i="3"/>
  <c r="K707" i="3" s="1"/>
  <c r="G711" i="3"/>
  <c r="K711" i="3" s="1"/>
  <c r="G715" i="3"/>
  <c r="K715" i="3" s="1"/>
  <c r="I743" i="3"/>
  <c r="L743" i="3" s="1"/>
  <c r="L747" i="3"/>
  <c r="F781" i="3"/>
  <c r="F815" i="3" s="1"/>
  <c r="F819" i="3" s="1"/>
  <c r="G764" i="3"/>
  <c r="K764" i="3" s="1"/>
  <c r="K766" i="3"/>
  <c r="G768" i="3"/>
  <c r="K770" i="3"/>
  <c r="G772" i="3"/>
  <c r="K772" i="3" s="1"/>
  <c r="K774" i="3"/>
  <c r="G776" i="3"/>
  <c r="K776" i="3" s="1"/>
  <c r="K778" i="3"/>
  <c r="G780" i="3"/>
  <c r="K780" i="3" s="1"/>
  <c r="H781" i="3"/>
  <c r="H815" i="3" s="1"/>
  <c r="H819" i="3" s="1"/>
  <c r="G784" i="3"/>
  <c r="K784" i="3" s="1"/>
  <c r="K786" i="3"/>
  <c r="G788" i="3"/>
  <c r="K790" i="3"/>
  <c r="G792" i="3"/>
  <c r="K792" i="3" s="1"/>
  <c r="K794" i="3"/>
  <c r="K799" i="3"/>
  <c r="K803" i="3"/>
  <c r="L808" i="3"/>
  <c r="H810" i="3"/>
  <c r="J809" i="3"/>
  <c r="F813" i="3"/>
  <c r="G812" i="3"/>
  <c r="K812" i="3" s="1"/>
  <c r="K814" i="3"/>
  <c r="G817" i="3"/>
  <c r="K817" i="3" s="1"/>
  <c r="D878" i="3"/>
  <c r="D882" i="3" s="1"/>
  <c r="G860" i="3"/>
  <c r="G869" i="3" s="1"/>
  <c r="G864" i="3"/>
  <c r="K864" i="3"/>
  <c r="G868" i="3"/>
  <c r="K868" i="3"/>
  <c r="H907" i="3"/>
  <c r="K891" i="3"/>
  <c r="G893" i="3"/>
  <c r="K895" i="3"/>
  <c r="G897" i="3"/>
  <c r="K899" i="3"/>
  <c r="G901" i="3"/>
  <c r="K901" i="3" s="1"/>
  <c r="K903" i="3"/>
  <c r="G905" i="3"/>
  <c r="K905" i="3" s="1"/>
  <c r="J922" i="3"/>
  <c r="G912" i="3"/>
  <c r="K912" i="3" s="1"/>
  <c r="G916" i="3"/>
  <c r="K916" i="3" s="1"/>
  <c r="G920" i="3"/>
  <c r="K920" i="3" s="1"/>
  <c r="F932" i="3"/>
  <c r="G924" i="3"/>
  <c r="K924" i="3"/>
  <c r="G928" i="3"/>
  <c r="K928" i="3"/>
  <c r="D939" i="3"/>
  <c r="L939" i="3"/>
  <c r="G943" i="3"/>
  <c r="K943" i="3"/>
  <c r="E970" i="3"/>
  <c r="E1004" i="3" s="1"/>
  <c r="E1008" i="3" s="1"/>
  <c r="I970" i="3"/>
  <c r="G955" i="3"/>
  <c r="J955" i="3"/>
  <c r="K955" i="3" s="1"/>
  <c r="G959" i="3"/>
  <c r="J959" i="3"/>
  <c r="K959" i="3" s="1"/>
  <c r="G963" i="3"/>
  <c r="J963" i="3"/>
  <c r="K963" i="3" s="1"/>
  <c r="G967" i="3"/>
  <c r="J967" i="3"/>
  <c r="K967" i="3" s="1"/>
  <c r="I995" i="3"/>
  <c r="L995" i="3" s="1"/>
  <c r="L999" i="3"/>
  <c r="F1033" i="3"/>
  <c r="G1016" i="3"/>
  <c r="K1016" i="3" s="1"/>
  <c r="K1018" i="3"/>
  <c r="G1020" i="3"/>
  <c r="K1020" i="3" s="1"/>
  <c r="K1022" i="3"/>
  <c r="G1024" i="3"/>
  <c r="K1024" i="3" s="1"/>
  <c r="K1026" i="3"/>
  <c r="G1028" i="3"/>
  <c r="K1028" i="3" s="1"/>
  <c r="K1030" i="3"/>
  <c r="G1032" i="3"/>
  <c r="K1032" i="3" s="1"/>
  <c r="H1033" i="3"/>
  <c r="L1033" i="3" s="1"/>
  <c r="G1036" i="3"/>
  <c r="K1038" i="3"/>
  <c r="G1040" i="3"/>
  <c r="K1040" i="3" s="1"/>
  <c r="K1042" i="3"/>
  <c r="G1044" i="3"/>
  <c r="K1046" i="3"/>
  <c r="G1051" i="3"/>
  <c r="G1058" i="3" s="1"/>
  <c r="K1051" i="3"/>
  <c r="G1055" i="3"/>
  <c r="K1055" i="3"/>
  <c r="G1061" i="3"/>
  <c r="G1062" i="3" s="1"/>
  <c r="H1062" i="3"/>
  <c r="J1061" i="3"/>
  <c r="F1065" i="3"/>
  <c r="G1064" i="3"/>
  <c r="K1064" i="3" s="1"/>
  <c r="H1065" i="3"/>
  <c r="L1065" i="3" s="1"/>
  <c r="K1066" i="3"/>
  <c r="G1069" i="3"/>
  <c r="K1069" i="3" s="1"/>
  <c r="D1130" i="3"/>
  <c r="D1134" i="3" s="1"/>
  <c r="G1112" i="3"/>
  <c r="G1121" i="3" s="1"/>
  <c r="G1116" i="3"/>
  <c r="J1116" i="3"/>
  <c r="K1116" i="3" s="1"/>
  <c r="G1120" i="3"/>
  <c r="J1120" i="3"/>
  <c r="K1120" i="3" s="1"/>
  <c r="L1124" i="3"/>
  <c r="I1125" i="3"/>
  <c r="L1125" i="3" s="1"/>
  <c r="K1141" i="3"/>
  <c r="F1174" i="3"/>
  <c r="J1161" i="3"/>
  <c r="L1161" i="3"/>
  <c r="K1207" i="3"/>
  <c r="K1214" i="3"/>
  <c r="K1227" i="3"/>
  <c r="K1234" i="3"/>
  <c r="L1238" i="3"/>
  <c r="I1247" i="3"/>
  <c r="L1247" i="3" s="1"/>
  <c r="J1274" i="3"/>
  <c r="K1274" i="3" s="1"/>
  <c r="L1274" i="3"/>
  <c r="K1350" i="3"/>
  <c r="K1352" i="3"/>
  <c r="K1367" i="3"/>
  <c r="K1370" i="3"/>
  <c r="K1372" i="3"/>
  <c r="G1376" i="3"/>
  <c r="G1377" i="3" s="1"/>
  <c r="L1416" i="3"/>
  <c r="J1416" i="3"/>
  <c r="K1416" i="3" s="1"/>
  <c r="L1519" i="3"/>
  <c r="I1537" i="3"/>
  <c r="G1756" i="3"/>
  <c r="G1758" i="3" s="1"/>
  <c r="G278" i="3"/>
  <c r="G292" i="3" s="1"/>
  <c r="J356" i="3"/>
  <c r="J366" i="3"/>
  <c r="J368" i="3"/>
  <c r="G385" i="3"/>
  <c r="G403" i="3" s="1"/>
  <c r="G433" i="3"/>
  <c r="G530" i="3"/>
  <c r="J608" i="3"/>
  <c r="J618" i="3"/>
  <c r="J620" i="3"/>
  <c r="D655" i="3"/>
  <c r="D689" i="3" s="1"/>
  <c r="D693" i="3" s="1"/>
  <c r="I689" i="3"/>
  <c r="L655" i="3"/>
  <c r="L638" i="3"/>
  <c r="G640" i="3"/>
  <c r="K640" i="3" s="1"/>
  <c r="L642" i="3"/>
  <c r="G644" i="3"/>
  <c r="K644" i="3"/>
  <c r="L646" i="3"/>
  <c r="G648" i="3"/>
  <c r="K648" i="3" s="1"/>
  <c r="L650" i="3"/>
  <c r="G652" i="3"/>
  <c r="K652" i="3"/>
  <c r="L654" i="3"/>
  <c r="G659" i="3"/>
  <c r="K659" i="3" s="1"/>
  <c r="K661" i="3"/>
  <c r="G663" i="3"/>
  <c r="K663" i="3" s="1"/>
  <c r="G667" i="3"/>
  <c r="K667" i="3" s="1"/>
  <c r="K669" i="3"/>
  <c r="K673" i="3"/>
  <c r="G675" i="3"/>
  <c r="K675" i="3" s="1"/>
  <c r="K677" i="3"/>
  <c r="G679" i="3"/>
  <c r="K679" i="3" s="1"/>
  <c r="H680" i="3"/>
  <c r="J682" i="3"/>
  <c r="K685" i="3"/>
  <c r="L688" i="3"/>
  <c r="F752" i="3"/>
  <c r="F756" i="3" s="1"/>
  <c r="G721" i="3"/>
  <c r="J721" i="3"/>
  <c r="G725" i="3"/>
  <c r="J725" i="3"/>
  <c r="G729" i="3"/>
  <c r="J729" i="3"/>
  <c r="G737" i="3"/>
  <c r="J737" i="3"/>
  <c r="G741" i="3"/>
  <c r="J741" i="3"/>
  <c r="G744" i="3"/>
  <c r="G745" i="3" s="1"/>
  <c r="G749" i="3"/>
  <c r="G750" i="3" s="1"/>
  <c r="J749" i="3"/>
  <c r="K749" i="3" s="1"/>
  <c r="J781" i="3"/>
  <c r="L765" i="3"/>
  <c r="G767" i="3"/>
  <c r="K767" i="3"/>
  <c r="L769" i="3"/>
  <c r="G771" i="3"/>
  <c r="K771" i="3" s="1"/>
  <c r="L773" i="3"/>
  <c r="G775" i="3"/>
  <c r="K775" i="3"/>
  <c r="L777" i="3"/>
  <c r="G779" i="3"/>
  <c r="K779" i="3" s="1"/>
  <c r="G783" i="3"/>
  <c r="K783" i="3" s="1"/>
  <c r="L785" i="3"/>
  <c r="G787" i="3"/>
  <c r="K787" i="3"/>
  <c r="L789" i="3"/>
  <c r="G791" i="3"/>
  <c r="K791" i="3" s="1"/>
  <c r="L793" i="3"/>
  <c r="G795" i="3"/>
  <c r="K795" i="3"/>
  <c r="J796" i="3"/>
  <c r="G798" i="3"/>
  <c r="G806" i="3" s="1"/>
  <c r="G802" i="3"/>
  <c r="K802" i="3" s="1"/>
  <c r="L807" i="3"/>
  <c r="L810" i="3"/>
  <c r="K811" i="3"/>
  <c r="J813" i="3"/>
  <c r="G828" i="3"/>
  <c r="J828" i="3"/>
  <c r="G832" i="3"/>
  <c r="J832" i="3"/>
  <c r="G836" i="3"/>
  <c r="J836" i="3"/>
  <c r="G840" i="3"/>
  <c r="J840" i="3"/>
  <c r="E859" i="3"/>
  <c r="E878" i="3" s="1"/>
  <c r="E882" i="3" s="1"/>
  <c r="G848" i="3"/>
  <c r="J848" i="3"/>
  <c r="G852" i="3"/>
  <c r="J852" i="3"/>
  <c r="G856" i="3"/>
  <c r="J856" i="3"/>
  <c r="L860" i="3"/>
  <c r="I869" i="3"/>
  <c r="L869" i="3" s="1"/>
  <c r="G870" i="3"/>
  <c r="G871" i="3" s="1"/>
  <c r="D907" i="3"/>
  <c r="D941" i="3" s="1"/>
  <c r="D945" i="3" s="1"/>
  <c r="I941" i="3"/>
  <c r="L907" i="3"/>
  <c r="L890" i="3"/>
  <c r="G892" i="3"/>
  <c r="K892" i="3"/>
  <c r="L894" i="3"/>
  <c r="G896" i="3"/>
  <c r="K896" i="3" s="1"/>
  <c r="L898" i="3"/>
  <c r="G900" i="3"/>
  <c r="K900" i="3"/>
  <c r="L902" i="3"/>
  <c r="G904" i="3"/>
  <c r="K904" i="3" s="1"/>
  <c r="L906" i="3"/>
  <c r="K913" i="3"/>
  <c r="K921" i="3"/>
  <c r="K929" i="3"/>
  <c r="H932" i="3"/>
  <c r="L932" i="3" s="1"/>
  <c r="J934" i="3"/>
  <c r="K937" i="3"/>
  <c r="L940" i="3"/>
  <c r="F1004" i="3"/>
  <c r="F1008" i="3" s="1"/>
  <c r="K952" i="3"/>
  <c r="G973" i="3"/>
  <c r="J973" i="3"/>
  <c r="G977" i="3"/>
  <c r="J977" i="3"/>
  <c r="G981" i="3"/>
  <c r="J981" i="3"/>
  <c r="G989" i="3"/>
  <c r="J989" i="3"/>
  <c r="G993" i="3"/>
  <c r="J993" i="3"/>
  <c r="G996" i="3"/>
  <c r="G997" i="3" s="1"/>
  <c r="G1001" i="3"/>
  <c r="J1001" i="3"/>
  <c r="K1001" i="3" s="1"/>
  <c r="J1033" i="3"/>
  <c r="L1017" i="3"/>
  <c r="G1019" i="3"/>
  <c r="K1019" i="3"/>
  <c r="L1021" i="3"/>
  <c r="G1023" i="3"/>
  <c r="K1023" i="3" s="1"/>
  <c r="L1025" i="3"/>
  <c r="G1027" i="3"/>
  <c r="K1027" i="3"/>
  <c r="L1029" i="3"/>
  <c r="G1031" i="3"/>
  <c r="K1031" i="3" s="1"/>
  <c r="G1035" i="3"/>
  <c r="K1035" i="3" s="1"/>
  <c r="L1037" i="3"/>
  <c r="G1039" i="3"/>
  <c r="K1039" i="3"/>
  <c r="L1041" i="3"/>
  <c r="G1043" i="3"/>
  <c r="K1043" i="3" s="1"/>
  <c r="L1045" i="3"/>
  <c r="G1047" i="3"/>
  <c r="K1047" i="3"/>
  <c r="J1048" i="3"/>
  <c r="K1052" i="3"/>
  <c r="K1056" i="3"/>
  <c r="L1059" i="3"/>
  <c r="L1062" i="3"/>
  <c r="K1063" i="3"/>
  <c r="J1065" i="3"/>
  <c r="G1080" i="3"/>
  <c r="J1080" i="3"/>
  <c r="G1084" i="3"/>
  <c r="J1084" i="3"/>
  <c r="G1088" i="3"/>
  <c r="J1088" i="3"/>
  <c r="G1092" i="3"/>
  <c r="J1092" i="3"/>
  <c r="E1111" i="3"/>
  <c r="E1130" i="3" s="1"/>
  <c r="E1134" i="3" s="1"/>
  <c r="I1111" i="3"/>
  <c r="G1100" i="3"/>
  <c r="J1100" i="3"/>
  <c r="J1111" i="3" s="1"/>
  <c r="G1104" i="3"/>
  <c r="J1104" i="3"/>
  <c r="G1108" i="3"/>
  <c r="J1108" i="3"/>
  <c r="L1112" i="3"/>
  <c r="I1121" i="3"/>
  <c r="L1121" i="3" s="1"/>
  <c r="G1122" i="3"/>
  <c r="G1123" i="3" s="1"/>
  <c r="C1128" i="3"/>
  <c r="F1159" i="3"/>
  <c r="G1142" i="3"/>
  <c r="K1142" i="3"/>
  <c r="J1173" i="3"/>
  <c r="K1173" i="3" s="1"/>
  <c r="L1173" i="3"/>
  <c r="J1189" i="3"/>
  <c r="H1191" i="3"/>
  <c r="L1191" i="3" s="1"/>
  <c r="L1189" i="3"/>
  <c r="K1211" i="3"/>
  <c r="K1218" i="3"/>
  <c r="E1237" i="3"/>
  <c r="E1256" i="3" s="1"/>
  <c r="E1260" i="3" s="1"/>
  <c r="K1231" i="3"/>
  <c r="L1242" i="3"/>
  <c r="J1242" i="3"/>
  <c r="K1242" i="3" s="1"/>
  <c r="K1255" i="3"/>
  <c r="I1319" i="3"/>
  <c r="J1270" i="3"/>
  <c r="K1270" i="3" s="1"/>
  <c r="L1270" i="3"/>
  <c r="D1310" i="3"/>
  <c r="D1319" i="3" s="1"/>
  <c r="D1323" i="3" s="1"/>
  <c r="J1312" i="3"/>
  <c r="K1311" i="3"/>
  <c r="L1314" i="3"/>
  <c r="K1351" i="3"/>
  <c r="K1354" i="3"/>
  <c r="K1356" i="3"/>
  <c r="E1373" i="3"/>
  <c r="K1371" i="3"/>
  <c r="G1374" i="3"/>
  <c r="G1375" i="3" s="1"/>
  <c r="G1443" i="3"/>
  <c r="K1441" i="3"/>
  <c r="L1567" i="3"/>
  <c r="J1567" i="3"/>
  <c r="I1569" i="3"/>
  <c r="L1569" i="3" s="1"/>
  <c r="K1570" i="3"/>
  <c r="G637" i="3"/>
  <c r="G671" i="3"/>
  <c r="G681" i="3"/>
  <c r="G682" i="3" s="1"/>
  <c r="G683" i="3"/>
  <c r="G684" i="3" s="1"/>
  <c r="G685" i="3"/>
  <c r="G687" i="3" s="1"/>
  <c r="L700" i="3"/>
  <c r="H718" i="3"/>
  <c r="H752" i="3" s="1"/>
  <c r="H756" i="3" s="1"/>
  <c r="J719" i="3"/>
  <c r="L748" i="3"/>
  <c r="H750" i="3"/>
  <c r="G782" i="3"/>
  <c r="G796" i="3" s="1"/>
  <c r="C806" i="3"/>
  <c r="C815" i="3" s="1"/>
  <c r="C819" i="3" s="1"/>
  <c r="C808" i="3"/>
  <c r="C810" i="3"/>
  <c r="J826" i="3"/>
  <c r="L845" i="3"/>
  <c r="J860" i="3"/>
  <c r="J870" i="3"/>
  <c r="J872" i="3"/>
  <c r="J874" i="3"/>
  <c r="G889" i="3"/>
  <c r="K889" i="3" s="1"/>
  <c r="G923" i="3"/>
  <c r="G933" i="3"/>
  <c r="G934" i="3" s="1"/>
  <c r="G935" i="3"/>
  <c r="G936" i="3" s="1"/>
  <c r="G937" i="3"/>
  <c r="G939" i="3" s="1"/>
  <c r="L952" i="3"/>
  <c r="H970" i="3"/>
  <c r="H1004" i="3" s="1"/>
  <c r="H1008" i="3" s="1"/>
  <c r="J971" i="3"/>
  <c r="L1000" i="3"/>
  <c r="H1002" i="3"/>
  <c r="G1034" i="3"/>
  <c r="G1048" i="3" s="1"/>
  <c r="C1058" i="3"/>
  <c r="C1067" i="3" s="1"/>
  <c r="C1071" i="3" s="1"/>
  <c r="C1060" i="3"/>
  <c r="C1062" i="3"/>
  <c r="J1078" i="3"/>
  <c r="L1079" i="3"/>
  <c r="L1081" i="3"/>
  <c r="L1097" i="3"/>
  <c r="H1111" i="3"/>
  <c r="H1130" i="3" s="1"/>
  <c r="H1134" i="3" s="1"/>
  <c r="J1112" i="3"/>
  <c r="L1117" i="3"/>
  <c r="L1119" i="3"/>
  <c r="J1122" i="3"/>
  <c r="J1124" i="3"/>
  <c r="J1126" i="3"/>
  <c r="L1127" i="3"/>
  <c r="L1129" i="3"/>
  <c r="L1132" i="3"/>
  <c r="C1159" i="3"/>
  <c r="G1141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H1174" i="3"/>
  <c r="H1193" i="3" s="1"/>
  <c r="H1197" i="3" s="1"/>
  <c r="G1164" i="3"/>
  <c r="G1168" i="3"/>
  <c r="G1172" i="3"/>
  <c r="G1175" i="3"/>
  <c r="H1184" i="3"/>
  <c r="J1175" i="3"/>
  <c r="L1177" i="3"/>
  <c r="G1179" i="3"/>
  <c r="K1179" i="3" s="1"/>
  <c r="L1181" i="3"/>
  <c r="G1183" i="3"/>
  <c r="K1183" i="3"/>
  <c r="G1192" i="3"/>
  <c r="F1256" i="3"/>
  <c r="F1260" i="3" s="1"/>
  <c r="I1222" i="3"/>
  <c r="E1247" i="3"/>
  <c r="G1239" i="3"/>
  <c r="G1240" i="3"/>
  <c r="J1240" i="3"/>
  <c r="G1244" i="3"/>
  <c r="J1244" i="3"/>
  <c r="L1248" i="3"/>
  <c r="I1249" i="3"/>
  <c r="L1249" i="3" s="1"/>
  <c r="G1250" i="3"/>
  <c r="G1251" i="3" s="1"/>
  <c r="I1254" i="3"/>
  <c r="L1254" i="3" s="1"/>
  <c r="E1319" i="3"/>
  <c r="E1323" i="3" s="1"/>
  <c r="G1269" i="3"/>
  <c r="K1269" i="3" s="1"/>
  <c r="G1273" i="3"/>
  <c r="K1273" i="3" s="1"/>
  <c r="G1277" i="3"/>
  <c r="K1277" i="3" s="1"/>
  <c r="G1281" i="3"/>
  <c r="K1281" i="3" s="1"/>
  <c r="L1286" i="3"/>
  <c r="G1288" i="3"/>
  <c r="K1288" i="3"/>
  <c r="L1290" i="3"/>
  <c r="G1292" i="3"/>
  <c r="K1292" i="3" s="1"/>
  <c r="L1294" i="3"/>
  <c r="G1296" i="3"/>
  <c r="K1296" i="3"/>
  <c r="L1298" i="3"/>
  <c r="L1302" i="3"/>
  <c r="G1304" i="3"/>
  <c r="K1304" i="3"/>
  <c r="L1306" i="3"/>
  <c r="G1308" i="3"/>
  <c r="K1308" i="3" s="1"/>
  <c r="G1316" i="3"/>
  <c r="K1316" i="3" s="1"/>
  <c r="L1321" i="3"/>
  <c r="G1330" i="3"/>
  <c r="G1331" i="3"/>
  <c r="J1331" i="3"/>
  <c r="G1335" i="3"/>
  <c r="J1335" i="3"/>
  <c r="G1339" i="3"/>
  <c r="J1339" i="3"/>
  <c r="G1343" i="3"/>
  <c r="J1343" i="3"/>
  <c r="G1347" i="3"/>
  <c r="J1347" i="3"/>
  <c r="I1363" i="3"/>
  <c r="L1363" i="3" s="1"/>
  <c r="K1409" i="3"/>
  <c r="K1415" i="3"/>
  <c r="J1496" i="3"/>
  <c r="K1496" i="3" s="1"/>
  <c r="L1496" i="3"/>
  <c r="K1534" i="3"/>
  <c r="K1542" i="3"/>
  <c r="G1607" i="3"/>
  <c r="K1607" i="3" s="1"/>
  <c r="K1733" i="3"/>
  <c r="K1744" i="3"/>
  <c r="J1799" i="3"/>
  <c r="K1799" i="3" s="1"/>
  <c r="L1799" i="3"/>
  <c r="K1847" i="3"/>
  <c r="L637" i="3"/>
  <c r="L685" i="3"/>
  <c r="G719" i="3"/>
  <c r="G733" i="3" s="1"/>
  <c r="L782" i="3"/>
  <c r="G826" i="3"/>
  <c r="I859" i="3"/>
  <c r="L859" i="3" s="1"/>
  <c r="G874" i="3"/>
  <c r="G876" i="3" s="1"/>
  <c r="L889" i="3"/>
  <c r="L937" i="3"/>
  <c r="G971" i="3"/>
  <c r="L1034" i="3"/>
  <c r="G1078" i="3"/>
  <c r="G1126" i="3"/>
  <c r="G1128" i="3" s="1"/>
  <c r="L1141" i="3"/>
  <c r="L1174" i="3"/>
  <c r="K1163" i="3"/>
  <c r="K1167" i="3"/>
  <c r="K1171" i="3"/>
  <c r="D1184" i="3"/>
  <c r="L1184" i="3"/>
  <c r="K1176" i="3"/>
  <c r="K1180" i="3"/>
  <c r="H1186" i="3"/>
  <c r="L1186" i="3" s="1"/>
  <c r="J1185" i="3"/>
  <c r="C1222" i="3"/>
  <c r="G1208" i="3"/>
  <c r="K1208" i="3" s="1"/>
  <c r="G1212" i="3"/>
  <c r="K1212" i="3" s="1"/>
  <c r="G1216" i="3"/>
  <c r="K1216" i="3" s="1"/>
  <c r="G1220" i="3"/>
  <c r="K1220" i="3" s="1"/>
  <c r="G1224" i="3"/>
  <c r="G1237" i="3" s="1"/>
  <c r="G1228" i="3"/>
  <c r="K1228" i="3" s="1"/>
  <c r="G1232" i="3"/>
  <c r="K1232" i="3" s="1"/>
  <c r="G1236" i="3"/>
  <c r="K1236" i="3" s="1"/>
  <c r="L1250" i="3"/>
  <c r="I1251" i="3"/>
  <c r="L1251" i="3" s="1"/>
  <c r="C1254" i="3"/>
  <c r="K1268" i="3"/>
  <c r="K1272" i="3"/>
  <c r="K1276" i="3"/>
  <c r="K1280" i="3"/>
  <c r="K1284" i="3"/>
  <c r="J1285" i="3"/>
  <c r="K1289" i="3"/>
  <c r="K1293" i="3"/>
  <c r="K1297" i="3"/>
  <c r="J1310" i="3"/>
  <c r="K1310" i="3" s="1"/>
  <c r="K1305" i="3"/>
  <c r="K1309" i="3"/>
  <c r="J1314" i="3"/>
  <c r="K1318" i="3"/>
  <c r="C1363" i="3"/>
  <c r="C1382" i="3" s="1"/>
  <c r="C1386" i="3" s="1"/>
  <c r="G1353" i="3"/>
  <c r="K1353" i="3" s="1"/>
  <c r="G1357" i="3"/>
  <c r="K1357" i="3" s="1"/>
  <c r="G1361" i="3"/>
  <c r="K1361" i="3" s="1"/>
  <c r="C1373" i="3"/>
  <c r="G1364" i="3"/>
  <c r="G1365" i="3"/>
  <c r="G1369" i="3"/>
  <c r="K1369" i="3"/>
  <c r="K1375" i="3"/>
  <c r="K1377" i="3"/>
  <c r="K1419" i="3"/>
  <c r="I1436" i="3"/>
  <c r="L1436" i="3" s="1"/>
  <c r="D1474" i="3"/>
  <c r="J1489" i="3"/>
  <c r="F1499" i="3"/>
  <c r="F1508" i="3" s="1"/>
  <c r="F1512" i="3" s="1"/>
  <c r="J1492" i="3"/>
  <c r="K1492" i="3" s="1"/>
  <c r="L1492" i="3"/>
  <c r="K1522" i="3"/>
  <c r="K1546" i="3"/>
  <c r="L1551" i="3"/>
  <c r="J1551" i="3"/>
  <c r="K1551" i="3" s="1"/>
  <c r="K1558" i="3"/>
  <c r="J1775" i="3"/>
  <c r="K1775" i="3" s="1"/>
  <c r="L1775" i="3"/>
  <c r="G656" i="3"/>
  <c r="J734" i="3"/>
  <c r="J744" i="3"/>
  <c r="J746" i="3"/>
  <c r="G763" i="3"/>
  <c r="G811" i="3"/>
  <c r="G908" i="3"/>
  <c r="G922" i="3" s="1"/>
  <c r="J986" i="3"/>
  <c r="J996" i="3"/>
  <c r="J998" i="3"/>
  <c r="G1015" i="3"/>
  <c r="G1033" i="3" s="1"/>
  <c r="G1063" i="3"/>
  <c r="E1193" i="3"/>
  <c r="E1197" i="3" s="1"/>
  <c r="I1193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G1158" i="3"/>
  <c r="K1158" i="3" s="1"/>
  <c r="G1162" i="3"/>
  <c r="K1162" i="3" s="1"/>
  <c r="K1164" i="3"/>
  <c r="G1166" i="3"/>
  <c r="K1166" i="3" s="1"/>
  <c r="K1168" i="3"/>
  <c r="G1170" i="3"/>
  <c r="K1170" i="3" s="1"/>
  <c r="K1172" i="3"/>
  <c r="G1177" i="3"/>
  <c r="K1177" i="3" s="1"/>
  <c r="G1181" i="3"/>
  <c r="K1181" i="3" s="1"/>
  <c r="G1187" i="3"/>
  <c r="G1188" i="3" s="1"/>
  <c r="H1188" i="3"/>
  <c r="L1188" i="3" s="1"/>
  <c r="J1187" i="3"/>
  <c r="F1191" i="3"/>
  <c r="G1190" i="3"/>
  <c r="K1190" i="3" s="1"/>
  <c r="K1192" i="3"/>
  <c r="G1195" i="3"/>
  <c r="K1195" i="3" s="1"/>
  <c r="D1256" i="3"/>
  <c r="D1260" i="3" s="1"/>
  <c r="J1237" i="3"/>
  <c r="J1246" i="3"/>
  <c r="K1246" i="3" s="1"/>
  <c r="C1319" i="3"/>
  <c r="C1323" i="3" s="1"/>
  <c r="H1285" i="3"/>
  <c r="H1319" i="3" s="1"/>
  <c r="H1323" i="3" s="1"/>
  <c r="G1271" i="3"/>
  <c r="K1271" i="3" s="1"/>
  <c r="G1275" i="3"/>
  <c r="K1275" i="3" s="1"/>
  <c r="G1279" i="3"/>
  <c r="K1279" i="3" s="1"/>
  <c r="G1283" i="3"/>
  <c r="K1283" i="3" s="1"/>
  <c r="J1300" i="3"/>
  <c r="G1290" i="3"/>
  <c r="K1290" i="3"/>
  <c r="G1294" i="3"/>
  <c r="K1294" i="3"/>
  <c r="G1298" i="3"/>
  <c r="K1298" i="3"/>
  <c r="G1302" i="3"/>
  <c r="K1302" i="3"/>
  <c r="G1306" i="3"/>
  <c r="K1306" i="3"/>
  <c r="D1317" i="3"/>
  <c r="L1317" i="3"/>
  <c r="G1321" i="3"/>
  <c r="K1321" i="3"/>
  <c r="E1382" i="3"/>
  <c r="E1386" i="3" s="1"/>
  <c r="J1333" i="3"/>
  <c r="K1333" i="3" s="1"/>
  <c r="J1337" i="3"/>
  <c r="K1337" i="3" s="1"/>
  <c r="J1341" i="3"/>
  <c r="K1341" i="3" s="1"/>
  <c r="J1345" i="3"/>
  <c r="K1345" i="3" s="1"/>
  <c r="I1373" i="3"/>
  <c r="L1373" i="3" s="1"/>
  <c r="K1374" i="3"/>
  <c r="G1411" i="3"/>
  <c r="K1408" i="3"/>
  <c r="L1412" i="3"/>
  <c r="I1426" i="3"/>
  <c r="L1426" i="3" s="1"/>
  <c r="K1423" i="3"/>
  <c r="K1431" i="3"/>
  <c r="L1440" i="3"/>
  <c r="K1526" i="3"/>
  <c r="K1550" i="3"/>
  <c r="L1616" i="3"/>
  <c r="I1625" i="3"/>
  <c r="L1625" i="3" s="1"/>
  <c r="J1656" i="3"/>
  <c r="K1656" i="3" s="1"/>
  <c r="L1656" i="3"/>
  <c r="K1740" i="3"/>
  <c r="K1840" i="3"/>
  <c r="K1860" i="3"/>
  <c r="G1160" i="3"/>
  <c r="K1160" i="3" s="1"/>
  <c r="C1184" i="3"/>
  <c r="C1186" i="3"/>
  <c r="C1188" i="3"/>
  <c r="J1204" i="3"/>
  <c r="L1223" i="3"/>
  <c r="L1233" i="3"/>
  <c r="H1237" i="3"/>
  <c r="L1237" i="3" s="1"/>
  <c r="J1238" i="3"/>
  <c r="J1248" i="3"/>
  <c r="J1250" i="3"/>
  <c r="J1252" i="3"/>
  <c r="G1267" i="3"/>
  <c r="K1267" i="3" s="1"/>
  <c r="G1301" i="3"/>
  <c r="G1310" i="3" s="1"/>
  <c r="G1311" i="3"/>
  <c r="G1312" i="3" s="1"/>
  <c r="G1313" i="3"/>
  <c r="G1314" i="3" s="1"/>
  <c r="G1315" i="3"/>
  <c r="K1315" i="3" s="1"/>
  <c r="L1330" i="3"/>
  <c r="L1332" i="3"/>
  <c r="L1334" i="3"/>
  <c r="L1336" i="3"/>
  <c r="L1338" i="3"/>
  <c r="L1340" i="3"/>
  <c r="L1342" i="3"/>
  <c r="L1344" i="3"/>
  <c r="L1346" i="3"/>
  <c r="J1349" i="3"/>
  <c r="L1350" i="3"/>
  <c r="L1352" i="3"/>
  <c r="L1354" i="3"/>
  <c r="L1356" i="3"/>
  <c r="L1358" i="3"/>
  <c r="L1360" i="3"/>
  <c r="L1362" i="3"/>
  <c r="L1364" i="3"/>
  <c r="J1365" i="3"/>
  <c r="K1365" i="3" s="1"/>
  <c r="L1366" i="3"/>
  <c r="L1368" i="3"/>
  <c r="L1370" i="3"/>
  <c r="L1372" i="3"/>
  <c r="L1374" i="3"/>
  <c r="L1376" i="3"/>
  <c r="G1379" i="3"/>
  <c r="G1414" i="3"/>
  <c r="J1414" i="3"/>
  <c r="G1418" i="3"/>
  <c r="J1418" i="3"/>
  <c r="G1422" i="3"/>
  <c r="J1422" i="3"/>
  <c r="G1430" i="3"/>
  <c r="J1430" i="3"/>
  <c r="G1434" i="3"/>
  <c r="J1434" i="3"/>
  <c r="G1437" i="3"/>
  <c r="G1438" i="3" s="1"/>
  <c r="G1442" i="3"/>
  <c r="J1442" i="3"/>
  <c r="K1442" i="3" s="1"/>
  <c r="K1456" i="3"/>
  <c r="J1474" i="3"/>
  <c r="L1458" i="3"/>
  <c r="G1460" i="3"/>
  <c r="K1460" i="3"/>
  <c r="L1462" i="3"/>
  <c r="G1464" i="3"/>
  <c r="K1464" i="3" s="1"/>
  <c r="L1466" i="3"/>
  <c r="G1468" i="3"/>
  <c r="K1468" i="3"/>
  <c r="L1470" i="3"/>
  <c r="G1472" i="3"/>
  <c r="K1472" i="3" s="1"/>
  <c r="G1476" i="3"/>
  <c r="K1476" i="3" s="1"/>
  <c r="L1478" i="3"/>
  <c r="G1480" i="3"/>
  <c r="K1480" i="3"/>
  <c r="L1482" i="3"/>
  <c r="G1484" i="3"/>
  <c r="K1484" i="3" s="1"/>
  <c r="L1486" i="3"/>
  <c r="G1488" i="3"/>
  <c r="K1488" i="3"/>
  <c r="G1491" i="3"/>
  <c r="K1493" i="3"/>
  <c r="G1495" i="3"/>
  <c r="L1503" i="3"/>
  <c r="J1506" i="3"/>
  <c r="G1521" i="3"/>
  <c r="J1521" i="3"/>
  <c r="G1525" i="3"/>
  <c r="J1525" i="3"/>
  <c r="G1529" i="3"/>
  <c r="J1529" i="3"/>
  <c r="G1533" i="3"/>
  <c r="J1533" i="3"/>
  <c r="E1552" i="3"/>
  <c r="E1571" i="3" s="1"/>
  <c r="E1575" i="3" s="1"/>
  <c r="I1552" i="3"/>
  <c r="G1541" i="3"/>
  <c r="G1552" i="3" s="1"/>
  <c r="J1541" i="3"/>
  <c r="G1545" i="3"/>
  <c r="J1545" i="3"/>
  <c r="G1549" i="3"/>
  <c r="C1552" i="3"/>
  <c r="L1553" i="3"/>
  <c r="I1562" i="3"/>
  <c r="L1562" i="3" s="1"/>
  <c r="J1553" i="3"/>
  <c r="L1557" i="3"/>
  <c r="J1557" i="3"/>
  <c r="K1557" i="3" s="1"/>
  <c r="L1561" i="3"/>
  <c r="J1561" i="3"/>
  <c r="K1561" i="3" s="1"/>
  <c r="G1563" i="3"/>
  <c r="G1564" i="3" s="1"/>
  <c r="L1565" i="3"/>
  <c r="I1566" i="3"/>
  <c r="L1566" i="3" s="1"/>
  <c r="J1565" i="3"/>
  <c r="L1583" i="3"/>
  <c r="G1585" i="3"/>
  <c r="K1585" i="3" s="1"/>
  <c r="L1587" i="3"/>
  <c r="G1589" i="3"/>
  <c r="K1589" i="3"/>
  <c r="L1591" i="3"/>
  <c r="G1593" i="3"/>
  <c r="K1593" i="3" s="1"/>
  <c r="L1595" i="3"/>
  <c r="G1597" i="3"/>
  <c r="K1597" i="3"/>
  <c r="I1615" i="3"/>
  <c r="L1601" i="3"/>
  <c r="L1620" i="3"/>
  <c r="J1620" i="3"/>
  <c r="K1636" i="3"/>
  <c r="J1652" i="3"/>
  <c r="K1652" i="3" s="1"/>
  <c r="L1652" i="3"/>
  <c r="J1695" i="3"/>
  <c r="K1710" i="3"/>
  <c r="K1728" i="3"/>
  <c r="K1737" i="3"/>
  <c r="K1748" i="3"/>
  <c r="J1771" i="3"/>
  <c r="H1789" i="3"/>
  <c r="L1771" i="3"/>
  <c r="J1787" i="3"/>
  <c r="K1787" i="3" s="1"/>
  <c r="L1787" i="3"/>
  <c r="J1795" i="3"/>
  <c r="K1795" i="3" s="1"/>
  <c r="L1795" i="3"/>
  <c r="K1835" i="3"/>
  <c r="K1844" i="3"/>
  <c r="K1851" i="3"/>
  <c r="K1855" i="3"/>
  <c r="L1160" i="3"/>
  <c r="G1204" i="3"/>
  <c r="G1222" i="3" s="1"/>
  <c r="G1252" i="3"/>
  <c r="G1254" i="3" s="1"/>
  <c r="L1267" i="3"/>
  <c r="L1315" i="3"/>
  <c r="I1348" i="3"/>
  <c r="G1349" i="3"/>
  <c r="D1445" i="3"/>
  <c r="D1449" i="3" s="1"/>
  <c r="J1411" i="3"/>
  <c r="K1406" i="3"/>
  <c r="G1410" i="3"/>
  <c r="K1410" i="3"/>
  <c r="L1438" i="3"/>
  <c r="G1444" i="3"/>
  <c r="K1444" i="3" s="1"/>
  <c r="I1508" i="3"/>
  <c r="K1457" i="3"/>
  <c r="K1461" i="3"/>
  <c r="K1465" i="3"/>
  <c r="K1469" i="3"/>
  <c r="K1473" i="3"/>
  <c r="K1477" i="3"/>
  <c r="K1481" i="3"/>
  <c r="K1485" i="3"/>
  <c r="H1499" i="3"/>
  <c r="H1508" i="3" s="1"/>
  <c r="H1512" i="3" s="1"/>
  <c r="J1490" i="3"/>
  <c r="K1494" i="3"/>
  <c r="K1498" i="3"/>
  <c r="K1505" i="3"/>
  <c r="K1510" i="3"/>
  <c r="F1571" i="3"/>
  <c r="F1575" i="3" s="1"/>
  <c r="L1549" i="3"/>
  <c r="J1549" i="3"/>
  <c r="K1549" i="3" s="1"/>
  <c r="E1562" i="3"/>
  <c r="G1554" i="3"/>
  <c r="K1554" i="3" s="1"/>
  <c r="G1555" i="3"/>
  <c r="G1559" i="3"/>
  <c r="L1563" i="3"/>
  <c r="I1564" i="3"/>
  <c r="L1564" i="3" s="1"/>
  <c r="J1563" i="3"/>
  <c r="J1600" i="3"/>
  <c r="K1586" i="3"/>
  <c r="K1590" i="3"/>
  <c r="K1594" i="3"/>
  <c r="E1615" i="3"/>
  <c r="E1634" i="3" s="1"/>
  <c r="E1638" i="3" s="1"/>
  <c r="G1602" i="3"/>
  <c r="G1615" i="3" s="1"/>
  <c r="G1604" i="3"/>
  <c r="K1611" i="3"/>
  <c r="K1619" i="3"/>
  <c r="K1631" i="3"/>
  <c r="D1697" i="3"/>
  <c r="D1701" i="3" s="1"/>
  <c r="I1697" i="3"/>
  <c r="J1648" i="3"/>
  <c r="K1648" i="3" s="1"/>
  <c r="L1648" i="3"/>
  <c r="K1714" i="3"/>
  <c r="K1732" i="3"/>
  <c r="K1745" i="3"/>
  <c r="J1783" i="3"/>
  <c r="K1783" i="3" s="1"/>
  <c r="L1783" i="3"/>
  <c r="F1804" i="3"/>
  <c r="J1791" i="3"/>
  <c r="L1791" i="3"/>
  <c r="K1839" i="3"/>
  <c r="K1848" i="3"/>
  <c r="E1867" i="3"/>
  <c r="E1886" i="3" s="1"/>
  <c r="E1890" i="3" s="1"/>
  <c r="K1859" i="3"/>
  <c r="J1922" i="3"/>
  <c r="K1922" i="3" s="1"/>
  <c r="L1922" i="3"/>
  <c r="J1934" i="3"/>
  <c r="K1934" i="3" s="1"/>
  <c r="L1934" i="3"/>
  <c r="K2044" i="3"/>
  <c r="G1189" i="3"/>
  <c r="G1191" i="3" s="1"/>
  <c r="G1286" i="3"/>
  <c r="G1300" i="3" s="1"/>
  <c r="J1378" i="3"/>
  <c r="K1379" i="3"/>
  <c r="G1384" i="3"/>
  <c r="K1384" i="3" s="1"/>
  <c r="E1411" i="3"/>
  <c r="E1445" i="3" s="1"/>
  <c r="E1449" i="3" s="1"/>
  <c r="I1411" i="3"/>
  <c r="L1393" i="3"/>
  <c r="J1420" i="3"/>
  <c r="K1420" i="3" s="1"/>
  <c r="J1424" i="3"/>
  <c r="K1424" i="3" s="1"/>
  <c r="G1427" i="3"/>
  <c r="J1428" i="3"/>
  <c r="K1428" i="3" s="1"/>
  <c r="J1432" i="3"/>
  <c r="K1432" i="3" s="1"/>
  <c r="G1439" i="3"/>
  <c r="G1440" i="3" s="1"/>
  <c r="J1447" i="3"/>
  <c r="K1447" i="3" s="1"/>
  <c r="E1508" i="3"/>
  <c r="E1512" i="3" s="1"/>
  <c r="G1458" i="3"/>
  <c r="K1458" i="3" s="1"/>
  <c r="G1462" i="3"/>
  <c r="K1462" i="3" s="1"/>
  <c r="G1466" i="3"/>
  <c r="K1466" i="3" s="1"/>
  <c r="G1470" i="3"/>
  <c r="K1470" i="3" s="1"/>
  <c r="D1489" i="3"/>
  <c r="L1489" i="3"/>
  <c r="G1478" i="3"/>
  <c r="K1478" i="3" s="1"/>
  <c r="G1482" i="3"/>
  <c r="K1482" i="3" s="1"/>
  <c r="G1486" i="3"/>
  <c r="K1486" i="3" s="1"/>
  <c r="L1499" i="3"/>
  <c r="K1491" i="3"/>
  <c r="G1493" i="3"/>
  <c r="G1499" i="3" s="1"/>
  <c r="K1495" i="3"/>
  <c r="G1497" i="3"/>
  <c r="K1497" i="3" s="1"/>
  <c r="G1500" i="3"/>
  <c r="G1501" i="3" s="1"/>
  <c r="H1501" i="3"/>
  <c r="L1501" i="3" s="1"/>
  <c r="J1500" i="3"/>
  <c r="C1571" i="3"/>
  <c r="C1575" i="3" s="1"/>
  <c r="J1523" i="3"/>
  <c r="K1523" i="3" s="1"/>
  <c r="J1527" i="3"/>
  <c r="K1527" i="3" s="1"/>
  <c r="J1531" i="3"/>
  <c r="K1531" i="3" s="1"/>
  <c r="J1535" i="3"/>
  <c r="K1535" i="3" s="1"/>
  <c r="J1539" i="3"/>
  <c r="K1539" i="3" s="1"/>
  <c r="J1543" i="3"/>
  <c r="K1543" i="3" s="1"/>
  <c r="J1547" i="3"/>
  <c r="K1547" i="3" s="1"/>
  <c r="L1555" i="3"/>
  <c r="J1555" i="3"/>
  <c r="K1555" i="3" s="1"/>
  <c r="L1559" i="3"/>
  <c r="J1559" i="3"/>
  <c r="K1559" i="3" s="1"/>
  <c r="F1634" i="3"/>
  <c r="F1638" i="3" s="1"/>
  <c r="G1583" i="3"/>
  <c r="K1583" i="3" s="1"/>
  <c r="G1587" i="3"/>
  <c r="K1587" i="3" s="1"/>
  <c r="G1591" i="3"/>
  <c r="K1591" i="3" s="1"/>
  <c r="G1595" i="3"/>
  <c r="K1595" i="3" s="1"/>
  <c r="K1623" i="3"/>
  <c r="J1660" i="3"/>
  <c r="K1660" i="3" s="1"/>
  <c r="L1660" i="3"/>
  <c r="D1688" i="3"/>
  <c r="J1690" i="3"/>
  <c r="L1692" i="3"/>
  <c r="K1718" i="3"/>
  <c r="K1729" i="3"/>
  <c r="K1736" i="3"/>
  <c r="E1751" i="3"/>
  <c r="K1749" i="3"/>
  <c r="G1752" i="3"/>
  <c r="G1753" i="3" s="1"/>
  <c r="K1757" i="3"/>
  <c r="J1779" i="3"/>
  <c r="K1779" i="3" s="1"/>
  <c r="L1779" i="3"/>
  <c r="J1803" i="3"/>
  <c r="K1803" i="3" s="1"/>
  <c r="L1803" i="3"/>
  <c r="J1819" i="3"/>
  <c r="H1821" i="3"/>
  <c r="L1821" i="3" s="1"/>
  <c r="L1819" i="3"/>
  <c r="K1836" i="3"/>
  <c r="K1843" i="3"/>
  <c r="K1856" i="3"/>
  <c r="K1870" i="3"/>
  <c r="K1888" i="3"/>
  <c r="H1411" i="3"/>
  <c r="H1445" i="3" s="1"/>
  <c r="H1449" i="3" s="1"/>
  <c r="J1412" i="3"/>
  <c r="L1441" i="3"/>
  <c r="G1475" i="3"/>
  <c r="C1499" i="3"/>
  <c r="C1508" i="3" s="1"/>
  <c r="C1512" i="3" s="1"/>
  <c r="C1501" i="3"/>
  <c r="C1503" i="3"/>
  <c r="J1519" i="3"/>
  <c r="L1538" i="3"/>
  <c r="H1552" i="3"/>
  <c r="H1571" i="3" s="1"/>
  <c r="H1575" i="3" s="1"/>
  <c r="G1582" i="3"/>
  <c r="L1608" i="3"/>
  <c r="J1608" i="3"/>
  <c r="K1608" i="3" s="1"/>
  <c r="G1617" i="3"/>
  <c r="K1617" i="3" s="1"/>
  <c r="J1618" i="3"/>
  <c r="K1618" i="3" s="1"/>
  <c r="J1622" i="3"/>
  <c r="K1622" i="3" s="1"/>
  <c r="L1626" i="3"/>
  <c r="I1627" i="3"/>
  <c r="L1627" i="3" s="1"/>
  <c r="L1632" i="3"/>
  <c r="E1697" i="3"/>
  <c r="E1701" i="3" s="1"/>
  <c r="G1647" i="3"/>
  <c r="K1647" i="3" s="1"/>
  <c r="G1651" i="3"/>
  <c r="K1651" i="3" s="1"/>
  <c r="G1655" i="3"/>
  <c r="K1655" i="3" s="1"/>
  <c r="G1659" i="3"/>
  <c r="K1659" i="3" s="1"/>
  <c r="G1666" i="3"/>
  <c r="K1666" i="3" s="1"/>
  <c r="G1670" i="3"/>
  <c r="K1670" i="3" s="1"/>
  <c r="G1674" i="3"/>
  <c r="K1674" i="3" s="1"/>
  <c r="G1682" i="3"/>
  <c r="K1682" i="3" s="1"/>
  <c r="G1686" i="3"/>
  <c r="K1686" i="3" s="1"/>
  <c r="G1694" i="3"/>
  <c r="K1694" i="3" s="1"/>
  <c r="G1708" i="3"/>
  <c r="J1709" i="3"/>
  <c r="K1709" i="3" s="1"/>
  <c r="J1713" i="3"/>
  <c r="K1713" i="3" s="1"/>
  <c r="J1717" i="3"/>
  <c r="K1717" i="3" s="1"/>
  <c r="J1721" i="3"/>
  <c r="K1721" i="3" s="1"/>
  <c r="J1725" i="3"/>
  <c r="K1725" i="3" s="1"/>
  <c r="I1741" i="3"/>
  <c r="L1741" i="3" s="1"/>
  <c r="L1753" i="3"/>
  <c r="J1758" i="3"/>
  <c r="K1758" i="3" s="1"/>
  <c r="K1759" i="3"/>
  <c r="I1823" i="3"/>
  <c r="G1774" i="3"/>
  <c r="K1774" i="3" s="1"/>
  <c r="G1778" i="3"/>
  <c r="K1778" i="3" s="1"/>
  <c r="G1782" i="3"/>
  <c r="K1782" i="3" s="1"/>
  <c r="G1786" i="3"/>
  <c r="K1786" i="3" s="1"/>
  <c r="H1804" i="3"/>
  <c r="L1804" i="3" s="1"/>
  <c r="G1794" i="3"/>
  <c r="K1794" i="3" s="1"/>
  <c r="G1798" i="3"/>
  <c r="K1798" i="3" s="1"/>
  <c r="G1802" i="3"/>
  <c r="K1802" i="3" s="1"/>
  <c r="H1814" i="3"/>
  <c r="J1805" i="3"/>
  <c r="K1809" i="3"/>
  <c r="K1813" i="3"/>
  <c r="K1820" i="3"/>
  <c r="G1822" i="3"/>
  <c r="I1852" i="3"/>
  <c r="G1869" i="3"/>
  <c r="K1869" i="3" s="1"/>
  <c r="K1874" i="3"/>
  <c r="L1878" i="3"/>
  <c r="I1879" i="3"/>
  <c r="L1879" i="3" s="1"/>
  <c r="J1918" i="3"/>
  <c r="K1918" i="3" s="1"/>
  <c r="L1918" i="3"/>
  <c r="K2034" i="3"/>
  <c r="J2088" i="3"/>
  <c r="K2088" i="3" s="1"/>
  <c r="L2088" i="3"/>
  <c r="J2116" i="3"/>
  <c r="K2116" i="3" s="1"/>
  <c r="L2116" i="3"/>
  <c r="K2152" i="3"/>
  <c r="G1412" i="3"/>
  <c r="I1443" i="3"/>
  <c r="L1443" i="3" s="1"/>
  <c r="L1475" i="3"/>
  <c r="G1519" i="3"/>
  <c r="G1567" i="3"/>
  <c r="G1569" i="3" s="1"/>
  <c r="D1600" i="3"/>
  <c r="D1634" i="3" s="1"/>
  <c r="D1638" i="3" s="1"/>
  <c r="H1600" i="3"/>
  <c r="H1634" i="3" s="1"/>
  <c r="H1638" i="3" s="1"/>
  <c r="L1582" i="3"/>
  <c r="G1606" i="3"/>
  <c r="K1606" i="3" s="1"/>
  <c r="G1610" i="3"/>
  <c r="K1610" i="3" s="1"/>
  <c r="G1614" i="3"/>
  <c r="K1614" i="3" s="1"/>
  <c r="L1628" i="3"/>
  <c r="I1629" i="3"/>
  <c r="L1629" i="3" s="1"/>
  <c r="C1632" i="3"/>
  <c r="C1634" i="3" s="1"/>
  <c r="C1638" i="3" s="1"/>
  <c r="K1646" i="3"/>
  <c r="K1650" i="3"/>
  <c r="K1654" i="3"/>
  <c r="K1658" i="3"/>
  <c r="K1662" i="3"/>
  <c r="J1663" i="3"/>
  <c r="K1667" i="3"/>
  <c r="K1671" i="3"/>
  <c r="K1675" i="3"/>
  <c r="J1688" i="3"/>
  <c r="K1683" i="3"/>
  <c r="K1687" i="3"/>
  <c r="J1692" i="3"/>
  <c r="K1692" i="3" s="1"/>
  <c r="K1696" i="3"/>
  <c r="C1741" i="3"/>
  <c r="C1760" i="3" s="1"/>
  <c r="C1764" i="3" s="1"/>
  <c r="G1731" i="3"/>
  <c r="K1731" i="3"/>
  <c r="G1735" i="3"/>
  <c r="K1735" i="3"/>
  <c r="G1739" i="3"/>
  <c r="K1739" i="3"/>
  <c r="C1751" i="3"/>
  <c r="G1742" i="3"/>
  <c r="G1751" i="3" s="1"/>
  <c r="G1743" i="3"/>
  <c r="K1743" i="3"/>
  <c r="G1747" i="3"/>
  <c r="K1747" i="3"/>
  <c r="G1754" i="3"/>
  <c r="G1755" i="3" s="1"/>
  <c r="I1758" i="3"/>
  <c r="L1758" i="3" s="1"/>
  <c r="G1762" i="3"/>
  <c r="K1762" i="3"/>
  <c r="E1823" i="3"/>
  <c r="E1827" i="3" s="1"/>
  <c r="K1773" i="3"/>
  <c r="K1777" i="3"/>
  <c r="K1781" i="3"/>
  <c r="K1785" i="3"/>
  <c r="D1804" i="3"/>
  <c r="D1823" i="3" s="1"/>
  <c r="D1827" i="3" s="1"/>
  <c r="K1793" i="3"/>
  <c r="K1797" i="3"/>
  <c r="K1801" i="3"/>
  <c r="D1814" i="3"/>
  <c r="L1814" i="3"/>
  <c r="K1806" i="3"/>
  <c r="G1808" i="3"/>
  <c r="K1808" i="3" s="1"/>
  <c r="K1810" i="3"/>
  <c r="G1812" i="3"/>
  <c r="K1812" i="3" s="1"/>
  <c r="H1816" i="3"/>
  <c r="J1815" i="3"/>
  <c r="C1852" i="3"/>
  <c r="H1886" i="3"/>
  <c r="H1890" i="3" s="1"/>
  <c r="G1838" i="3"/>
  <c r="K1838" i="3"/>
  <c r="G1842" i="3"/>
  <c r="K1842" i="3"/>
  <c r="G1846" i="3"/>
  <c r="K1846" i="3"/>
  <c r="G1850" i="3"/>
  <c r="K1850" i="3"/>
  <c r="C1867" i="3"/>
  <c r="G1853" i="3"/>
  <c r="G1867" i="3" s="1"/>
  <c r="G1854" i="3"/>
  <c r="K1854" i="3"/>
  <c r="G1858" i="3"/>
  <c r="J1858" i="3"/>
  <c r="K1858" i="3" s="1"/>
  <c r="G1862" i="3"/>
  <c r="J1862" i="3"/>
  <c r="K1862" i="3" s="1"/>
  <c r="G1865" i="3"/>
  <c r="K1871" i="3"/>
  <c r="K1883" i="3"/>
  <c r="E1949" i="3"/>
  <c r="E1953" i="3" s="1"/>
  <c r="K1897" i="3"/>
  <c r="J1915" i="3"/>
  <c r="J1427" i="3"/>
  <c r="J1437" i="3"/>
  <c r="J1439" i="3"/>
  <c r="G1456" i="3"/>
  <c r="G1504" i="3"/>
  <c r="G1506" i="3" s="1"/>
  <c r="L1598" i="3"/>
  <c r="J1601" i="3"/>
  <c r="J1602" i="3"/>
  <c r="K1602" i="3" s="1"/>
  <c r="J1603" i="3"/>
  <c r="K1603" i="3" s="1"/>
  <c r="J1604" i="3"/>
  <c r="J1605" i="3"/>
  <c r="K1605" i="3" s="1"/>
  <c r="G1616" i="3"/>
  <c r="G1620" i="3"/>
  <c r="G1624" i="3"/>
  <c r="J1624" i="3"/>
  <c r="K1624" i="3" s="1"/>
  <c r="C1697" i="3"/>
  <c r="C1701" i="3" s="1"/>
  <c r="H1663" i="3"/>
  <c r="H1697" i="3" s="1"/>
  <c r="H1701" i="3" s="1"/>
  <c r="G1649" i="3"/>
  <c r="K1649" i="3" s="1"/>
  <c r="G1653" i="3"/>
  <c r="K1653" i="3" s="1"/>
  <c r="G1657" i="3"/>
  <c r="K1657" i="3" s="1"/>
  <c r="G1661" i="3"/>
  <c r="K1661" i="3" s="1"/>
  <c r="J1678" i="3"/>
  <c r="L1666" i="3"/>
  <c r="G1668" i="3"/>
  <c r="K1668" i="3" s="1"/>
  <c r="L1670" i="3"/>
  <c r="G1672" i="3"/>
  <c r="K1672" i="3"/>
  <c r="L1674" i="3"/>
  <c r="G1676" i="3"/>
  <c r="K1676" i="3" s="1"/>
  <c r="F1688" i="3"/>
  <c r="F1697" i="3" s="1"/>
  <c r="F1701" i="3" s="1"/>
  <c r="G1680" i="3"/>
  <c r="K1680" i="3"/>
  <c r="L1682" i="3"/>
  <c r="G1684" i="3"/>
  <c r="K1684" i="3" s="1"/>
  <c r="L1686" i="3"/>
  <c r="D1695" i="3"/>
  <c r="L1695" i="3"/>
  <c r="L1694" i="3"/>
  <c r="G1699" i="3"/>
  <c r="K1699" i="3" s="1"/>
  <c r="E1726" i="3"/>
  <c r="E1760" i="3" s="1"/>
  <c r="E1764" i="3" s="1"/>
  <c r="I1726" i="3"/>
  <c r="G1711" i="3"/>
  <c r="J1711" i="3"/>
  <c r="G1715" i="3"/>
  <c r="J1715" i="3"/>
  <c r="G1719" i="3"/>
  <c r="J1719" i="3"/>
  <c r="G1723" i="3"/>
  <c r="J1723" i="3"/>
  <c r="I1751" i="3"/>
  <c r="L1751" i="3" s="1"/>
  <c r="L1755" i="3"/>
  <c r="K1756" i="3"/>
  <c r="F1789" i="3"/>
  <c r="G1772" i="3"/>
  <c r="K1772" i="3" s="1"/>
  <c r="G1776" i="3"/>
  <c r="K1776" i="3" s="1"/>
  <c r="G1780" i="3"/>
  <c r="K1780" i="3" s="1"/>
  <c r="G1784" i="3"/>
  <c r="K1784" i="3" s="1"/>
  <c r="G1788" i="3"/>
  <c r="K1788" i="3" s="1"/>
  <c r="G1792" i="3"/>
  <c r="K1792" i="3" s="1"/>
  <c r="G1796" i="3"/>
  <c r="K1796" i="3" s="1"/>
  <c r="G1800" i="3"/>
  <c r="K1800" i="3" s="1"/>
  <c r="L1805" i="3"/>
  <c r="G1807" i="3"/>
  <c r="G1814" i="3" s="1"/>
  <c r="K1807" i="3"/>
  <c r="L1809" i="3"/>
  <c r="G1811" i="3"/>
  <c r="K1811" i="3" s="1"/>
  <c r="L1813" i="3"/>
  <c r="L1816" i="3"/>
  <c r="G1817" i="3"/>
  <c r="G1818" i="3" s="1"/>
  <c r="H1818" i="3"/>
  <c r="J1817" i="3"/>
  <c r="F1821" i="3"/>
  <c r="G1820" i="3"/>
  <c r="K1822" i="3"/>
  <c r="G1825" i="3"/>
  <c r="K1825" i="3" s="1"/>
  <c r="K1873" i="3"/>
  <c r="K1875" i="3"/>
  <c r="J1926" i="3"/>
  <c r="K1926" i="3" s="1"/>
  <c r="L1926" i="3"/>
  <c r="J1938" i="3"/>
  <c r="K1938" i="3" s="1"/>
  <c r="L1938" i="3"/>
  <c r="J1946" i="3"/>
  <c r="L1946" i="3"/>
  <c r="J1982" i="3"/>
  <c r="K1982" i="3" s="1"/>
  <c r="L1982" i="3"/>
  <c r="H2005" i="3"/>
  <c r="J2004" i="3"/>
  <c r="L2004" i="3"/>
  <c r="K2027" i="3"/>
  <c r="K2051" i="3"/>
  <c r="H1615" i="3"/>
  <c r="J1616" i="3"/>
  <c r="J1626" i="3"/>
  <c r="J1628" i="3"/>
  <c r="J1630" i="3"/>
  <c r="G1645" i="3"/>
  <c r="K1645" i="3" s="1"/>
  <c r="G1679" i="3"/>
  <c r="G1689" i="3"/>
  <c r="G1690" i="3" s="1"/>
  <c r="G1691" i="3"/>
  <c r="G1692" i="3" s="1"/>
  <c r="G1693" i="3"/>
  <c r="G1695" i="3" s="1"/>
  <c r="L1708" i="3"/>
  <c r="H1726" i="3"/>
  <c r="H1760" i="3" s="1"/>
  <c r="H1764" i="3" s="1"/>
  <c r="J1727" i="3"/>
  <c r="L1756" i="3"/>
  <c r="H1758" i="3"/>
  <c r="G1790" i="3"/>
  <c r="G1804" i="3" s="1"/>
  <c r="C1814" i="3"/>
  <c r="C1823" i="3" s="1"/>
  <c r="C1827" i="3" s="1"/>
  <c r="C1816" i="3"/>
  <c r="C1818" i="3"/>
  <c r="J1834" i="3"/>
  <c r="L1863" i="3"/>
  <c r="L1880" i="3"/>
  <c r="I1881" i="3"/>
  <c r="L1881" i="3" s="1"/>
  <c r="G1898" i="3"/>
  <c r="K1898" i="3" s="1"/>
  <c r="L1900" i="3"/>
  <c r="G1902" i="3"/>
  <c r="K1902" i="3"/>
  <c r="L1904" i="3"/>
  <c r="G1906" i="3"/>
  <c r="K1906" i="3" s="1"/>
  <c r="L1908" i="3"/>
  <c r="G1910" i="3"/>
  <c r="K1910" i="3"/>
  <c r="L1912" i="3"/>
  <c r="G1914" i="3"/>
  <c r="K1914" i="3" s="1"/>
  <c r="F1930" i="3"/>
  <c r="G1917" i="3"/>
  <c r="K1919" i="3"/>
  <c r="G1921" i="3"/>
  <c r="G1925" i="3"/>
  <c r="K1927" i="3"/>
  <c r="G1929" i="3"/>
  <c r="H1930" i="3"/>
  <c r="L1930" i="3" s="1"/>
  <c r="K1931" i="3"/>
  <c r="G1933" i="3"/>
  <c r="K1935" i="3"/>
  <c r="G1937" i="3"/>
  <c r="K1939" i="3"/>
  <c r="J1944" i="3"/>
  <c r="H1947" i="3"/>
  <c r="G1948" i="3"/>
  <c r="K1948" i="3" s="1"/>
  <c r="L1961" i="3"/>
  <c r="J1961" i="3"/>
  <c r="K1961" i="3" s="1"/>
  <c r="L1963" i="3"/>
  <c r="J1963" i="3"/>
  <c r="K1963" i="3" s="1"/>
  <c r="L1965" i="3"/>
  <c r="J1965" i="3"/>
  <c r="K1965" i="3" s="1"/>
  <c r="L1967" i="3"/>
  <c r="J1967" i="3"/>
  <c r="K1967" i="3" s="1"/>
  <c r="L1969" i="3"/>
  <c r="J1969" i="3"/>
  <c r="K1969" i="3" s="1"/>
  <c r="L1971" i="3"/>
  <c r="J1971" i="3"/>
  <c r="K1971" i="3" s="1"/>
  <c r="L1973" i="3"/>
  <c r="J1973" i="3"/>
  <c r="K1973" i="3" s="1"/>
  <c r="E2041" i="3"/>
  <c r="E2075" i="3" s="1"/>
  <c r="E2079" i="3" s="1"/>
  <c r="K2031" i="3"/>
  <c r="K2038" i="3"/>
  <c r="K2046" i="3"/>
  <c r="K2048" i="3"/>
  <c r="K2055" i="3"/>
  <c r="L2059" i="3"/>
  <c r="J2059" i="3"/>
  <c r="G1630" i="3"/>
  <c r="G1632" i="3" s="1"/>
  <c r="L1645" i="3"/>
  <c r="L1693" i="3"/>
  <c r="G1727" i="3"/>
  <c r="G1741" i="3" s="1"/>
  <c r="L1790" i="3"/>
  <c r="G1834" i="3"/>
  <c r="G1852" i="3" s="1"/>
  <c r="I1867" i="3"/>
  <c r="L1867" i="3" s="1"/>
  <c r="G1868" i="3"/>
  <c r="G1872" i="3"/>
  <c r="K1872" i="3" s="1"/>
  <c r="G1876" i="3"/>
  <c r="K1876" i="3" s="1"/>
  <c r="K1899" i="3"/>
  <c r="K1903" i="3"/>
  <c r="K1907" i="3"/>
  <c r="K1911" i="3"/>
  <c r="K1920" i="3"/>
  <c r="K1924" i="3"/>
  <c r="K1928" i="3"/>
  <c r="F1940" i="3"/>
  <c r="K1932" i="3"/>
  <c r="K1936" i="3"/>
  <c r="L1947" i="3"/>
  <c r="K1951" i="3"/>
  <c r="F1993" i="3"/>
  <c r="J1990" i="3"/>
  <c r="K1990" i="3" s="1"/>
  <c r="L1990" i="3"/>
  <c r="K2026" i="3"/>
  <c r="K2035" i="3"/>
  <c r="K2043" i="3"/>
  <c r="K2050" i="3"/>
  <c r="K2052" i="3"/>
  <c r="K2058" i="3"/>
  <c r="K2184" i="3"/>
  <c r="G1664" i="3"/>
  <c r="J1742" i="3"/>
  <c r="J1752" i="3"/>
  <c r="J1754" i="3"/>
  <c r="G1771" i="3"/>
  <c r="G1819" i="3"/>
  <c r="J1853" i="3"/>
  <c r="J1864" i="3"/>
  <c r="K1864" i="3" s="1"/>
  <c r="J1865" i="3"/>
  <c r="K1865" i="3" s="1"/>
  <c r="J1866" i="3"/>
  <c r="K1866" i="3" s="1"/>
  <c r="L1868" i="3"/>
  <c r="I1877" i="3"/>
  <c r="L1877" i="3" s="1"/>
  <c r="D1915" i="3"/>
  <c r="D1949" i="3" s="1"/>
  <c r="D1953" i="3" s="1"/>
  <c r="I1949" i="3"/>
  <c r="L1915" i="3"/>
  <c r="G1900" i="3"/>
  <c r="K1900" i="3"/>
  <c r="G1904" i="3"/>
  <c r="K1904" i="3"/>
  <c r="G1908" i="3"/>
  <c r="K1908" i="3"/>
  <c r="G1912" i="3"/>
  <c r="K1912" i="3"/>
  <c r="K1917" i="3"/>
  <c r="G1919" i="3"/>
  <c r="K1921" i="3"/>
  <c r="G1923" i="3"/>
  <c r="K1923" i="3" s="1"/>
  <c r="K1925" i="3"/>
  <c r="G1927" i="3"/>
  <c r="K1929" i="3"/>
  <c r="K1933" i="3"/>
  <c r="G1935" i="3"/>
  <c r="K1937" i="3"/>
  <c r="G1939" i="3"/>
  <c r="H1940" i="3"/>
  <c r="L1940" i="3" s="1"/>
  <c r="J1942" i="3"/>
  <c r="K1941" i="3"/>
  <c r="L1960" i="3"/>
  <c r="J1960" i="3"/>
  <c r="H1978" i="3"/>
  <c r="L1962" i="3"/>
  <c r="J1962" i="3"/>
  <c r="K1962" i="3" s="1"/>
  <c r="L1964" i="3"/>
  <c r="J1964" i="3"/>
  <c r="K1964" i="3" s="1"/>
  <c r="L1966" i="3"/>
  <c r="J1966" i="3"/>
  <c r="K1966" i="3" s="1"/>
  <c r="L1968" i="3"/>
  <c r="J1968" i="3"/>
  <c r="K1968" i="3" s="1"/>
  <c r="L1970" i="3"/>
  <c r="J1970" i="3"/>
  <c r="K1970" i="3" s="1"/>
  <c r="L1972" i="3"/>
  <c r="J1972" i="3"/>
  <c r="K1972" i="3" s="1"/>
  <c r="J1974" i="3"/>
  <c r="K1974" i="3" s="1"/>
  <c r="L1974" i="3"/>
  <c r="J1986" i="3"/>
  <c r="K1986" i="3" s="1"/>
  <c r="L1986" i="3"/>
  <c r="D2003" i="3"/>
  <c r="D2012" i="3" s="1"/>
  <c r="D2016" i="3" s="1"/>
  <c r="C2041" i="3"/>
  <c r="C2075" i="3" s="1"/>
  <c r="C2079" i="3" s="1"/>
  <c r="K2030" i="3"/>
  <c r="K2039" i="3"/>
  <c r="C2056" i="3"/>
  <c r="G2042" i="3"/>
  <c r="K2047" i="3"/>
  <c r="K2054" i="3"/>
  <c r="K2062" i="3"/>
  <c r="K2161" i="3"/>
  <c r="K2176" i="3"/>
  <c r="J1868" i="3"/>
  <c r="J1878" i="3"/>
  <c r="J1880" i="3"/>
  <c r="J1882" i="3"/>
  <c r="G1897" i="3"/>
  <c r="G1931" i="3"/>
  <c r="G1940" i="3" s="1"/>
  <c r="G1941" i="3"/>
  <c r="G1942" i="3" s="1"/>
  <c r="G1943" i="3"/>
  <c r="G1944" i="3" s="1"/>
  <c r="G1945" i="3"/>
  <c r="G1947" i="3" s="1"/>
  <c r="I2012" i="3"/>
  <c r="G1977" i="3"/>
  <c r="K1977" i="3" s="1"/>
  <c r="G1981" i="3"/>
  <c r="G1985" i="3"/>
  <c r="K1985" i="3" s="1"/>
  <c r="G1989" i="3"/>
  <c r="G1996" i="3"/>
  <c r="K1996" i="3" s="1"/>
  <c r="G2000" i="3"/>
  <c r="K2000" i="3" s="1"/>
  <c r="L2005" i="3"/>
  <c r="G2006" i="3"/>
  <c r="G2007" i="3" s="1"/>
  <c r="H2007" i="3"/>
  <c r="L2007" i="3" s="1"/>
  <c r="J2006" i="3"/>
  <c r="F2010" i="3"/>
  <c r="G2009" i="3"/>
  <c r="H2010" i="3"/>
  <c r="L2010" i="3" s="1"/>
  <c r="G2014" i="3"/>
  <c r="K2014" i="3" s="1"/>
  <c r="J2100" i="3"/>
  <c r="K2100" i="3" s="1"/>
  <c r="L2100" i="3"/>
  <c r="J2112" i="3"/>
  <c r="K2112" i="3" s="1"/>
  <c r="L2112" i="3"/>
  <c r="D2129" i="3"/>
  <c r="D2138" i="3" s="1"/>
  <c r="D2142" i="3" s="1"/>
  <c r="C2167" i="3"/>
  <c r="C2201" i="3" s="1"/>
  <c r="C2205" i="3" s="1"/>
  <c r="K2156" i="3"/>
  <c r="C2182" i="3"/>
  <c r="G2168" i="3"/>
  <c r="K2168" i="3" s="1"/>
  <c r="K2180" i="3"/>
  <c r="K2200" i="3"/>
  <c r="G1882" i="3"/>
  <c r="G1884" i="3" s="1"/>
  <c r="L1897" i="3"/>
  <c r="L1945" i="3"/>
  <c r="E2012" i="3"/>
  <c r="E2016" i="3" s="1"/>
  <c r="K1976" i="3"/>
  <c r="K1980" i="3"/>
  <c r="K1984" i="3"/>
  <c r="K1988" i="3"/>
  <c r="K1992" i="3"/>
  <c r="J1993" i="3"/>
  <c r="K1997" i="3"/>
  <c r="K2001" i="3"/>
  <c r="K2008" i="3"/>
  <c r="J2010" i="3"/>
  <c r="G2025" i="3"/>
  <c r="K2025" i="3" s="1"/>
  <c r="G2029" i="3"/>
  <c r="K2029" i="3" s="1"/>
  <c r="G2033" i="3"/>
  <c r="K2033" i="3" s="1"/>
  <c r="G2037" i="3"/>
  <c r="K2037" i="3" s="1"/>
  <c r="E2056" i="3"/>
  <c r="G2045" i="3"/>
  <c r="K2045" i="3" s="1"/>
  <c r="G2049" i="3"/>
  <c r="K2049" i="3" s="1"/>
  <c r="G2053" i="3"/>
  <c r="J2053" i="3"/>
  <c r="L2057" i="3"/>
  <c r="I2066" i="3"/>
  <c r="L2066" i="3" s="1"/>
  <c r="J2057" i="3"/>
  <c r="L2061" i="3"/>
  <c r="J2061" i="3"/>
  <c r="K2061" i="3" s="1"/>
  <c r="G2069" i="3"/>
  <c r="G2070" i="3" s="1"/>
  <c r="K2077" i="3"/>
  <c r="J2096" i="3"/>
  <c r="K2096" i="3" s="1"/>
  <c r="L2096" i="3"/>
  <c r="J2108" i="3"/>
  <c r="K2108" i="3" s="1"/>
  <c r="L2108" i="3"/>
  <c r="H2131" i="3"/>
  <c r="L2131" i="3" s="1"/>
  <c r="J2130" i="3"/>
  <c r="L2130" i="3"/>
  <c r="K2153" i="3"/>
  <c r="K2160" i="3"/>
  <c r="G1916" i="3"/>
  <c r="F1978" i="3"/>
  <c r="F2012" i="3" s="1"/>
  <c r="F2016" i="3" s="1"/>
  <c r="G1975" i="3"/>
  <c r="K1975" i="3" s="1"/>
  <c r="H1993" i="3"/>
  <c r="L1993" i="3" s="1"/>
  <c r="K1981" i="3"/>
  <c r="G1983" i="3"/>
  <c r="K1983" i="3" s="1"/>
  <c r="G1987" i="3"/>
  <c r="K1987" i="3" s="1"/>
  <c r="K1989" i="3"/>
  <c r="G1991" i="3"/>
  <c r="K1991" i="3" s="1"/>
  <c r="G1994" i="3"/>
  <c r="H2003" i="3"/>
  <c r="L2003" i="3" s="1"/>
  <c r="J1994" i="3"/>
  <c r="L1996" i="3"/>
  <c r="G1998" i="3"/>
  <c r="K1998" i="3" s="1"/>
  <c r="L2000" i="3"/>
  <c r="G2002" i="3"/>
  <c r="K2002" i="3"/>
  <c r="L2006" i="3"/>
  <c r="K2009" i="3"/>
  <c r="G2011" i="3"/>
  <c r="K2011" i="3" s="1"/>
  <c r="I2041" i="3"/>
  <c r="K2042" i="3"/>
  <c r="G2059" i="3"/>
  <c r="G2063" i="3"/>
  <c r="G2065" i="3"/>
  <c r="G2073" i="3"/>
  <c r="K2071" i="3"/>
  <c r="J2092" i="3"/>
  <c r="K2092" i="3" s="1"/>
  <c r="L2092" i="3"/>
  <c r="E2167" i="3"/>
  <c r="E2201" i="3" s="1"/>
  <c r="E2205" i="3" s="1"/>
  <c r="K2157" i="3"/>
  <c r="K2164" i="3"/>
  <c r="K2172" i="3"/>
  <c r="L2185" i="3"/>
  <c r="J2185" i="3"/>
  <c r="K2242" i="3"/>
  <c r="G1979" i="3"/>
  <c r="C2003" i="3"/>
  <c r="C2012" i="3" s="1"/>
  <c r="C2016" i="3" s="1"/>
  <c r="C2005" i="3"/>
  <c r="C2007" i="3"/>
  <c r="J2023" i="3"/>
  <c r="L2042" i="3"/>
  <c r="H2056" i="3"/>
  <c r="H2075" i="3" s="1"/>
  <c r="H2079" i="3" s="1"/>
  <c r="L2070" i="3"/>
  <c r="F2104" i="3"/>
  <c r="G2087" i="3"/>
  <c r="K2087" i="3" s="1"/>
  <c r="G2091" i="3"/>
  <c r="G2095" i="3"/>
  <c r="K2095" i="3" s="1"/>
  <c r="G2099" i="3"/>
  <c r="G2103" i="3"/>
  <c r="K2103" i="3" s="1"/>
  <c r="H2104" i="3"/>
  <c r="G2107" i="3"/>
  <c r="K2109" i="3"/>
  <c r="G2111" i="3"/>
  <c r="K2113" i="3"/>
  <c r="G2115" i="3"/>
  <c r="K2117" i="3"/>
  <c r="G2122" i="3"/>
  <c r="K2122" i="3"/>
  <c r="G2126" i="3"/>
  <c r="K2126" i="3"/>
  <c r="G2132" i="3"/>
  <c r="G2133" i="3" s="1"/>
  <c r="H2133" i="3"/>
  <c r="J2132" i="3"/>
  <c r="F2136" i="3"/>
  <c r="G2135" i="3"/>
  <c r="H2136" i="3"/>
  <c r="L2136" i="3" s="1"/>
  <c r="K2137" i="3"/>
  <c r="G2140" i="3"/>
  <c r="D2201" i="3"/>
  <c r="D2205" i="3" s="1"/>
  <c r="L2165" i="3"/>
  <c r="J2165" i="3"/>
  <c r="K2165" i="3" s="1"/>
  <c r="L2169" i="3"/>
  <c r="J2169" i="3"/>
  <c r="K2169" i="3" s="1"/>
  <c r="L2173" i="3"/>
  <c r="J2173" i="3"/>
  <c r="K2173" i="3" s="1"/>
  <c r="L2177" i="3"/>
  <c r="J2177" i="3"/>
  <c r="K2177" i="3" s="1"/>
  <c r="L2181" i="3"/>
  <c r="J2181" i="3"/>
  <c r="K2181" i="3" s="1"/>
  <c r="L2195" i="3"/>
  <c r="I2196" i="3"/>
  <c r="L2196" i="3" s="1"/>
  <c r="F2230" i="3"/>
  <c r="F2264" i="3" s="1"/>
  <c r="F2268" i="3" s="1"/>
  <c r="J2213" i="3"/>
  <c r="L2213" i="3"/>
  <c r="J2229" i="3"/>
  <c r="K2229" i="3" s="1"/>
  <c r="L2229" i="3"/>
  <c r="D2245" i="3"/>
  <c r="K2238" i="3"/>
  <c r="L1979" i="3"/>
  <c r="G2023" i="3"/>
  <c r="G2041" i="3" s="1"/>
  <c r="G2057" i="3"/>
  <c r="G2067" i="3"/>
  <c r="G2068" i="3" s="1"/>
  <c r="G2072" i="3"/>
  <c r="K2072" i="3"/>
  <c r="K2086" i="3"/>
  <c r="K2090" i="3"/>
  <c r="K2094" i="3"/>
  <c r="K2098" i="3"/>
  <c r="K2102" i="3"/>
  <c r="K2106" i="3"/>
  <c r="K2110" i="3"/>
  <c r="K2114" i="3"/>
  <c r="K2118" i="3"/>
  <c r="J2119" i="3"/>
  <c r="K2123" i="3"/>
  <c r="K2127" i="3"/>
  <c r="L2133" i="3"/>
  <c r="J2136" i="3"/>
  <c r="G2151" i="3"/>
  <c r="K2151" i="3" s="1"/>
  <c r="G2155" i="3"/>
  <c r="K2155" i="3" s="1"/>
  <c r="G2159" i="3"/>
  <c r="K2159" i="3" s="1"/>
  <c r="G2163" i="3"/>
  <c r="E2182" i="3"/>
  <c r="G2171" i="3"/>
  <c r="G2175" i="3"/>
  <c r="G2179" i="3"/>
  <c r="I2192" i="3"/>
  <c r="L2183" i="3"/>
  <c r="J2183" i="3"/>
  <c r="L2187" i="3"/>
  <c r="J2187" i="3"/>
  <c r="K2187" i="3" s="1"/>
  <c r="J2225" i="3"/>
  <c r="K2225" i="3" s="1"/>
  <c r="L2225" i="3"/>
  <c r="J2253" i="3"/>
  <c r="K2253" i="3" s="1"/>
  <c r="L2253" i="3"/>
  <c r="G1960" i="3"/>
  <c r="G1978" i="3" s="1"/>
  <c r="G2008" i="3"/>
  <c r="G2010" i="3" s="1"/>
  <c r="J2063" i="3"/>
  <c r="K2063" i="3" s="1"/>
  <c r="J2064" i="3"/>
  <c r="K2064" i="3" s="1"/>
  <c r="J2065" i="3"/>
  <c r="K2065" i="3" s="1"/>
  <c r="L2068" i="3"/>
  <c r="J2073" i="3"/>
  <c r="G2074" i="3"/>
  <c r="J2074" i="3"/>
  <c r="K2074" i="3" s="1"/>
  <c r="I2138" i="3"/>
  <c r="G2089" i="3"/>
  <c r="K2089" i="3" s="1"/>
  <c r="K2091" i="3"/>
  <c r="G2093" i="3"/>
  <c r="K2093" i="3" s="1"/>
  <c r="G2097" i="3"/>
  <c r="K2097" i="3" s="1"/>
  <c r="K2099" i="3"/>
  <c r="G2101" i="3"/>
  <c r="K2101" i="3" s="1"/>
  <c r="H2119" i="3"/>
  <c r="L2119" i="3" s="1"/>
  <c r="K2107" i="3"/>
  <c r="G2109" i="3"/>
  <c r="K2111" i="3"/>
  <c r="G2113" i="3"/>
  <c r="K2115" i="3"/>
  <c r="G2117" i="3"/>
  <c r="G2120" i="3"/>
  <c r="G2129" i="3" s="1"/>
  <c r="H2129" i="3"/>
  <c r="L2129" i="3" s="1"/>
  <c r="J2120" i="3"/>
  <c r="L2122" i="3"/>
  <c r="G2124" i="3"/>
  <c r="K2124" i="3" s="1"/>
  <c r="L2126" i="3"/>
  <c r="G2128" i="3"/>
  <c r="K2128" i="3"/>
  <c r="L2132" i="3"/>
  <c r="K2135" i="3"/>
  <c r="G2137" i="3"/>
  <c r="K2140" i="3"/>
  <c r="L2163" i="3"/>
  <c r="J2163" i="3"/>
  <c r="K2163" i="3" s="1"/>
  <c r="I2167" i="3"/>
  <c r="L2171" i="3"/>
  <c r="J2171" i="3"/>
  <c r="K2171" i="3" s="1"/>
  <c r="L2175" i="3"/>
  <c r="J2175" i="3"/>
  <c r="L2179" i="3"/>
  <c r="J2179" i="3"/>
  <c r="K2179" i="3" s="1"/>
  <c r="E2192" i="3"/>
  <c r="G2185" i="3"/>
  <c r="K2188" i="3"/>
  <c r="J2221" i="3"/>
  <c r="K2221" i="3" s="1"/>
  <c r="L2221" i="3"/>
  <c r="L2071" i="3"/>
  <c r="H2073" i="3"/>
  <c r="L2073" i="3" s="1"/>
  <c r="G2105" i="3"/>
  <c r="G2119" i="3" s="1"/>
  <c r="C2129" i="3"/>
  <c r="C2138" i="3" s="1"/>
  <c r="C2142" i="3" s="1"/>
  <c r="C2131" i="3"/>
  <c r="C2133" i="3"/>
  <c r="J2149" i="3"/>
  <c r="L2168" i="3"/>
  <c r="H2182" i="3"/>
  <c r="H2201" i="3" s="1"/>
  <c r="H2205" i="3" s="1"/>
  <c r="J2191" i="3"/>
  <c r="K2191" i="3" s="1"/>
  <c r="H2230" i="3"/>
  <c r="G2216" i="3"/>
  <c r="K2216" i="3" s="1"/>
  <c r="G2220" i="3"/>
  <c r="K2220" i="3" s="1"/>
  <c r="G2224" i="3"/>
  <c r="K2224" i="3" s="1"/>
  <c r="G2228" i="3"/>
  <c r="K2228" i="3" s="1"/>
  <c r="J2231" i="3"/>
  <c r="H2245" i="3"/>
  <c r="L2245" i="3" s="1"/>
  <c r="K2235" i="3"/>
  <c r="K2239" i="3"/>
  <c r="K2243" i="3"/>
  <c r="J2249" i="3"/>
  <c r="K2249" i="3" s="1"/>
  <c r="L2249" i="3"/>
  <c r="J2261" i="3"/>
  <c r="L2261" i="3"/>
  <c r="L2105" i="3"/>
  <c r="G2149" i="3"/>
  <c r="G2183" i="3"/>
  <c r="G2192" i="3" s="1"/>
  <c r="G2193" i="3"/>
  <c r="G2194" i="3" s="1"/>
  <c r="D2264" i="3"/>
  <c r="D2268" i="3" s="1"/>
  <c r="L2230" i="3"/>
  <c r="K2215" i="3"/>
  <c r="K2219" i="3"/>
  <c r="K2223" i="3"/>
  <c r="K2227" i="3"/>
  <c r="K2232" i="3"/>
  <c r="G2234" i="3"/>
  <c r="K2234" i="3" s="1"/>
  <c r="K2236" i="3"/>
  <c r="G2238" i="3"/>
  <c r="K2240" i="3"/>
  <c r="G2242" i="3"/>
  <c r="K2244" i="3"/>
  <c r="J2067" i="3"/>
  <c r="J2069" i="3"/>
  <c r="G2086" i="3"/>
  <c r="G2134" i="3"/>
  <c r="G2136" i="3" s="1"/>
  <c r="D2192" i="3"/>
  <c r="H2192" i="3"/>
  <c r="G2189" i="3"/>
  <c r="J2189" i="3"/>
  <c r="K2189" i="3" s="1"/>
  <c r="L2193" i="3"/>
  <c r="I2194" i="3"/>
  <c r="L2194" i="3" s="1"/>
  <c r="G2195" i="3"/>
  <c r="G2196" i="3" s="1"/>
  <c r="I2199" i="3"/>
  <c r="L2199" i="3" s="1"/>
  <c r="G2214" i="3"/>
  <c r="K2214" i="3" s="1"/>
  <c r="G2218" i="3"/>
  <c r="K2218" i="3" s="1"/>
  <c r="G2222" i="3"/>
  <c r="K2222" i="3" s="1"/>
  <c r="G2226" i="3"/>
  <c r="K2226" i="3" s="1"/>
  <c r="L2231" i="3"/>
  <c r="G2233" i="3"/>
  <c r="K2233" i="3"/>
  <c r="L2235" i="3"/>
  <c r="G2237" i="3"/>
  <c r="K2237" i="3" s="1"/>
  <c r="L2239" i="3"/>
  <c r="G2241" i="3"/>
  <c r="K2241" i="3"/>
  <c r="L2243" i="3"/>
  <c r="J2193" i="3"/>
  <c r="J2195" i="3"/>
  <c r="J2197" i="3"/>
  <c r="G2212" i="3"/>
  <c r="J2255" i="3"/>
  <c r="G2248" i="3"/>
  <c r="G2252" i="3"/>
  <c r="K2252" i="3" s="1"/>
  <c r="J2259" i="3"/>
  <c r="K2259" i="3" s="1"/>
  <c r="H2262" i="3"/>
  <c r="L2262" i="3" s="1"/>
  <c r="G2263" i="3"/>
  <c r="K2263" i="3"/>
  <c r="G2197" i="3"/>
  <c r="G2199" i="3" s="1"/>
  <c r="L2212" i="3"/>
  <c r="F2245" i="3"/>
  <c r="F2255" i="3"/>
  <c r="K2247" i="3"/>
  <c r="K2251" i="3"/>
  <c r="K2266" i="3"/>
  <c r="G2231" i="3"/>
  <c r="K2248" i="3"/>
  <c r="G2250" i="3"/>
  <c r="K2250" i="3" s="1"/>
  <c r="G2254" i="3"/>
  <c r="K2254" i="3" s="1"/>
  <c r="H2255" i="3"/>
  <c r="J2257" i="3"/>
  <c r="K2256" i="3"/>
  <c r="L2263" i="3"/>
  <c r="G2246" i="3"/>
  <c r="I2255" i="3"/>
  <c r="I2264" i="3" s="1"/>
  <c r="G2256" i="3"/>
  <c r="G2257" i="3" s="1"/>
  <c r="I2257" i="3"/>
  <c r="L2257" i="3" s="1"/>
  <c r="G2258" i="3"/>
  <c r="G2259" i="3" s="1"/>
  <c r="I2259" i="3"/>
  <c r="L2259" i="3" s="1"/>
  <c r="G2260" i="3"/>
  <c r="G2262" i="3" s="1"/>
  <c r="L2260" i="3"/>
  <c r="I2268" i="3" l="1"/>
  <c r="G248" i="3"/>
  <c r="G252" i="3" s="1"/>
  <c r="H62" i="1"/>
  <c r="K1690" i="3"/>
  <c r="K1771" i="3"/>
  <c r="J1789" i="3"/>
  <c r="J1566" i="3"/>
  <c r="K1566" i="3" s="1"/>
  <c r="K1565" i="3"/>
  <c r="D1508" i="3"/>
  <c r="D1512" i="3" s="1"/>
  <c r="K1314" i="3"/>
  <c r="J873" i="3"/>
  <c r="K873" i="3" s="1"/>
  <c r="K872" i="3"/>
  <c r="K826" i="3"/>
  <c r="J844" i="3"/>
  <c r="J619" i="3"/>
  <c r="K619" i="3" s="1"/>
  <c r="K618" i="3"/>
  <c r="K1061" i="3"/>
  <c r="J1062" i="3"/>
  <c r="K1062" i="3" s="1"/>
  <c r="I1004" i="3"/>
  <c r="L970" i="3"/>
  <c r="G1111" i="3"/>
  <c r="K1111" i="3" s="1"/>
  <c r="K1097" i="3"/>
  <c r="K554" i="3"/>
  <c r="K2302" i="3"/>
  <c r="K2278" i="3"/>
  <c r="G55" i="2"/>
  <c r="N55" i="2" s="1"/>
  <c r="N8" i="2"/>
  <c r="J941" i="3"/>
  <c r="J115" i="3"/>
  <c r="K115" i="3" s="1"/>
  <c r="K114" i="3"/>
  <c r="K70" i="3"/>
  <c r="J88" i="3"/>
  <c r="E2318" i="3"/>
  <c r="G40" i="3"/>
  <c r="K40" i="3" s="1"/>
  <c r="K9" i="3"/>
  <c r="K60" i="1"/>
  <c r="H2325" i="3"/>
  <c r="J2323" i="3"/>
  <c r="G49" i="2"/>
  <c r="K34" i="1"/>
  <c r="K26" i="1"/>
  <c r="K223" i="3"/>
  <c r="I248" i="3"/>
  <c r="H185" i="3"/>
  <c r="H189" i="3" s="1"/>
  <c r="J2321" i="3"/>
  <c r="H2322" i="3"/>
  <c r="L1096" i="3"/>
  <c r="I1130" i="3"/>
  <c r="K581" i="3"/>
  <c r="D2334" i="3"/>
  <c r="D59" i="2"/>
  <c r="K42" i="1"/>
  <c r="K2260" i="3"/>
  <c r="G2245" i="3"/>
  <c r="K2258" i="3"/>
  <c r="G2230" i="3"/>
  <c r="G2264" i="3" s="1"/>
  <c r="G2268" i="3" s="1"/>
  <c r="G2104" i="3"/>
  <c r="G2138" i="3" s="1"/>
  <c r="G2142" i="3" s="1"/>
  <c r="G2167" i="3"/>
  <c r="J2104" i="3"/>
  <c r="F2138" i="3"/>
  <c r="F2142" i="3" s="1"/>
  <c r="K2023" i="3"/>
  <c r="J2041" i="3"/>
  <c r="G1993" i="3"/>
  <c r="I2075" i="3"/>
  <c r="L2041" i="3"/>
  <c r="G1930" i="3"/>
  <c r="K2130" i="3"/>
  <c r="J2131" i="3"/>
  <c r="K2131" i="3" s="1"/>
  <c r="L2056" i="3"/>
  <c r="K2006" i="3"/>
  <c r="J2007" i="3"/>
  <c r="K2007" i="3" s="1"/>
  <c r="J1881" i="3"/>
  <c r="K1881" i="3" s="1"/>
  <c r="K1880" i="3"/>
  <c r="G2056" i="3"/>
  <c r="H2012" i="3"/>
  <c r="H2016" i="3" s="1"/>
  <c r="L1978" i="3"/>
  <c r="K1945" i="3"/>
  <c r="I1953" i="3"/>
  <c r="G1821" i="3"/>
  <c r="J1751" i="3"/>
  <c r="K1751" i="3" s="1"/>
  <c r="K1742" i="3"/>
  <c r="G1877" i="3"/>
  <c r="K2059" i="3"/>
  <c r="J1940" i="3"/>
  <c r="K1940" i="3" s="1"/>
  <c r="G1688" i="3"/>
  <c r="J1627" i="3"/>
  <c r="K1627" i="3" s="1"/>
  <c r="K1626" i="3"/>
  <c r="K1946" i="3"/>
  <c r="J1947" i="3"/>
  <c r="K1947" i="3" s="1"/>
  <c r="K1790" i="3"/>
  <c r="K1719" i="3"/>
  <c r="K1711" i="3"/>
  <c r="G1625" i="3"/>
  <c r="G1474" i="3"/>
  <c r="C1886" i="3"/>
  <c r="C1890" i="3" s="1"/>
  <c r="J1726" i="3"/>
  <c r="L1852" i="3"/>
  <c r="I1886" i="3"/>
  <c r="K1819" i="3"/>
  <c r="J1821" i="3"/>
  <c r="I1634" i="3"/>
  <c r="K1500" i="3"/>
  <c r="J1501" i="3"/>
  <c r="K1501" i="3" s="1"/>
  <c r="K1791" i="3"/>
  <c r="J1804" i="3"/>
  <c r="K1804" i="3" s="1"/>
  <c r="J1564" i="3"/>
  <c r="K1564" i="3" s="1"/>
  <c r="K1563" i="3"/>
  <c r="K1411" i="3"/>
  <c r="K1545" i="3"/>
  <c r="L1552" i="3"/>
  <c r="K1529" i="3"/>
  <c r="K1521" i="3"/>
  <c r="K1474" i="3"/>
  <c r="K1430" i="3"/>
  <c r="K1418" i="3"/>
  <c r="K1349" i="3"/>
  <c r="J1363" i="3"/>
  <c r="J1251" i="3"/>
  <c r="K1251" i="3" s="1"/>
  <c r="K1250" i="3"/>
  <c r="K1376" i="3"/>
  <c r="K1286" i="3"/>
  <c r="K1237" i="3"/>
  <c r="I1197" i="3"/>
  <c r="L1197" i="3" s="1"/>
  <c r="L1193" i="3"/>
  <c r="J999" i="3"/>
  <c r="K999" i="3" s="1"/>
  <c r="K998" i="3"/>
  <c r="G813" i="3"/>
  <c r="K813" i="3" s="1"/>
  <c r="J743" i="3"/>
  <c r="K734" i="3"/>
  <c r="G1373" i="3"/>
  <c r="H1256" i="3"/>
  <c r="H1260" i="3" s="1"/>
  <c r="G985" i="3"/>
  <c r="K1343" i="3"/>
  <c r="K1335" i="3"/>
  <c r="K1330" i="3"/>
  <c r="G1348" i="3"/>
  <c r="K1240" i="3"/>
  <c r="L1222" i="3"/>
  <c r="I1256" i="3"/>
  <c r="G1159" i="3"/>
  <c r="G932" i="3"/>
  <c r="J871" i="3"/>
  <c r="K871" i="3" s="1"/>
  <c r="K870" i="3"/>
  <c r="G680" i="3"/>
  <c r="K1567" i="3"/>
  <c r="J1569" i="3"/>
  <c r="K1569" i="3" s="1"/>
  <c r="K1312" i="3"/>
  <c r="L1285" i="3"/>
  <c r="K1189" i="3"/>
  <c r="J1191" i="3"/>
  <c r="K1191" i="3" s="1"/>
  <c r="K1104" i="3"/>
  <c r="L1111" i="3"/>
  <c r="K1088" i="3"/>
  <c r="K1080" i="3"/>
  <c r="K1048" i="3"/>
  <c r="K1033" i="3"/>
  <c r="K989" i="3"/>
  <c r="K977" i="3"/>
  <c r="K933" i="3"/>
  <c r="K856" i="3"/>
  <c r="K848" i="3"/>
  <c r="K840" i="3"/>
  <c r="K832" i="3"/>
  <c r="K796" i="3"/>
  <c r="K737" i="3"/>
  <c r="K725" i="3"/>
  <c r="K681" i="3"/>
  <c r="I693" i="3"/>
  <c r="L693" i="3" s="1"/>
  <c r="L689" i="3"/>
  <c r="J617" i="3"/>
  <c r="K608" i="3"/>
  <c r="J369" i="3"/>
  <c r="K369" i="3" s="1"/>
  <c r="K368" i="3"/>
  <c r="J1159" i="3"/>
  <c r="F1067" i="3"/>
  <c r="F1071" i="3" s="1"/>
  <c r="K922" i="3"/>
  <c r="K782" i="3"/>
  <c r="G355" i="3"/>
  <c r="K1317" i="3"/>
  <c r="G859" i="3"/>
  <c r="K845" i="3"/>
  <c r="K798" i="3"/>
  <c r="K680" i="3"/>
  <c r="F689" i="3"/>
  <c r="F693" i="3" s="1"/>
  <c r="G529" i="3"/>
  <c r="J491" i="3"/>
  <c r="K491" i="3" s="1"/>
  <c r="K482" i="3"/>
  <c r="G970" i="3"/>
  <c r="K490" i="3"/>
  <c r="G491" i="3"/>
  <c r="K404" i="3"/>
  <c r="K333" i="3"/>
  <c r="K325" i="3"/>
  <c r="G166" i="3"/>
  <c r="G50" i="3"/>
  <c r="C59" i="3"/>
  <c r="C63" i="3" s="1"/>
  <c r="G2283" i="3"/>
  <c r="C2293" i="3"/>
  <c r="G2275" i="3"/>
  <c r="K797" i="3"/>
  <c r="J806" i="3"/>
  <c r="K806" i="3" s="1"/>
  <c r="D815" i="3"/>
  <c r="D819" i="3" s="1"/>
  <c r="K429" i="3"/>
  <c r="J430" i="3"/>
  <c r="K430" i="3" s="1"/>
  <c r="G229" i="3"/>
  <c r="G88" i="3"/>
  <c r="G122" i="3" s="1"/>
  <c r="G126" i="3" s="1"/>
  <c r="J2316" i="3"/>
  <c r="J2314" i="3"/>
  <c r="K2314" i="3" s="1"/>
  <c r="J2312" i="3"/>
  <c r="J2310" i="3"/>
  <c r="D2308" i="3"/>
  <c r="G52" i="2"/>
  <c r="N24" i="2"/>
  <c r="J1552" i="3"/>
  <c r="K1552" i="3" s="1"/>
  <c r="J1373" i="3"/>
  <c r="K1373" i="3" s="1"/>
  <c r="K419" i="3"/>
  <c r="J428" i="3"/>
  <c r="K428" i="3" s="1"/>
  <c r="K322" i="3"/>
  <c r="G340" i="3"/>
  <c r="G151" i="3"/>
  <c r="G185" i="3" s="1"/>
  <c r="G189" i="3" s="1"/>
  <c r="J113" i="3"/>
  <c r="K113" i="3" s="1"/>
  <c r="K104" i="3"/>
  <c r="I2325" i="3"/>
  <c r="L2325" i="3" s="1"/>
  <c r="L2323" i="3"/>
  <c r="I2320" i="3"/>
  <c r="L2319" i="3"/>
  <c r="G2306" i="3"/>
  <c r="G2304" i="3"/>
  <c r="G2302" i="3"/>
  <c r="G2300" i="3"/>
  <c r="G2298" i="3"/>
  <c r="G2296" i="3"/>
  <c r="K2296" i="3" s="1"/>
  <c r="C2308" i="3"/>
  <c r="G2294" i="3"/>
  <c r="G2292" i="3"/>
  <c r="G2290" i="3"/>
  <c r="K2290" i="3" s="1"/>
  <c r="G2288" i="3"/>
  <c r="G2286" i="3"/>
  <c r="G2284" i="3"/>
  <c r="K2284" i="3" s="1"/>
  <c r="G2282" i="3"/>
  <c r="K2282" i="3" s="1"/>
  <c r="G2280" i="3"/>
  <c r="G2278" i="3"/>
  <c r="G2276" i="3"/>
  <c r="F56" i="2"/>
  <c r="N11" i="2"/>
  <c r="G53" i="2"/>
  <c r="N53" i="2" s="1"/>
  <c r="K625" i="3"/>
  <c r="H311" i="3"/>
  <c r="H315" i="3" s="1"/>
  <c r="K167" i="3"/>
  <c r="K33" i="3"/>
  <c r="D59" i="3"/>
  <c r="D63" i="3" s="1"/>
  <c r="J2285" i="3"/>
  <c r="K2285" i="3" s="1"/>
  <c r="J2277" i="3"/>
  <c r="K2277" i="3" s="1"/>
  <c r="N45" i="2"/>
  <c r="K13" i="2"/>
  <c r="G56" i="1"/>
  <c r="L844" i="3"/>
  <c r="I878" i="3"/>
  <c r="K589" i="3"/>
  <c r="L481" i="3"/>
  <c r="K309" i="3"/>
  <c r="K133" i="3"/>
  <c r="L88" i="3"/>
  <c r="I122" i="3"/>
  <c r="L39" i="1"/>
  <c r="K227" i="3"/>
  <c r="K177" i="3"/>
  <c r="I189" i="3"/>
  <c r="L185" i="3"/>
  <c r="K96" i="3"/>
  <c r="L103" i="3"/>
  <c r="K80" i="3"/>
  <c r="K72" i="3"/>
  <c r="J2299" i="3"/>
  <c r="K2299" i="3" s="1"/>
  <c r="K23" i="3"/>
  <c r="K15" i="3"/>
  <c r="J2279" i="3"/>
  <c r="K2279" i="3" s="1"/>
  <c r="J53" i="2"/>
  <c r="K53" i="2" s="1"/>
  <c r="K57" i="1"/>
  <c r="K43" i="1"/>
  <c r="K36" i="1"/>
  <c r="K28" i="1"/>
  <c r="G24" i="1"/>
  <c r="K556" i="3"/>
  <c r="K55" i="1"/>
  <c r="K557" i="3"/>
  <c r="K235" i="3"/>
  <c r="J103" i="3"/>
  <c r="K103" i="3" s="1"/>
  <c r="K47" i="3"/>
  <c r="K13" i="1"/>
  <c r="J24" i="1"/>
  <c r="K6" i="1"/>
  <c r="G49" i="1"/>
  <c r="C2334" i="3"/>
  <c r="C59" i="2"/>
  <c r="C62" i="2" s="1"/>
  <c r="K105" i="3"/>
  <c r="J39" i="1"/>
  <c r="K2134" i="3"/>
  <c r="K1994" i="3"/>
  <c r="J2003" i="3"/>
  <c r="J2066" i="3"/>
  <c r="K2057" i="3"/>
  <c r="J1753" i="3"/>
  <c r="K1753" i="3" s="1"/>
  <c r="K1752" i="3"/>
  <c r="K1834" i="3"/>
  <c r="J1852" i="3"/>
  <c r="J1436" i="3"/>
  <c r="K1427" i="3"/>
  <c r="K1688" i="3"/>
  <c r="J1697" i="3"/>
  <c r="K1504" i="3"/>
  <c r="K1300" i="3"/>
  <c r="J745" i="3"/>
  <c r="K745" i="3" s="1"/>
  <c r="K744" i="3"/>
  <c r="J1319" i="3"/>
  <c r="J1123" i="3"/>
  <c r="K1123" i="3" s="1"/>
  <c r="K1122" i="3"/>
  <c r="K1078" i="3"/>
  <c r="J1096" i="3"/>
  <c r="K807" i="3"/>
  <c r="J808" i="3"/>
  <c r="K808" i="3" s="1"/>
  <c r="J493" i="3"/>
  <c r="K493" i="3" s="1"/>
  <c r="K492" i="3"/>
  <c r="K431" i="3"/>
  <c r="J432" i="3"/>
  <c r="K432" i="3" s="1"/>
  <c r="I819" i="3"/>
  <c r="L819" i="3" s="1"/>
  <c r="L815" i="3"/>
  <c r="K340" i="3"/>
  <c r="K2306" i="3"/>
  <c r="K2300" i="3"/>
  <c r="H2308" i="3"/>
  <c r="J2294" i="3"/>
  <c r="K2288" i="3"/>
  <c r="K2276" i="3"/>
  <c r="K574" i="3"/>
  <c r="G592" i="3"/>
  <c r="I441" i="3"/>
  <c r="G2324" i="3"/>
  <c r="H2318" i="3"/>
  <c r="J2309" i="3"/>
  <c r="G481" i="3"/>
  <c r="K2311" i="3"/>
  <c r="L2255" i="3"/>
  <c r="J2070" i="3"/>
  <c r="K2070" i="3" s="1"/>
  <c r="K2069" i="3"/>
  <c r="L2192" i="3"/>
  <c r="K2105" i="3"/>
  <c r="I2016" i="3"/>
  <c r="L2016" i="3" s="1"/>
  <c r="L2012" i="3"/>
  <c r="G1678" i="3"/>
  <c r="K1678" i="3" s="1"/>
  <c r="J1625" i="3"/>
  <c r="K1625" i="3" s="1"/>
  <c r="K1616" i="3"/>
  <c r="J1440" i="3"/>
  <c r="K1440" i="3" s="1"/>
  <c r="K1439" i="3"/>
  <c r="K1815" i="3"/>
  <c r="J1816" i="3"/>
  <c r="K1816" i="3" s="1"/>
  <c r="G1426" i="3"/>
  <c r="G1445" i="3" s="1"/>
  <c r="G1449" i="3" s="1"/>
  <c r="I1827" i="3"/>
  <c r="K1519" i="3"/>
  <c r="J1537" i="3"/>
  <c r="G1489" i="3"/>
  <c r="K1489" i="3" s="1"/>
  <c r="L1600" i="3"/>
  <c r="L1663" i="3"/>
  <c r="I1512" i="3"/>
  <c r="L1512" i="3" s="1"/>
  <c r="L1508" i="3"/>
  <c r="K1695" i="3"/>
  <c r="J1249" i="3"/>
  <c r="K1249" i="3" s="1"/>
  <c r="K1248" i="3"/>
  <c r="G1562" i="3"/>
  <c r="J997" i="3"/>
  <c r="K997" i="3" s="1"/>
  <c r="K996" i="3"/>
  <c r="G781" i="3"/>
  <c r="G815" i="3" s="1"/>
  <c r="G819" i="3" s="1"/>
  <c r="G670" i="3"/>
  <c r="C1256" i="3"/>
  <c r="C1260" i="3" s="1"/>
  <c r="G844" i="3"/>
  <c r="G878" i="3" s="1"/>
  <c r="G882" i="3" s="1"/>
  <c r="G1184" i="3"/>
  <c r="C1193" i="3"/>
  <c r="C1197" i="3" s="1"/>
  <c r="K1126" i="3"/>
  <c r="J1128" i="3"/>
  <c r="K1128" i="3" s="1"/>
  <c r="G907" i="3"/>
  <c r="G941" i="3" s="1"/>
  <c r="G945" i="3" s="1"/>
  <c r="J869" i="3"/>
  <c r="K869" i="3" s="1"/>
  <c r="K860" i="3"/>
  <c r="G655" i="3"/>
  <c r="G689" i="3" s="1"/>
  <c r="G693" i="3" s="1"/>
  <c r="I1323" i="3"/>
  <c r="L1323" i="3" s="1"/>
  <c r="L1319" i="3"/>
  <c r="F1193" i="3"/>
  <c r="F1197" i="3" s="1"/>
  <c r="K1015" i="3"/>
  <c r="K934" i="3"/>
  <c r="K763" i="3"/>
  <c r="K682" i="3"/>
  <c r="G544" i="3"/>
  <c r="K544" i="3" s="1"/>
  <c r="J367" i="3"/>
  <c r="K367" i="3" s="1"/>
  <c r="K366" i="3"/>
  <c r="L1537" i="3"/>
  <c r="I1571" i="3"/>
  <c r="K1161" i="3"/>
  <c r="J1174" i="3"/>
  <c r="K1034" i="3"/>
  <c r="K908" i="3"/>
  <c r="K809" i="3"/>
  <c r="J810" i="3"/>
  <c r="K810" i="3" s="1"/>
  <c r="J670" i="3"/>
  <c r="G466" i="3"/>
  <c r="G500" i="3" s="1"/>
  <c r="G504" i="3" s="1"/>
  <c r="G743" i="3"/>
  <c r="K496" i="3"/>
  <c r="J498" i="3"/>
  <c r="K498" i="3" s="1"/>
  <c r="K341" i="3"/>
  <c r="J355" i="3"/>
  <c r="K355" i="3" s="1"/>
  <c r="K637" i="3"/>
  <c r="I626" i="3"/>
  <c r="L592" i="3"/>
  <c r="K530" i="3"/>
  <c r="K481" i="3"/>
  <c r="K292" i="3"/>
  <c r="J243" i="3"/>
  <c r="K243" i="3" s="1"/>
  <c r="K242" i="3"/>
  <c r="C2325" i="3"/>
  <c r="G2323" i="3"/>
  <c r="G2325" i="3" s="1"/>
  <c r="C2322" i="3"/>
  <c r="G2321" i="3"/>
  <c r="G2322" i="3" s="1"/>
  <c r="C2320" i="3"/>
  <c r="G2319" i="3"/>
  <c r="G2320" i="3" s="1"/>
  <c r="G2317" i="3"/>
  <c r="K2317" i="3" s="1"/>
  <c r="G2315" i="3"/>
  <c r="G2313" i="3"/>
  <c r="K2313" i="3" s="1"/>
  <c r="G2311" i="3"/>
  <c r="C2318" i="3"/>
  <c r="G2309" i="3"/>
  <c r="L2292" i="3"/>
  <c r="L2290" i="3"/>
  <c r="L2288" i="3"/>
  <c r="L2286" i="3"/>
  <c r="L2284" i="3"/>
  <c r="L2282" i="3"/>
  <c r="L2280" i="3"/>
  <c r="L2278" i="3"/>
  <c r="L2276" i="3"/>
  <c r="J529" i="3"/>
  <c r="K305" i="3"/>
  <c r="K293" i="3"/>
  <c r="J2326" i="3"/>
  <c r="K2326" i="3" s="1"/>
  <c r="J2324" i="3"/>
  <c r="K2324" i="3" s="1"/>
  <c r="F59" i="3"/>
  <c r="F63" i="3" s="1"/>
  <c r="F2293" i="3"/>
  <c r="K938" i="3"/>
  <c r="J939" i="3"/>
  <c r="K939" i="3" s="1"/>
  <c r="J750" i="3"/>
  <c r="K750" i="3" s="1"/>
  <c r="L466" i="3"/>
  <c r="I500" i="3"/>
  <c r="K118" i="3"/>
  <c r="J120" i="3"/>
  <c r="K120" i="3" s="1"/>
  <c r="G2329" i="3"/>
  <c r="E2325" i="3"/>
  <c r="G2316" i="3"/>
  <c r="G2314" i="3"/>
  <c r="G2312" i="3"/>
  <c r="G2310" i="3"/>
  <c r="L2307" i="3"/>
  <c r="L2305" i="3"/>
  <c r="L2297" i="3"/>
  <c r="I59" i="3"/>
  <c r="L25" i="3"/>
  <c r="L2287" i="3"/>
  <c r="I2293" i="3"/>
  <c r="L2275" i="3"/>
  <c r="H49" i="2"/>
  <c r="J45" i="2"/>
  <c r="K45" i="2" s="1"/>
  <c r="K577" i="3"/>
  <c r="G239" i="3"/>
  <c r="K205" i="3"/>
  <c r="K176" i="3"/>
  <c r="J2319" i="3"/>
  <c r="H2320" i="3"/>
  <c r="D2318" i="3"/>
  <c r="J2301" i="3"/>
  <c r="K2301" i="3" s="1"/>
  <c r="K21" i="3"/>
  <c r="K13" i="3"/>
  <c r="G54" i="2"/>
  <c r="N54" i="2" s="1"/>
  <c r="N9" i="2"/>
  <c r="H437" i="3"/>
  <c r="H441" i="3" s="1"/>
  <c r="L403" i="3"/>
  <c r="K307" i="3"/>
  <c r="K41" i="3"/>
  <c r="J50" i="3"/>
  <c r="K50" i="3" s="1"/>
  <c r="L52" i="2"/>
  <c r="I56" i="2"/>
  <c r="L56" i="2" s="1"/>
  <c r="K22" i="1"/>
  <c r="G39" i="1"/>
  <c r="K18" i="1"/>
  <c r="K8" i="1"/>
  <c r="K181" i="3"/>
  <c r="K178" i="3"/>
  <c r="K35" i="3"/>
  <c r="K27" i="3"/>
  <c r="J2291" i="3"/>
  <c r="K2291" i="3" s="1"/>
  <c r="J2283" i="3"/>
  <c r="K2283" i="3" s="1"/>
  <c r="K7" i="3"/>
  <c r="J25" i="3"/>
  <c r="E56" i="2"/>
  <c r="D56" i="2"/>
  <c r="G53" i="1"/>
  <c r="K52" i="1"/>
  <c r="K45" i="1"/>
  <c r="K38" i="1"/>
  <c r="K30" i="1"/>
  <c r="L529" i="3"/>
  <c r="K433" i="3"/>
  <c r="J435" i="3"/>
  <c r="K231" i="3"/>
  <c r="K166" i="3"/>
  <c r="K53" i="3"/>
  <c r="J54" i="3"/>
  <c r="K54" i="3" s="1"/>
  <c r="K558" i="3"/>
  <c r="J2315" i="3"/>
  <c r="K2315" i="3" s="1"/>
  <c r="J2194" i="3"/>
  <c r="K2194" i="3" s="1"/>
  <c r="K2193" i="3"/>
  <c r="K2261" i="3"/>
  <c r="J2262" i="3"/>
  <c r="K2262" i="3" s="1"/>
  <c r="H2264" i="3"/>
  <c r="H2268" i="3" s="1"/>
  <c r="K2149" i="3"/>
  <c r="J2167" i="3"/>
  <c r="K2120" i="3"/>
  <c r="J2129" i="3"/>
  <c r="K2129" i="3" s="1"/>
  <c r="J2192" i="3"/>
  <c r="K2192" i="3" s="1"/>
  <c r="K2183" i="3"/>
  <c r="K2119" i="3"/>
  <c r="K2132" i="3"/>
  <c r="J2133" i="3"/>
  <c r="K2133" i="3" s="1"/>
  <c r="K1993" i="3"/>
  <c r="G2182" i="3"/>
  <c r="K1882" i="3"/>
  <c r="J1884" i="3"/>
  <c r="K1884" i="3" s="1"/>
  <c r="J1867" i="3"/>
  <c r="K1867" i="3" s="1"/>
  <c r="K1853" i="3"/>
  <c r="H1949" i="3"/>
  <c r="H1953" i="3" s="1"/>
  <c r="J1629" i="3"/>
  <c r="K1629" i="3" s="1"/>
  <c r="K1628" i="3"/>
  <c r="K1817" i="3"/>
  <c r="J1818" i="3"/>
  <c r="K1818" i="3" s="1"/>
  <c r="K1708" i="3"/>
  <c r="G1726" i="3"/>
  <c r="G1760" i="3" s="1"/>
  <c r="G1764" i="3" s="1"/>
  <c r="K1412" i="3"/>
  <c r="J1426" i="3"/>
  <c r="J1445" i="3" s="1"/>
  <c r="I1382" i="3"/>
  <c r="L1348" i="3"/>
  <c r="J1562" i="3"/>
  <c r="K1562" i="3" s="1"/>
  <c r="K1553" i="3"/>
  <c r="K1252" i="3"/>
  <c r="J1254" i="3"/>
  <c r="K1254" i="3" s="1"/>
  <c r="J1348" i="3"/>
  <c r="K1175" i="3"/>
  <c r="J1184" i="3"/>
  <c r="K1184" i="3" s="1"/>
  <c r="I945" i="3"/>
  <c r="L945" i="3" s="1"/>
  <c r="K932" i="3"/>
  <c r="K448" i="3"/>
  <c r="J466" i="3"/>
  <c r="K593" i="3"/>
  <c r="J607" i="3"/>
  <c r="K607" i="3" s="1"/>
  <c r="G277" i="3"/>
  <c r="G311" i="3" s="1"/>
  <c r="G315" i="3" s="1"/>
  <c r="J239" i="3"/>
  <c r="K239" i="3" s="1"/>
  <c r="K230" i="3"/>
  <c r="E2308" i="3"/>
  <c r="G25" i="3"/>
  <c r="G59" i="3" s="1"/>
  <c r="G63" i="3" s="1"/>
  <c r="K2304" i="3"/>
  <c r="K2298" i="3"/>
  <c r="K2292" i="3"/>
  <c r="K2286" i="3"/>
  <c r="K2280" i="3"/>
  <c r="K1502" i="3"/>
  <c r="J1503" i="3"/>
  <c r="K1503" i="3" s="1"/>
  <c r="G718" i="3"/>
  <c r="G752" i="3" s="1"/>
  <c r="G756" i="3" s="1"/>
  <c r="K259" i="3"/>
  <c r="J277" i="3"/>
  <c r="J214" i="3"/>
  <c r="J185" i="3"/>
  <c r="K51" i="3"/>
  <c r="J52" i="3"/>
  <c r="K52" i="3" s="1"/>
  <c r="K17" i="3"/>
  <c r="K1049" i="3"/>
  <c r="J1058" i="3"/>
  <c r="K1058" i="3" s="1"/>
  <c r="K40" i="1"/>
  <c r="J49" i="1"/>
  <c r="K49" i="1" s="1"/>
  <c r="K11" i="3"/>
  <c r="L45" i="2"/>
  <c r="I49" i="2"/>
  <c r="K2197" i="3"/>
  <c r="J2199" i="3"/>
  <c r="K2199" i="3" s="1"/>
  <c r="K2175" i="3"/>
  <c r="K2073" i="3"/>
  <c r="L2182" i="3"/>
  <c r="G2003" i="3"/>
  <c r="G2012" i="3" s="1"/>
  <c r="G2016" i="3" s="1"/>
  <c r="J1879" i="3"/>
  <c r="K1879" i="3" s="1"/>
  <c r="K1878" i="3"/>
  <c r="K1960" i="3"/>
  <c r="J1978" i="3"/>
  <c r="G1789" i="3"/>
  <c r="J1930" i="3"/>
  <c r="K1930" i="3" s="1"/>
  <c r="K1943" i="3"/>
  <c r="F1949" i="3"/>
  <c r="F1953" i="3" s="1"/>
  <c r="G1663" i="3"/>
  <c r="J1615" i="3"/>
  <c r="K1615" i="3" s="1"/>
  <c r="K1601" i="3"/>
  <c r="G2255" i="3"/>
  <c r="K2255" i="3" s="1"/>
  <c r="K2257" i="3"/>
  <c r="K2246" i="3"/>
  <c r="J2196" i="3"/>
  <c r="K2196" i="3" s="1"/>
  <c r="K2195" i="3"/>
  <c r="K2212" i="3"/>
  <c r="J2068" i="3"/>
  <c r="K2068" i="3" s="1"/>
  <c r="K2067" i="3"/>
  <c r="J2245" i="3"/>
  <c r="K2245" i="3" s="1"/>
  <c r="K2231" i="3"/>
  <c r="L2167" i="3"/>
  <c r="I2201" i="3"/>
  <c r="I2142" i="3"/>
  <c r="K2136" i="3"/>
  <c r="G2066" i="3"/>
  <c r="G2075" i="3" s="1"/>
  <c r="G2079" i="3" s="1"/>
  <c r="K2213" i="3"/>
  <c r="J2230" i="3"/>
  <c r="J2182" i="3"/>
  <c r="K2182" i="3" s="1"/>
  <c r="H2138" i="3"/>
  <c r="H2142" i="3" s="1"/>
  <c r="L2104" i="3"/>
  <c r="K2185" i="3"/>
  <c r="K2053" i="3"/>
  <c r="K2010" i="3"/>
  <c r="J2056" i="3"/>
  <c r="K2056" i="3" s="1"/>
  <c r="K1979" i="3"/>
  <c r="G1915" i="3"/>
  <c r="G1949" i="3" s="1"/>
  <c r="G1953" i="3" s="1"/>
  <c r="J1877" i="3"/>
  <c r="K1877" i="3" s="1"/>
  <c r="K1868" i="3"/>
  <c r="K1942" i="3"/>
  <c r="J1755" i="3"/>
  <c r="K1755" i="3" s="1"/>
  <c r="K1754" i="3"/>
  <c r="K1916" i="3"/>
  <c r="G1886" i="3"/>
  <c r="G1890" i="3" s="1"/>
  <c r="K1944" i="3"/>
  <c r="K1727" i="3"/>
  <c r="J1741" i="3"/>
  <c r="K1741" i="3" s="1"/>
  <c r="K1630" i="3"/>
  <c r="J1632" i="3"/>
  <c r="K1632" i="3" s="1"/>
  <c r="K2004" i="3"/>
  <c r="J2005" i="3"/>
  <c r="K2005" i="3" s="1"/>
  <c r="F1823" i="3"/>
  <c r="F1827" i="3" s="1"/>
  <c r="K1723" i="3"/>
  <c r="K1715" i="3"/>
  <c r="I1760" i="3"/>
  <c r="L1726" i="3"/>
  <c r="K1664" i="3"/>
  <c r="K1604" i="3"/>
  <c r="J1438" i="3"/>
  <c r="K1438" i="3" s="1"/>
  <c r="K1437" i="3"/>
  <c r="K1691" i="3"/>
  <c r="K1679" i="3"/>
  <c r="G1537" i="3"/>
  <c r="G1571" i="3" s="1"/>
  <c r="G1575" i="3" s="1"/>
  <c r="K1805" i="3"/>
  <c r="J1814" i="3"/>
  <c r="K1814" i="3" s="1"/>
  <c r="G1600" i="3"/>
  <c r="G1634" i="3" s="1"/>
  <c r="G1638" i="3" s="1"/>
  <c r="K1689" i="3"/>
  <c r="J1443" i="3"/>
  <c r="K1443" i="3" s="1"/>
  <c r="G1436" i="3"/>
  <c r="I1445" i="3"/>
  <c r="L1411" i="3"/>
  <c r="K1378" i="3"/>
  <c r="J1380" i="3"/>
  <c r="K1380" i="3" s="1"/>
  <c r="I1701" i="3"/>
  <c r="L1701" i="3" s="1"/>
  <c r="L1697" i="3"/>
  <c r="K1582" i="3"/>
  <c r="K1490" i="3"/>
  <c r="J1499" i="3"/>
  <c r="K1499" i="3" s="1"/>
  <c r="G1363" i="3"/>
  <c r="H1823" i="3"/>
  <c r="H1827" i="3" s="1"/>
  <c r="L1789" i="3"/>
  <c r="K1693" i="3"/>
  <c r="K1620" i="3"/>
  <c r="L1615" i="3"/>
  <c r="K1541" i="3"/>
  <c r="K1533" i="3"/>
  <c r="K1525" i="3"/>
  <c r="K1506" i="3"/>
  <c r="K1434" i="3"/>
  <c r="K1422" i="3"/>
  <c r="K1414" i="3"/>
  <c r="G1317" i="3"/>
  <c r="G1285" i="3"/>
  <c r="G1319" i="3" s="1"/>
  <c r="G1323" i="3" s="1"/>
  <c r="J1247" i="3"/>
  <c r="K1238" i="3"/>
  <c r="K1204" i="3"/>
  <c r="J1222" i="3"/>
  <c r="G1174" i="3"/>
  <c r="K1187" i="3"/>
  <c r="J1188" i="3"/>
  <c r="K1188" i="3" s="1"/>
  <c r="G1065" i="3"/>
  <c r="G1067" i="3" s="1"/>
  <c r="G1071" i="3" s="1"/>
  <c r="J995" i="3"/>
  <c r="K986" i="3"/>
  <c r="J747" i="3"/>
  <c r="K747" i="3" s="1"/>
  <c r="K746" i="3"/>
  <c r="K1475" i="3"/>
  <c r="K1313" i="3"/>
  <c r="K1301" i="3"/>
  <c r="K1224" i="3"/>
  <c r="K1185" i="3"/>
  <c r="J1186" i="3"/>
  <c r="K1186" i="3" s="1"/>
  <c r="G1096" i="3"/>
  <c r="G1130" i="3" s="1"/>
  <c r="G1134" i="3" s="1"/>
  <c r="K1347" i="3"/>
  <c r="K1339" i="3"/>
  <c r="K1331" i="3"/>
  <c r="K1244" i="3"/>
  <c r="G1247" i="3"/>
  <c r="G1256" i="3" s="1"/>
  <c r="G1260" i="3" s="1"/>
  <c r="K1239" i="3"/>
  <c r="J1125" i="3"/>
  <c r="K1125" i="3" s="1"/>
  <c r="K1124" i="3"/>
  <c r="J1121" i="3"/>
  <c r="K1121" i="3" s="1"/>
  <c r="K1112" i="3"/>
  <c r="K971" i="3"/>
  <c r="J985" i="3"/>
  <c r="K985" i="3" s="1"/>
  <c r="K874" i="3"/>
  <c r="J876" i="3"/>
  <c r="K876" i="3" s="1"/>
  <c r="K719" i="3"/>
  <c r="J733" i="3"/>
  <c r="K733" i="3" s="1"/>
  <c r="K1108" i="3"/>
  <c r="K1100" i="3"/>
  <c r="K1092" i="3"/>
  <c r="K1084" i="3"/>
  <c r="K1065" i="3"/>
  <c r="K993" i="3"/>
  <c r="K981" i="3"/>
  <c r="K973" i="3"/>
  <c r="K852" i="3"/>
  <c r="J859" i="3"/>
  <c r="K859" i="3" s="1"/>
  <c r="K836" i="3"/>
  <c r="K828" i="3"/>
  <c r="K741" i="3"/>
  <c r="K729" i="3"/>
  <c r="K721" i="3"/>
  <c r="J621" i="3"/>
  <c r="K621" i="3" s="1"/>
  <c r="K620" i="3"/>
  <c r="G435" i="3"/>
  <c r="G437" i="3" s="1"/>
  <c r="G441" i="3" s="1"/>
  <c r="J365" i="3"/>
  <c r="K356" i="3"/>
  <c r="H1067" i="3"/>
  <c r="H1071" i="3" s="1"/>
  <c r="H941" i="3"/>
  <c r="H945" i="3" s="1"/>
  <c r="I752" i="3"/>
  <c r="L718" i="3"/>
  <c r="K656" i="3"/>
  <c r="D1193" i="3"/>
  <c r="D1197" i="3" s="1"/>
  <c r="K1059" i="3"/>
  <c r="J1060" i="3"/>
  <c r="K1060" i="3" s="1"/>
  <c r="L1002" i="3"/>
  <c r="G995" i="3"/>
  <c r="J970" i="3"/>
  <c r="K935" i="3"/>
  <c r="K923" i="3"/>
  <c r="K684" i="3"/>
  <c r="H626" i="3"/>
  <c r="H630" i="3" s="1"/>
  <c r="J495" i="3"/>
  <c r="K495" i="3" s="1"/>
  <c r="K494" i="3"/>
  <c r="J1002" i="3"/>
  <c r="K1002" i="3" s="1"/>
  <c r="K686" i="3"/>
  <c r="J687" i="3"/>
  <c r="K687" i="3" s="1"/>
  <c r="K624" i="3"/>
  <c r="K486" i="3"/>
  <c r="F437" i="3"/>
  <c r="F441" i="3" s="1"/>
  <c r="K337" i="3"/>
  <c r="K329" i="3"/>
  <c r="I374" i="3"/>
  <c r="L340" i="3"/>
  <c r="K278" i="3"/>
  <c r="J241" i="3"/>
  <c r="K241" i="3" s="1"/>
  <c r="K240" i="3"/>
  <c r="L40" i="3"/>
  <c r="L2306" i="3"/>
  <c r="L2304" i="3"/>
  <c r="L2302" i="3"/>
  <c r="L2300" i="3"/>
  <c r="L2298" i="3"/>
  <c r="L2296" i="3"/>
  <c r="L2294" i="3"/>
  <c r="I2308" i="3"/>
  <c r="L2308" i="3" s="1"/>
  <c r="L781" i="3"/>
  <c r="G617" i="3"/>
  <c r="J592" i="3"/>
  <c r="K545" i="3"/>
  <c r="G365" i="3"/>
  <c r="K306" i="3"/>
  <c r="K302" i="3"/>
  <c r="J2329" i="3"/>
  <c r="K2329" i="3" s="1"/>
  <c r="F2318" i="3"/>
  <c r="K511" i="3"/>
  <c r="I315" i="3"/>
  <c r="J117" i="3"/>
  <c r="K117" i="3" s="1"/>
  <c r="K116" i="3"/>
  <c r="I2322" i="3"/>
  <c r="L2322" i="3" s="1"/>
  <c r="L2321" i="3"/>
  <c r="L2317" i="3"/>
  <c r="L2313" i="3"/>
  <c r="L2311" i="3"/>
  <c r="I2318" i="3"/>
  <c r="L2309" i="3"/>
  <c r="E59" i="3"/>
  <c r="E63" i="3" s="1"/>
  <c r="E2293" i="3"/>
  <c r="D62" i="2"/>
  <c r="K8" i="2"/>
  <c r="K405" i="3"/>
  <c r="J418" i="3"/>
  <c r="K418" i="3" s="1"/>
  <c r="K37" i="3"/>
  <c r="K29" i="3"/>
  <c r="J2289" i="3"/>
  <c r="K2289" i="3" s="1"/>
  <c r="J2281" i="3"/>
  <c r="K2281" i="3" s="1"/>
  <c r="K25" i="2"/>
  <c r="K21" i="2"/>
  <c r="K11" i="2"/>
  <c r="I1071" i="3"/>
  <c r="K385" i="3"/>
  <c r="J403" i="3"/>
  <c r="F311" i="3"/>
  <c r="F315" i="3" s="1"/>
  <c r="K49" i="3"/>
  <c r="K45" i="3"/>
  <c r="D2293" i="3"/>
  <c r="D2327" i="3" s="1"/>
  <c r="D2331" i="3" s="1"/>
  <c r="D2336" i="3" s="1"/>
  <c r="K215" i="3"/>
  <c r="J229" i="3"/>
  <c r="K229" i="3" s="1"/>
  <c r="K26" i="3"/>
  <c r="J55" i="2"/>
  <c r="K55" i="2" s="1"/>
  <c r="K585" i="3"/>
  <c r="K179" i="3"/>
  <c r="K100" i="3"/>
  <c r="K92" i="3"/>
  <c r="K84" i="3"/>
  <c r="K76" i="3"/>
  <c r="K55" i="3"/>
  <c r="J57" i="3"/>
  <c r="K57" i="3" s="1"/>
  <c r="K39" i="3"/>
  <c r="J2303" i="3"/>
  <c r="K2303" i="3" s="1"/>
  <c r="J2295" i="3"/>
  <c r="K2295" i="3" s="1"/>
  <c r="K19" i="3"/>
  <c r="H2293" i="3"/>
  <c r="J2275" i="3"/>
  <c r="K56" i="1"/>
  <c r="K47" i="1"/>
  <c r="K32" i="1"/>
  <c r="I567" i="3"/>
  <c r="L567" i="3" s="1"/>
  <c r="L563" i="3"/>
  <c r="K303" i="3"/>
  <c r="K246" i="3"/>
  <c r="L214" i="3"/>
  <c r="K152" i="3"/>
  <c r="K19" i="1"/>
  <c r="K561" i="3"/>
  <c r="K245" i="3"/>
  <c r="K219" i="3"/>
  <c r="K43" i="3"/>
  <c r="L54" i="2"/>
  <c r="J52" i="2"/>
  <c r="K16" i="1"/>
  <c r="K10" i="1"/>
  <c r="K54" i="1"/>
  <c r="F62" i="1"/>
  <c r="J47" i="2"/>
  <c r="K47" i="2" s="1"/>
  <c r="E2334" i="3"/>
  <c r="E59" i="2"/>
  <c r="E62" i="2" s="1"/>
  <c r="I58" i="1"/>
  <c r="J1449" i="3" l="1"/>
  <c r="K1449" i="3" s="1"/>
  <c r="K1445" i="3"/>
  <c r="K1222" i="3"/>
  <c r="J1256" i="3"/>
  <c r="J2320" i="3"/>
  <c r="K2320" i="3" s="1"/>
  <c r="K2319" i="3"/>
  <c r="L500" i="3"/>
  <c r="I504" i="3"/>
  <c r="L504" i="3" s="1"/>
  <c r="K1319" i="3"/>
  <c r="J1323" i="3"/>
  <c r="K1323" i="3" s="1"/>
  <c r="K1436" i="3"/>
  <c r="J58" i="1"/>
  <c r="K24" i="1"/>
  <c r="L1634" i="3"/>
  <c r="I1638" i="3"/>
  <c r="L1638" i="3" s="1"/>
  <c r="K1915" i="3"/>
  <c r="I2079" i="3"/>
  <c r="L2079" i="3" s="1"/>
  <c r="L2075" i="3"/>
  <c r="K941" i="3"/>
  <c r="J945" i="3"/>
  <c r="K945" i="3" s="1"/>
  <c r="K1789" i="3"/>
  <c r="J1823" i="3"/>
  <c r="H2334" i="3"/>
  <c r="H59" i="2"/>
  <c r="J2293" i="3"/>
  <c r="K2275" i="3"/>
  <c r="L1067" i="3"/>
  <c r="L2318" i="3"/>
  <c r="L311" i="3"/>
  <c r="J2264" i="3"/>
  <c r="K2230" i="3"/>
  <c r="L2138" i="3"/>
  <c r="G1697" i="3"/>
  <c r="G1701" i="3" s="1"/>
  <c r="G1823" i="3"/>
  <c r="G1827" i="3" s="1"/>
  <c r="K151" i="3"/>
  <c r="I1386" i="3"/>
  <c r="L1386" i="3" s="1"/>
  <c r="L1382" i="3"/>
  <c r="J2201" i="3"/>
  <c r="K2167" i="3"/>
  <c r="K53" i="1"/>
  <c r="I2327" i="3"/>
  <c r="L2293" i="3"/>
  <c r="F2327" i="3"/>
  <c r="F2331" i="3" s="1"/>
  <c r="G2318" i="3"/>
  <c r="K718" i="3"/>
  <c r="K670" i="3"/>
  <c r="J2308" i="3"/>
  <c r="K2294" i="3"/>
  <c r="K1285" i="3"/>
  <c r="K1663" i="3"/>
  <c r="J1886" i="3"/>
  <c r="K1852" i="3"/>
  <c r="L189" i="3"/>
  <c r="L122" i="3"/>
  <c r="I126" i="3"/>
  <c r="L126" i="3" s="1"/>
  <c r="G374" i="3"/>
  <c r="G378" i="3" s="1"/>
  <c r="K2316" i="3"/>
  <c r="G2293" i="3"/>
  <c r="J689" i="3"/>
  <c r="K1159" i="3"/>
  <c r="J1193" i="3"/>
  <c r="K617" i="3"/>
  <c r="K1821" i="3"/>
  <c r="J1760" i="3"/>
  <c r="K1726" i="3"/>
  <c r="G1508" i="3"/>
  <c r="G1512" i="3" s="1"/>
  <c r="L1953" i="3"/>
  <c r="K2104" i="3"/>
  <c r="J2138" i="3"/>
  <c r="I252" i="3"/>
  <c r="L252" i="3" s="1"/>
  <c r="L248" i="3"/>
  <c r="K907" i="3"/>
  <c r="I1008" i="3"/>
  <c r="L1008" i="3" s="1"/>
  <c r="L1004" i="3"/>
  <c r="L2264" i="3"/>
  <c r="F2334" i="3"/>
  <c r="F59" i="2"/>
  <c r="F62" i="2" s="1"/>
  <c r="K185" i="3"/>
  <c r="J189" i="3"/>
  <c r="K189" i="3" s="1"/>
  <c r="I63" i="3"/>
  <c r="L63" i="3" s="1"/>
  <c r="L59" i="3"/>
  <c r="L1571" i="3"/>
  <c r="I1575" i="3"/>
  <c r="L1575" i="3" s="1"/>
  <c r="K1537" i="3"/>
  <c r="J1571" i="3"/>
  <c r="K1697" i="3"/>
  <c r="J1701" i="3"/>
  <c r="K1701" i="3" s="1"/>
  <c r="K39" i="1"/>
  <c r="G56" i="2"/>
  <c r="N52" i="2"/>
  <c r="K781" i="3"/>
  <c r="L1256" i="3"/>
  <c r="I1260" i="3"/>
  <c r="L1260" i="3" s="1"/>
  <c r="K2323" i="3"/>
  <c r="J2325" i="3"/>
  <c r="K2325" i="3" s="1"/>
  <c r="K88" i="3"/>
  <c r="J122" i="3"/>
  <c r="I62" i="1"/>
  <c r="L58" i="1"/>
  <c r="K52" i="2"/>
  <c r="J56" i="2"/>
  <c r="K56" i="2" s="1"/>
  <c r="H2327" i="3"/>
  <c r="H2331" i="3" s="1"/>
  <c r="H2336" i="3" s="1"/>
  <c r="L1071" i="3"/>
  <c r="E2327" i="3"/>
  <c r="E2331" i="3" s="1"/>
  <c r="E2336" i="3" s="1"/>
  <c r="L315" i="3"/>
  <c r="J1004" i="3"/>
  <c r="K970" i="3"/>
  <c r="I756" i="3"/>
  <c r="L756" i="3" s="1"/>
  <c r="L752" i="3"/>
  <c r="K365" i="3"/>
  <c r="I1764" i="3"/>
  <c r="L1764" i="3" s="1"/>
  <c r="L1760" i="3"/>
  <c r="L2142" i="3"/>
  <c r="K1978" i="3"/>
  <c r="J2012" i="3"/>
  <c r="J248" i="3"/>
  <c r="K214" i="3"/>
  <c r="K1426" i="3"/>
  <c r="K435" i="3"/>
  <c r="J752" i="3"/>
  <c r="K1174" i="3"/>
  <c r="L1823" i="3"/>
  <c r="L437" i="3"/>
  <c r="J374" i="3"/>
  <c r="K1600" i="3"/>
  <c r="K2066" i="3"/>
  <c r="G58" i="1"/>
  <c r="G2308" i="3"/>
  <c r="K2310" i="3"/>
  <c r="C2327" i="3"/>
  <c r="C2331" i="3" s="1"/>
  <c r="C2336" i="3" s="1"/>
  <c r="K655" i="3"/>
  <c r="G563" i="3"/>
  <c r="G567" i="3" s="1"/>
  <c r="J1067" i="3"/>
  <c r="K1363" i="3"/>
  <c r="J1508" i="3"/>
  <c r="L1949" i="3"/>
  <c r="J2075" i="3"/>
  <c r="K2041" i="3"/>
  <c r="G2201" i="3"/>
  <c r="G2205" i="3" s="1"/>
  <c r="K844" i="3"/>
  <c r="J878" i="3"/>
  <c r="L2268" i="3"/>
  <c r="L49" i="2"/>
  <c r="K466" i="3"/>
  <c r="J500" i="3"/>
  <c r="K25" i="3"/>
  <c r="J59" i="3"/>
  <c r="G626" i="3"/>
  <c r="G630" i="3" s="1"/>
  <c r="K1096" i="3"/>
  <c r="J1130" i="3"/>
  <c r="K403" i="3"/>
  <c r="J437" i="3"/>
  <c r="J626" i="3"/>
  <c r="K592" i="3"/>
  <c r="I378" i="3"/>
  <c r="L378" i="3" s="1"/>
  <c r="L374" i="3"/>
  <c r="K995" i="3"/>
  <c r="K1247" i="3"/>
  <c r="I1449" i="3"/>
  <c r="L1449" i="3" s="1"/>
  <c r="L1445" i="3"/>
  <c r="L2201" i="3"/>
  <c r="I2205" i="3"/>
  <c r="L2205" i="3" s="1"/>
  <c r="K277" i="3"/>
  <c r="J311" i="3"/>
  <c r="L941" i="3"/>
  <c r="J1382" i="3"/>
  <c r="K1348" i="3"/>
  <c r="H62" i="2"/>
  <c r="J49" i="2"/>
  <c r="K529" i="3"/>
  <c r="J563" i="3"/>
  <c r="L626" i="3"/>
  <c r="I630" i="3"/>
  <c r="L630" i="3" s="1"/>
  <c r="L1827" i="3"/>
  <c r="K2309" i="3"/>
  <c r="J2318" i="3"/>
  <c r="K2318" i="3" s="1"/>
  <c r="L441" i="3"/>
  <c r="J1634" i="3"/>
  <c r="K2003" i="3"/>
  <c r="L878" i="3"/>
  <c r="I882" i="3"/>
  <c r="L882" i="3" s="1"/>
  <c r="K54" i="2"/>
  <c r="L2320" i="3"/>
  <c r="K2312" i="3"/>
  <c r="G1004" i="3"/>
  <c r="G1008" i="3" s="1"/>
  <c r="J815" i="3"/>
  <c r="G1193" i="3"/>
  <c r="G1197" i="3" s="1"/>
  <c r="G1382" i="3"/>
  <c r="G1386" i="3" s="1"/>
  <c r="K743" i="3"/>
  <c r="L1886" i="3"/>
  <c r="I1890" i="3"/>
  <c r="L1890" i="3" s="1"/>
  <c r="J1949" i="3"/>
  <c r="L1130" i="3"/>
  <c r="I1134" i="3"/>
  <c r="L1134" i="3" s="1"/>
  <c r="K2321" i="3"/>
  <c r="J2322" i="3"/>
  <c r="K2322" i="3" s="1"/>
  <c r="N49" i="2"/>
  <c r="J630" i="3" l="1"/>
  <c r="K630" i="3" s="1"/>
  <c r="K626" i="3"/>
  <c r="G62" i="1"/>
  <c r="K1193" i="3"/>
  <c r="J1197" i="3"/>
  <c r="K1197" i="3" s="1"/>
  <c r="K1256" i="3"/>
  <c r="J1260" i="3"/>
  <c r="K1260" i="3" s="1"/>
  <c r="J1953" i="3"/>
  <c r="K1953" i="3" s="1"/>
  <c r="K1949" i="3"/>
  <c r="K311" i="3"/>
  <c r="J315" i="3"/>
  <c r="K315" i="3" s="1"/>
  <c r="K437" i="3"/>
  <c r="J441" i="3"/>
  <c r="K441" i="3" s="1"/>
  <c r="K878" i="3"/>
  <c r="J882" i="3"/>
  <c r="K882" i="3" s="1"/>
  <c r="J2079" i="3"/>
  <c r="K2079" i="3" s="1"/>
  <c r="K2075" i="3"/>
  <c r="K1067" i="3"/>
  <c r="J1071" i="3"/>
  <c r="K1071" i="3" s="1"/>
  <c r="K2012" i="3"/>
  <c r="J2016" i="3"/>
  <c r="K2016" i="3" s="1"/>
  <c r="K122" i="3"/>
  <c r="J126" i="3"/>
  <c r="K126" i="3" s="1"/>
  <c r="N56" i="2"/>
  <c r="K1571" i="3"/>
  <c r="J1575" i="3"/>
  <c r="K1575" i="3" s="1"/>
  <c r="J1764" i="3"/>
  <c r="K1764" i="3" s="1"/>
  <c r="K1760" i="3"/>
  <c r="J2327" i="3"/>
  <c r="K2293" i="3"/>
  <c r="J252" i="3"/>
  <c r="K252" i="3" s="1"/>
  <c r="K248" i="3"/>
  <c r="K2138" i="3"/>
  <c r="J2142" i="3"/>
  <c r="K2142" i="3" s="1"/>
  <c r="K2201" i="3"/>
  <c r="J2205" i="3"/>
  <c r="K2205" i="3" s="1"/>
  <c r="K58" i="1"/>
  <c r="J62" i="1"/>
  <c r="K563" i="3"/>
  <c r="J567" i="3"/>
  <c r="K567" i="3" s="1"/>
  <c r="K59" i="3"/>
  <c r="J63" i="3"/>
  <c r="K63" i="3" s="1"/>
  <c r="J1008" i="3"/>
  <c r="K1008" i="3" s="1"/>
  <c r="K1004" i="3"/>
  <c r="K689" i="3"/>
  <c r="J693" i="3"/>
  <c r="K693" i="3" s="1"/>
  <c r="K1886" i="3"/>
  <c r="J1890" i="3"/>
  <c r="K1890" i="3" s="1"/>
  <c r="K2308" i="3"/>
  <c r="F2336" i="3"/>
  <c r="K1823" i="3"/>
  <c r="J1827" i="3"/>
  <c r="K1827" i="3" s="1"/>
  <c r="K49" i="2"/>
  <c r="K500" i="3"/>
  <c r="J504" i="3"/>
  <c r="K504" i="3" s="1"/>
  <c r="J756" i="3"/>
  <c r="K756" i="3" s="1"/>
  <c r="K752" i="3"/>
  <c r="L2327" i="3"/>
  <c r="I2331" i="3"/>
  <c r="K2264" i="3"/>
  <c r="J2268" i="3"/>
  <c r="K2268" i="3" s="1"/>
  <c r="K815" i="3"/>
  <c r="J819" i="3"/>
  <c r="K819" i="3" s="1"/>
  <c r="K1634" i="3"/>
  <c r="J1638" i="3"/>
  <c r="K1638" i="3" s="1"/>
  <c r="K1382" i="3"/>
  <c r="J1386" i="3"/>
  <c r="K1386" i="3" s="1"/>
  <c r="K1130" i="3"/>
  <c r="J1134" i="3"/>
  <c r="K1134" i="3" s="1"/>
  <c r="K1508" i="3"/>
  <c r="J1512" i="3"/>
  <c r="K1512" i="3" s="1"/>
  <c r="J378" i="3"/>
  <c r="K378" i="3" s="1"/>
  <c r="K374" i="3"/>
  <c r="I2334" i="3"/>
  <c r="I59" i="2"/>
  <c r="I62" i="2" s="1"/>
  <c r="L62" i="1"/>
  <c r="G2327" i="3"/>
  <c r="G2331" i="3" s="1"/>
  <c r="J2334" i="3" l="1"/>
  <c r="K62" i="1"/>
  <c r="J59" i="2"/>
  <c r="J62" i="2" s="1"/>
  <c r="G2334" i="3"/>
  <c r="G59" i="2"/>
  <c r="G62" i="2" s="1"/>
  <c r="L2331" i="3"/>
  <c r="I2336" i="3"/>
  <c r="J2331" i="3"/>
  <c r="K2327" i="3"/>
  <c r="L2334" i="3"/>
  <c r="L59" i="2"/>
  <c r="L62" i="2" s="1"/>
  <c r="G2336" i="3"/>
  <c r="K2334" i="3" l="1"/>
  <c r="K59" i="2"/>
  <c r="K62" i="2" s="1"/>
  <c r="L2336" i="3"/>
  <c r="J2336" i="3"/>
  <c r="K2331" i="3"/>
  <c r="K2336" i="3" s="1"/>
</calcChain>
</file>

<file path=xl/sharedStrings.xml><?xml version="1.0" encoding="utf-8"?>
<sst xmlns="http://schemas.openxmlformats.org/spreadsheetml/2006/main" count="2762" uniqueCount="163">
  <si>
    <t>Branch Network in Maharashtra State / Deposit / Advances / CD Ratio / Per Br Business</t>
  </si>
  <si>
    <t>Position as of 31.03.2021</t>
  </si>
  <si>
    <t>Rs. in Crore</t>
  </si>
  <si>
    <t>Sr.
No.</t>
  </si>
  <si>
    <t>Bank</t>
  </si>
  <si>
    <t>R</t>
  </si>
  <si>
    <t>SU</t>
  </si>
  <si>
    <t>U</t>
  </si>
  <si>
    <t>M</t>
  </si>
  <si>
    <t>Total Brs</t>
  </si>
  <si>
    <t>Deposits</t>
  </si>
  <si>
    <t>Advances</t>
  </si>
  <si>
    <t>Total Business</t>
  </si>
  <si>
    <t>Per Br Business</t>
  </si>
  <si>
    <t>CD Ratio</t>
  </si>
  <si>
    <t>Allahabad Bank</t>
  </si>
  <si>
    <t>Andhra Bank</t>
  </si>
  <si>
    <t>Bank of Baroda</t>
  </si>
  <si>
    <t>Bank of India</t>
  </si>
  <si>
    <t>Bank of Maharashtra</t>
  </si>
  <si>
    <t>Canara Bank</t>
  </si>
  <si>
    <t>Total</t>
  </si>
  <si>
    <t>Central Bank of India</t>
  </si>
  <si>
    <t>Corporation Bank</t>
  </si>
  <si>
    <t>Indian Bank</t>
  </si>
  <si>
    <t>Indian Overseas Bank</t>
  </si>
  <si>
    <t>Oriental Bank of Commerce</t>
  </si>
  <si>
    <t>Punjab &amp; Sind Bank</t>
  </si>
  <si>
    <t>Punjab National Bank</t>
  </si>
  <si>
    <t>State Bank of India</t>
  </si>
  <si>
    <t>Syndicate Bank</t>
  </si>
  <si>
    <t>UCO Bank</t>
  </si>
  <si>
    <t>Union Bank of India</t>
  </si>
  <si>
    <t>United Bank of India</t>
  </si>
  <si>
    <t>Sub Total PSBs</t>
  </si>
  <si>
    <t>Axis Bank</t>
  </si>
  <si>
    <t>Bandhan Bank Ltd.</t>
  </si>
  <si>
    <t>CSB Bank</t>
  </si>
  <si>
    <t>Development Credit Bank</t>
  </si>
  <si>
    <t>Federal Bank</t>
  </si>
  <si>
    <t>HDFC Bank</t>
  </si>
  <si>
    <t>ICICI Bank</t>
  </si>
  <si>
    <t>IDBI Bank</t>
  </si>
  <si>
    <t>IDFC First</t>
  </si>
  <si>
    <t>IndusInd Bank Ltd.</t>
  </si>
  <si>
    <t>Karnataka Bank Ltd.</t>
  </si>
  <si>
    <t>Kotak Mahindra Bank</t>
  </si>
  <si>
    <t>Ratnakar Bank</t>
  </si>
  <si>
    <t>Yes Bank Ltd.</t>
  </si>
  <si>
    <t>Sub Total Pvt Sec Banks</t>
  </si>
  <si>
    <t>AU</t>
  </si>
  <si>
    <t>Capital</t>
  </si>
  <si>
    <t>Equitas</t>
  </si>
  <si>
    <t>ESAF</t>
  </si>
  <si>
    <t>Fincare</t>
  </si>
  <si>
    <t>Jana</t>
  </si>
  <si>
    <t>Suryoday</t>
  </si>
  <si>
    <t>Ujjivan</t>
  </si>
  <si>
    <t>Utkarsh</t>
  </si>
  <si>
    <t>Sub T Small Fin Bks</t>
  </si>
  <si>
    <t>DBS Bank</t>
  </si>
  <si>
    <t>Sub T WOS of Foreign Bks</t>
  </si>
  <si>
    <t>India Post Payments Bank</t>
  </si>
  <si>
    <t>Sub T Payments Banks</t>
  </si>
  <si>
    <t>Maharashtra Gramin Bank</t>
  </si>
  <si>
    <t>Vidharbha Konkan Gramin Bank</t>
  </si>
  <si>
    <t>Sub Total (Gramin Banks)</t>
  </si>
  <si>
    <t>Subhadra Local Area Bank Ltd</t>
  </si>
  <si>
    <t>MS Coop (DCCBs)</t>
  </si>
  <si>
    <t>Grand Total</t>
  </si>
  <si>
    <t>SLBC  MAHARASHTRA  :  CONVENOR - BANK OF MAHARASHTRA</t>
  </si>
  <si>
    <t>Branch Network in Maharashtra State</t>
  </si>
  <si>
    <t>No. Actual / Rs. in Crore</t>
  </si>
  <si>
    <t>District</t>
  </si>
  <si>
    <t>Rural</t>
  </si>
  <si>
    <t>Urban</t>
  </si>
  <si>
    <t>Metro</t>
  </si>
  <si>
    <t>Popu 2011</t>
  </si>
  <si>
    <t>Popu Served Per Branch</t>
  </si>
  <si>
    <t>Ahmednagar</t>
  </si>
  <si>
    <t>Akola</t>
  </si>
  <si>
    <t>Amravati</t>
  </si>
  <si>
    <t>Aurangabad</t>
  </si>
  <si>
    <t>Beed</t>
  </si>
  <si>
    <t>Bhandara</t>
  </si>
  <si>
    <t>Buldana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</si>
  <si>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</si>
  <si>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</si>
  <si>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</si>
  <si>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</si>
  <si>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</si>
  <si>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</si>
  <si>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</si>
  <si>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</si>
  <si>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</si>
  <si>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 City</t>
  </si>
  <si>
    <t>Mumbai Suburb</t>
  </si>
  <si>
    <t>Nagpur</t>
  </si>
  <si>
    <t>Nanded</t>
  </si>
  <si>
    <t>Nandurbar</t>
  </si>
  <si>
    <t>Nasik</t>
  </si>
  <si>
    <t>Osmanabad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</si>
  <si>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</si>
  <si>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</si>
  <si>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</si>
  <si>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</si>
  <si>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</si>
  <si>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</si>
  <si>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</si>
  <si>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</si>
  <si>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</si>
  <si>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</si>
  <si>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</si>
  <si>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</si>
  <si>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</si>
  <si>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Sub Total Mumbai</t>
  </si>
  <si>
    <t>Sub Total Rest of Maharashtra</t>
  </si>
  <si>
    <t>MAHARASHTRA - REGION WISE SUMMARY</t>
  </si>
  <si>
    <t>Konkan</t>
  </si>
  <si>
    <t>Marathwada</t>
  </si>
  <si>
    <t>Vidarbha</t>
  </si>
  <si>
    <t>Western Maharashtra</t>
  </si>
  <si>
    <t>AHMEDNAGAR</t>
  </si>
  <si>
    <t>Rs. in Lakh</t>
  </si>
  <si>
    <t>Sub T Payment Bks</t>
  </si>
  <si>
    <t>D</t>
  </si>
  <si>
    <t>AKOLA</t>
  </si>
  <si>
    <t>AMRAVATI</t>
  </si>
  <si>
    <t>AURANGABAD</t>
  </si>
  <si>
    <t>BEED</t>
  </si>
  <si>
    <t>BHANDARA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</si>
  <si>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</si>
  <si>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</si>
  <si>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</si>
  <si>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</si>
  <si>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</si>
  <si>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</si>
  <si>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</si>
  <si>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</si>
  <si>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</si>
  <si>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</si>
  <si>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 CITY</t>
  </si>
  <si>
    <t>MUMBAI SUBURB</t>
  </si>
  <si>
    <t>NAGPUR</t>
  </si>
  <si>
    <t>NANDED</t>
  </si>
  <si>
    <t>NANDURBAR</t>
  </si>
  <si>
    <t>NASIK</t>
  </si>
  <si>
    <t>OSMANABAD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</si>
  <si>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</si>
  <si>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</si>
  <si>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</si>
  <si>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</si>
  <si>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</si>
  <si>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</si>
  <si>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</si>
  <si>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</si>
  <si>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</si>
  <si>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</si>
  <si>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</si>
  <si>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</si>
  <si>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</si>
  <si>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STATE CONSOLIDATION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</si>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</sst>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7"/>
      <name val="Arial Narrow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" fontId="0" fillId="0" borderId="0" xfId="0" applyNumberFormat="1" applyAlignment="1">
      <alignment vertical="center"/>
    </xf>
    <xf numFmtId="0" fontId="6" fillId="0" borderId="1" xfId="1" applyBorder="1" applyAlignment="1" applyProtection="1">
      <alignment horizontal="center" vertical="center"/>
      <protection hidden="1"/>
    </xf>
    <xf numFmtId="0" fontId="6" fillId="0" borderId="1" xfId="1" applyBorder="1" applyAlignment="1" applyProtection="1">
      <alignment vertical="center" shrinkToFit="1"/>
      <protection hidden="1"/>
    </xf>
    <xf numFmtId="1" fontId="6" fillId="0" borderId="1" xfId="0" applyNumberFormat="1" applyFont="1" applyBorder="1" applyAlignment="1" applyProtection="1">
      <alignment vertical="center" shrinkToFit="1"/>
      <protection locked="0"/>
    </xf>
    <xf numFmtId="1" fontId="6" fillId="0" borderId="1" xfId="0" applyNumberFormat="1" applyFont="1" applyBorder="1" applyAlignment="1" applyProtection="1">
      <alignment vertical="center" shrinkToFit="1"/>
      <protection hidden="1"/>
    </xf>
    <xf numFmtId="1" fontId="6" fillId="0" borderId="1" xfId="0" applyNumberFormat="1" applyFont="1" applyFill="1" applyBorder="1" applyAlignment="1" applyProtection="1">
      <alignment vertical="center" shrinkToFit="1"/>
      <protection locked="0"/>
    </xf>
    <xf numFmtId="1" fontId="6" fillId="0" borderId="1" xfId="0" applyNumberFormat="1" applyFont="1" applyFill="1" applyBorder="1" applyAlignment="1" applyProtection="1">
      <alignment vertical="center" shrinkToFit="1"/>
      <protection hidden="1"/>
    </xf>
    <xf numFmtId="2" fontId="6" fillId="0" borderId="1" xfId="0" applyNumberFormat="1" applyFont="1" applyFill="1" applyBorder="1" applyAlignment="1" applyProtection="1">
      <alignment vertical="center" shrinkToFit="1"/>
      <protection hidden="1"/>
    </xf>
    <xf numFmtId="0" fontId="6" fillId="0" borderId="0" xfId="0" applyFont="1" applyFill="1" applyAlignment="1">
      <alignment vertical="center" shrinkToFit="1"/>
    </xf>
    <xf numFmtId="1" fontId="6" fillId="0" borderId="0" xfId="0" applyNumberFormat="1" applyFont="1" applyFill="1" applyAlignment="1">
      <alignment horizontal="right" vertical="center"/>
    </xf>
    <xf numFmtId="1" fontId="0" fillId="0" borderId="0" xfId="0" applyNumberFormat="1" applyFill="1" applyAlignment="1">
      <alignment vertical="center"/>
    </xf>
    <xf numFmtId="0" fontId="6" fillId="4" borderId="1" xfId="1" applyFill="1" applyBorder="1" applyAlignment="1" applyProtection="1">
      <alignment horizontal="center" vertical="center"/>
      <protection hidden="1"/>
    </xf>
    <xf numFmtId="0" fontId="2" fillId="4" borderId="1" xfId="1" applyFont="1" applyFill="1" applyBorder="1" applyAlignment="1" applyProtection="1">
      <alignment vertical="center" shrinkToFit="1"/>
      <protection hidden="1"/>
    </xf>
    <xf numFmtId="1" fontId="2" fillId="5" borderId="1" xfId="0" applyNumberFormat="1" applyFont="1" applyFill="1" applyBorder="1" applyAlignment="1" applyProtection="1">
      <alignment vertical="center" shrinkToFit="1"/>
      <protection locked="0"/>
    </xf>
    <xf numFmtId="2" fontId="2" fillId="5" borderId="1" xfId="0" applyNumberFormat="1" applyFont="1" applyFill="1" applyBorder="1" applyAlignment="1" applyProtection="1">
      <alignment vertical="center" shrinkToFit="1"/>
      <protection locked="0"/>
    </xf>
    <xf numFmtId="0" fontId="6" fillId="0" borderId="1" xfId="1" applyFill="1" applyBorder="1" applyAlignment="1" applyProtection="1">
      <alignment horizontal="center" vertical="center"/>
      <protection hidden="1"/>
    </xf>
    <xf numFmtId="0" fontId="6" fillId="0" borderId="1" xfId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 shrinkToFit="1"/>
    </xf>
    <xf numFmtId="0" fontId="6" fillId="0" borderId="1" xfId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1" fontId="0" fillId="0" borderId="0" xfId="0" applyNumberFormat="1" applyAlignment="1">
      <alignment vertical="center" shrinkToFit="1"/>
    </xf>
    <xf numFmtId="1" fontId="0" fillId="0" borderId="0" xfId="0" applyNumberFormat="1" applyBorder="1" applyAlignment="1">
      <alignment vertical="center" shrinkToFit="1"/>
    </xf>
    <xf numFmtId="1" fontId="6" fillId="0" borderId="0" xfId="0" applyNumberFormat="1" applyFont="1" applyBorder="1" applyAlignment="1" applyProtection="1">
      <alignment vertical="center" shrinkToFit="1"/>
      <protection hidden="1"/>
    </xf>
    <xf numFmtId="2" fontId="6" fillId="0" borderId="0" xfId="0" applyNumberFormat="1" applyFont="1" applyFill="1" applyBorder="1" applyAlignment="1" applyProtection="1">
      <alignment vertical="center" shrinkToFit="1"/>
      <protection hidden="1"/>
    </xf>
    <xf numFmtId="2" fontId="0" fillId="0" borderId="0" xfId="0" applyNumberFormat="1" applyAlignment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1" fontId="9" fillId="0" borderId="1" xfId="0" applyNumberFormat="1" applyFont="1" applyBorder="1" applyAlignment="1" applyProtection="1">
      <alignment vertical="center" shrinkToFit="1"/>
      <protection locked="0"/>
    </xf>
    <xf numFmtId="1" fontId="9" fillId="0" borderId="1" xfId="0" applyNumberFormat="1" applyFont="1" applyBorder="1" applyAlignment="1" applyProtection="1">
      <alignment vertical="center" shrinkToFit="1"/>
      <protection hidden="1"/>
    </xf>
    <xf numFmtId="2" fontId="9" fillId="0" borderId="1" xfId="0" applyNumberFormat="1" applyFont="1" applyBorder="1" applyAlignment="1" applyProtection="1">
      <alignment vertical="center" shrinkToFit="1"/>
      <protection hidden="1"/>
    </xf>
    <xf numFmtId="2" fontId="9" fillId="0" borderId="3" xfId="0" applyNumberFormat="1" applyFont="1" applyBorder="1" applyAlignment="1" applyProtection="1">
      <alignment vertical="center" shrinkToFit="1"/>
      <protection hidden="1"/>
    </xf>
    <xf numFmtId="1" fontId="9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 shrinkToFit="1"/>
    </xf>
    <xf numFmtId="1" fontId="9" fillId="0" borderId="0" xfId="0" applyNumberFormat="1" applyFont="1" applyAlignment="1">
      <alignment vertical="center"/>
    </xf>
    <xf numFmtId="0" fontId="9" fillId="0" borderId="1" xfId="0" applyFont="1" applyFill="1" applyBorder="1" applyAlignment="1">
      <alignment vertical="center" shrinkToFit="1"/>
    </xf>
    <xf numFmtId="1" fontId="9" fillId="0" borderId="1" xfId="0" applyNumberFormat="1" applyFont="1" applyFill="1" applyBorder="1" applyAlignment="1" applyProtection="1">
      <alignment vertical="center" shrinkToFit="1"/>
      <protection locked="0"/>
    </xf>
    <xf numFmtId="1" fontId="9" fillId="0" borderId="1" xfId="0" applyNumberFormat="1" applyFont="1" applyFill="1" applyBorder="1" applyAlignment="1" applyProtection="1">
      <alignment vertical="center" shrinkToFit="1"/>
      <protection hidden="1"/>
    </xf>
    <xf numFmtId="2" fontId="9" fillId="0" borderId="1" xfId="0" applyNumberFormat="1" applyFont="1" applyFill="1" applyBorder="1" applyAlignment="1" applyProtection="1">
      <alignment vertical="center" shrinkToFit="1"/>
      <protection hidden="1"/>
    </xf>
    <xf numFmtId="2" fontId="9" fillId="0" borderId="3" xfId="0" applyNumberFormat="1" applyFont="1" applyFill="1" applyBorder="1" applyAlignment="1" applyProtection="1">
      <alignment vertical="center" shrinkToFit="1"/>
      <protection hidden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1" fontId="10" fillId="4" borderId="1" xfId="0" applyNumberFormat="1" applyFont="1" applyFill="1" applyBorder="1" applyAlignment="1" applyProtection="1">
      <alignment vertical="center" shrinkToFit="1"/>
      <protection hidden="1"/>
    </xf>
    <xf numFmtId="2" fontId="10" fillId="4" borderId="1" xfId="0" applyNumberFormat="1" applyFont="1" applyFill="1" applyBorder="1" applyAlignment="1" applyProtection="1">
      <alignment vertical="center" shrinkToFit="1"/>
      <protection hidden="1"/>
    </xf>
    <xf numFmtId="2" fontId="10" fillId="4" borderId="3" xfId="0" applyNumberFormat="1" applyFont="1" applyFill="1" applyBorder="1" applyAlignment="1" applyProtection="1">
      <alignment vertical="center" shrinkToFit="1"/>
      <protection hidden="1"/>
    </xf>
    <xf numFmtId="0" fontId="9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shrinkToFit="1"/>
    </xf>
    <xf numFmtId="1" fontId="9" fillId="0" borderId="1" xfId="0" applyNumberFormat="1" applyFont="1" applyBorder="1" applyAlignment="1">
      <alignment horizontal="right" vertical="center" shrinkToFit="1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Protection="1"/>
    <xf numFmtId="1" fontId="10" fillId="4" borderId="1" xfId="0" applyNumberFormat="1" applyFont="1" applyFill="1" applyBorder="1" applyAlignment="1" applyProtection="1">
      <alignment horizontal="right" vertical="center"/>
      <protection hidden="1"/>
    </xf>
    <xf numFmtId="2" fontId="10" fillId="4" borderId="1" xfId="0" applyNumberFormat="1" applyFont="1" applyFill="1" applyBorder="1" applyAlignment="1" applyProtection="1">
      <alignment horizontal="right" vertical="center"/>
      <protection hidden="1"/>
    </xf>
    <xf numFmtId="2" fontId="10" fillId="4" borderId="3" xfId="0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>
      <alignment vertical="center" shrinkToFit="1"/>
    </xf>
    <xf numFmtId="1" fontId="9" fillId="0" borderId="0" xfId="0" applyNumberFormat="1" applyFont="1" applyAlignment="1">
      <alignment vertical="center" shrinkToFit="1"/>
    </xf>
    <xf numFmtId="1" fontId="6" fillId="0" borderId="1" xfId="0" applyNumberFormat="1" applyFont="1" applyBorder="1" applyAlignment="1" applyProtection="1">
      <alignment horizontal="right" vertical="center" shrinkToFit="1"/>
      <protection locked="0"/>
    </xf>
    <xf numFmtId="1" fontId="6" fillId="0" borderId="1" xfId="0" applyNumberFormat="1" applyFont="1" applyBorder="1" applyAlignment="1" applyProtection="1">
      <alignment horizontal="right" vertical="center" shrinkToFit="1"/>
      <protection hidden="1"/>
    </xf>
    <xf numFmtId="1" fontId="6" fillId="0" borderId="1" xfId="0" applyNumberFormat="1" applyFont="1" applyFill="1" applyBorder="1" applyAlignment="1" applyProtection="1">
      <alignment horizontal="right" vertical="center" shrinkToFit="1"/>
      <protection hidden="1"/>
    </xf>
    <xf numFmtId="2" fontId="6" fillId="0" borderId="1" xfId="0" applyNumberFormat="1" applyFont="1" applyFill="1" applyBorder="1" applyAlignment="1" applyProtection="1">
      <alignment horizontal="right" vertical="center" shrinkToFit="1"/>
      <protection hidden="1"/>
    </xf>
    <xf numFmtId="0" fontId="2" fillId="5" borderId="1" xfId="0" applyFont="1" applyFill="1" applyBorder="1" applyAlignment="1">
      <alignment horizontal="right" vertical="center"/>
    </xf>
    <xf numFmtId="1" fontId="2" fillId="5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 shrinkToFit="1"/>
    </xf>
    <xf numFmtId="0" fontId="2" fillId="5" borderId="1" xfId="0" applyFont="1" applyFill="1" applyBorder="1" applyAlignment="1">
      <alignment horizontal="right" vertical="center" shrinkToFit="1"/>
    </xf>
    <xf numFmtId="1" fontId="2" fillId="5" borderId="1" xfId="0" applyNumberFormat="1" applyFont="1" applyFill="1" applyBorder="1" applyAlignment="1">
      <alignment horizontal="right" vertical="center" shrinkToFit="1"/>
    </xf>
    <xf numFmtId="2" fontId="2" fillId="5" borderId="1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Alignment="1">
      <alignment vertical="center" shrinkToFit="1"/>
    </xf>
    <xf numFmtId="2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 shrinkToFit="1"/>
    </xf>
    <xf numFmtId="3" fontId="3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Alignment="1">
      <alignment vertical="center" shrinkToFit="1"/>
    </xf>
    <xf numFmtId="0" fontId="0" fillId="0" borderId="0" xfId="0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2" fontId="2" fillId="0" borderId="0" xfId="0" applyNumberFormat="1" applyFont="1" applyFill="1" applyBorder="1" applyAlignment="1" applyProtection="1">
      <alignment vertical="center"/>
      <protection locked="0"/>
    </xf>
    <xf numFmtId="2" fontId="6" fillId="0" borderId="0" xfId="0" applyNumberFormat="1" applyFont="1" applyFill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" fontId="9" fillId="0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8" fillId="6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\D%20Backup\SLBC\RBI%20MIS\Mar%202021\other%20data\BKI%20Mar%202021_revised_0706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 Network Maharashtra"/>
      <sheetName val="Br Network Dist wise"/>
      <sheetName val="Br Network Dist wise Bank wise"/>
      <sheetName val="Mumbai Br Network"/>
      <sheetName val="Allahabad"/>
      <sheetName val="Andhra"/>
      <sheetName val="BoB"/>
      <sheetName val="BoI"/>
      <sheetName val="BoM"/>
      <sheetName val="Canara"/>
      <sheetName val="CBI"/>
      <sheetName val="Corp"/>
      <sheetName val="Indian"/>
      <sheetName val="IOB"/>
      <sheetName val="OBC"/>
      <sheetName val="PNB"/>
      <sheetName val="PSB"/>
      <sheetName val="SBI"/>
      <sheetName val="Syndicate"/>
      <sheetName val="UCO"/>
      <sheetName val="Union"/>
      <sheetName val="United"/>
      <sheetName val="AXIS"/>
      <sheetName val="Bandhan"/>
      <sheetName val="CSB"/>
      <sheetName val="DCB"/>
      <sheetName val="Federal"/>
      <sheetName val="HDFC"/>
      <sheetName val="ICICI"/>
      <sheetName val="IDBI"/>
      <sheetName val="IDFC"/>
      <sheetName val="IndusInd"/>
      <sheetName val="Karnatak"/>
      <sheetName val="Kotak"/>
      <sheetName val="Ratnakar"/>
      <sheetName val="Yes"/>
      <sheetName val="AU"/>
      <sheetName val="Capital"/>
      <sheetName val="Equitas"/>
      <sheetName val="ESAF"/>
      <sheetName val="Fincare"/>
      <sheetName val="Jana"/>
      <sheetName val="Suryoday"/>
      <sheetName val="Ujjivan"/>
      <sheetName val="Utkarsh"/>
      <sheetName val="DBS"/>
      <sheetName val="IPPB"/>
      <sheetName val="MGB"/>
      <sheetName val="VKGB"/>
      <sheetName val="MSCOOP"/>
      <sheetName val="Subhadra"/>
      <sheetName val="Dist wise bk wise no brs"/>
      <sheetName val="Sheet2"/>
      <sheetName val="Sheet3"/>
    </sheetNames>
    <sheetDataSet>
      <sheetData sheetId="0"/>
      <sheetData sheetId="1"/>
      <sheetData sheetId="2"/>
      <sheetData sheetId="3"/>
      <sheetData sheetId="4"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</row>
      </sheetData>
      <sheetData sheetId="5">
        <row r="12">
          <cell r="C12">
            <v>0</v>
          </cell>
          <cell r="D12">
            <v>1</v>
          </cell>
          <cell r="E12">
            <v>1</v>
          </cell>
          <cell r="F12">
            <v>0</v>
          </cell>
          <cell r="H12">
            <v>37396</v>
          </cell>
          <cell r="I12">
            <v>5505</v>
          </cell>
        </row>
        <row r="13">
          <cell r="C13">
            <v>1</v>
          </cell>
          <cell r="D13">
            <v>0</v>
          </cell>
          <cell r="E13">
            <v>0</v>
          </cell>
          <cell r="F13">
            <v>0</v>
          </cell>
          <cell r="H13">
            <v>724</v>
          </cell>
          <cell r="I13">
            <v>438.99999999999994</v>
          </cell>
        </row>
        <row r="14">
          <cell r="C14">
            <v>0</v>
          </cell>
          <cell r="D14">
            <v>0</v>
          </cell>
          <cell r="E14">
            <v>3</v>
          </cell>
          <cell r="F14">
            <v>0</v>
          </cell>
          <cell r="H14">
            <v>12155</v>
          </cell>
          <cell r="I14">
            <v>5647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H15">
            <v>5096</v>
          </cell>
          <cell r="I15">
            <v>4470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H17">
            <v>2004</v>
          </cell>
          <cell r="I17">
            <v>1038</v>
          </cell>
        </row>
        <row r="18">
          <cell r="C18">
            <v>0</v>
          </cell>
          <cell r="D18">
            <v>0</v>
          </cell>
          <cell r="E18">
            <v>1</v>
          </cell>
          <cell r="F18">
            <v>0</v>
          </cell>
          <cell r="H18">
            <v>2363</v>
          </cell>
          <cell r="I18">
            <v>1657</v>
          </cell>
        </row>
        <row r="19">
          <cell r="C19">
            <v>0</v>
          </cell>
          <cell r="D19">
            <v>1</v>
          </cell>
          <cell r="E19">
            <v>1</v>
          </cell>
          <cell r="F19">
            <v>0</v>
          </cell>
          <cell r="H19">
            <v>3711.9999999999995</v>
          </cell>
          <cell r="I19">
            <v>2683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0</v>
          </cell>
          <cell r="H24">
            <v>2527</v>
          </cell>
          <cell r="I24">
            <v>1220</v>
          </cell>
        </row>
        <row r="25">
          <cell r="C25">
            <v>0</v>
          </cell>
          <cell r="D25">
            <v>0</v>
          </cell>
          <cell r="E25">
            <v>1</v>
          </cell>
          <cell r="F25">
            <v>0</v>
          </cell>
          <cell r="H25">
            <v>3938.0000000000005</v>
          </cell>
          <cell r="I25">
            <v>7333</v>
          </cell>
        </row>
        <row r="26">
          <cell r="C26">
            <v>0</v>
          </cell>
          <cell r="D26">
            <v>1</v>
          </cell>
          <cell r="E26">
            <v>1</v>
          </cell>
          <cell r="F26">
            <v>0</v>
          </cell>
          <cell r="H26">
            <v>3265.9999999999995</v>
          </cell>
          <cell r="I26">
            <v>2143</v>
          </cell>
        </row>
        <row r="27">
          <cell r="C27">
            <v>0</v>
          </cell>
          <cell r="D27">
            <v>0</v>
          </cell>
          <cell r="E27">
            <v>1</v>
          </cell>
          <cell r="F27">
            <v>0</v>
          </cell>
          <cell r="H27">
            <v>5749</v>
          </cell>
          <cell r="I27">
            <v>12069</v>
          </cell>
        </row>
        <row r="28">
          <cell r="C28">
            <v>0</v>
          </cell>
          <cell r="D28">
            <v>1</v>
          </cell>
          <cell r="E28">
            <v>0</v>
          </cell>
          <cell r="F28">
            <v>28</v>
          </cell>
          <cell r="H28">
            <v>1039895.9999999999</v>
          </cell>
          <cell r="I28">
            <v>1085642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6</v>
          </cell>
          <cell r="H30">
            <v>76544</v>
          </cell>
          <cell r="I30">
            <v>34977</v>
          </cell>
        </row>
        <row r="31">
          <cell r="C31">
            <v>1</v>
          </cell>
          <cell r="D31">
            <v>0</v>
          </cell>
          <cell r="E31">
            <v>1</v>
          </cell>
          <cell r="F31">
            <v>0</v>
          </cell>
          <cell r="H31">
            <v>7159</v>
          </cell>
          <cell r="I31">
            <v>9232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1</v>
          </cell>
          <cell r="E33">
            <v>1</v>
          </cell>
          <cell r="F33">
            <v>1</v>
          </cell>
          <cell r="H33">
            <v>4526</v>
          </cell>
          <cell r="I33">
            <v>4948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1</v>
          </cell>
          <cell r="E35">
            <v>0</v>
          </cell>
          <cell r="F35">
            <v>0</v>
          </cell>
          <cell r="H35">
            <v>4271</v>
          </cell>
          <cell r="I35">
            <v>5835</v>
          </cell>
        </row>
        <row r="36">
          <cell r="C36">
            <v>0</v>
          </cell>
          <cell r="D36">
            <v>1</v>
          </cell>
          <cell r="E36">
            <v>1</v>
          </cell>
          <cell r="F36">
            <v>0</v>
          </cell>
          <cell r="H36">
            <v>8899</v>
          </cell>
          <cell r="I36">
            <v>9440</v>
          </cell>
        </row>
        <row r="37">
          <cell r="C37">
            <v>0</v>
          </cell>
          <cell r="D37">
            <v>2</v>
          </cell>
          <cell r="E37">
            <v>0</v>
          </cell>
          <cell r="F37">
            <v>20</v>
          </cell>
          <cell r="H37">
            <v>132758</v>
          </cell>
          <cell r="I37">
            <v>95344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1</v>
          </cell>
          <cell r="H38">
            <v>19292</v>
          </cell>
          <cell r="I38">
            <v>5835</v>
          </cell>
        </row>
        <row r="39">
          <cell r="C39">
            <v>0</v>
          </cell>
          <cell r="D39">
            <v>1</v>
          </cell>
          <cell r="E39">
            <v>0</v>
          </cell>
          <cell r="F39">
            <v>0</v>
          </cell>
          <cell r="H39">
            <v>1388</v>
          </cell>
          <cell r="I39">
            <v>894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H40">
            <v>2834</v>
          </cell>
          <cell r="I40">
            <v>1256</v>
          </cell>
        </row>
        <row r="41">
          <cell r="C41">
            <v>0</v>
          </cell>
          <cell r="D41">
            <v>1</v>
          </cell>
          <cell r="E41">
            <v>1</v>
          </cell>
          <cell r="F41">
            <v>0</v>
          </cell>
          <cell r="H41">
            <v>1654</v>
          </cell>
          <cell r="I41">
            <v>1939.9999999999998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1</v>
          </cell>
          <cell r="F43">
            <v>0</v>
          </cell>
          <cell r="H43">
            <v>3322</v>
          </cell>
          <cell r="I43">
            <v>4473</v>
          </cell>
        </row>
        <row r="44">
          <cell r="C44">
            <v>0</v>
          </cell>
          <cell r="D44">
            <v>2</v>
          </cell>
          <cell r="E44">
            <v>5</v>
          </cell>
          <cell r="F44">
            <v>17</v>
          </cell>
          <cell r="H44">
            <v>239663</v>
          </cell>
          <cell r="I44">
            <v>68614</v>
          </cell>
        </row>
        <row r="45">
          <cell r="C45">
            <v>0</v>
          </cell>
          <cell r="D45">
            <v>0</v>
          </cell>
          <cell r="E45">
            <v>1</v>
          </cell>
          <cell r="F45">
            <v>0</v>
          </cell>
          <cell r="H45">
            <v>17176</v>
          </cell>
          <cell r="I45">
            <v>2016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1</v>
          </cell>
          <cell r="E47">
            <v>1</v>
          </cell>
          <cell r="F47">
            <v>0</v>
          </cell>
          <cell r="H47">
            <v>6830</v>
          </cell>
          <cell r="I47">
            <v>2063</v>
          </cell>
        </row>
        <row r="48">
          <cell r="C48">
            <v>3</v>
          </cell>
          <cell r="D48">
            <v>15</v>
          </cell>
          <cell r="E48">
            <v>27</v>
          </cell>
          <cell r="F48">
            <v>73</v>
          </cell>
          <cell r="H48">
            <v>1645142</v>
          </cell>
          <cell r="I48">
            <v>1376713</v>
          </cell>
        </row>
      </sheetData>
      <sheetData sheetId="6">
        <row r="12">
          <cell r="C12">
            <v>13</v>
          </cell>
          <cell r="D12">
            <v>12</v>
          </cell>
          <cell r="E12">
            <v>4</v>
          </cell>
          <cell r="F12">
            <v>0</v>
          </cell>
          <cell r="H12">
            <v>192700</v>
          </cell>
          <cell r="I12">
            <v>111564.00000000001</v>
          </cell>
        </row>
        <row r="13">
          <cell r="C13">
            <v>2</v>
          </cell>
          <cell r="D13">
            <v>1</v>
          </cell>
          <cell r="E13">
            <v>2</v>
          </cell>
          <cell r="F13">
            <v>0</v>
          </cell>
          <cell r="H13">
            <v>32435.000000000004</v>
          </cell>
          <cell r="I13">
            <v>13211.000000000002</v>
          </cell>
        </row>
        <row r="14">
          <cell r="C14">
            <v>4</v>
          </cell>
          <cell r="D14">
            <v>3</v>
          </cell>
          <cell r="E14">
            <v>7</v>
          </cell>
          <cell r="F14">
            <v>0</v>
          </cell>
          <cell r="H14">
            <v>72253</v>
          </cell>
          <cell r="I14">
            <v>42141</v>
          </cell>
        </row>
        <row r="15">
          <cell r="C15">
            <v>4</v>
          </cell>
          <cell r="D15">
            <v>5</v>
          </cell>
          <cell r="E15">
            <v>0</v>
          </cell>
          <cell r="F15">
            <v>9</v>
          </cell>
          <cell r="H15">
            <v>148585</v>
          </cell>
          <cell r="I15">
            <v>116931</v>
          </cell>
        </row>
        <row r="16">
          <cell r="C16">
            <v>2</v>
          </cell>
          <cell r="D16">
            <v>1</v>
          </cell>
          <cell r="E16">
            <v>2</v>
          </cell>
          <cell r="F16">
            <v>0</v>
          </cell>
          <cell r="H16">
            <v>32120.999999999996</v>
          </cell>
          <cell r="I16">
            <v>22179</v>
          </cell>
        </row>
        <row r="17">
          <cell r="C17">
            <v>1</v>
          </cell>
          <cell r="D17">
            <v>3</v>
          </cell>
          <cell r="E17">
            <v>0</v>
          </cell>
          <cell r="F17">
            <v>0</v>
          </cell>
          <cell r="H17">
            <v>20992</v>
          </cell>
          <cell r="I17">
            <v>8401</v>
          </cell>
        </row>
        <row r="18">
          <cell r="C18">
            <v>0</v>
          </cell>
          <cell r="D18">
            <v>1</v>
          </cell>
          <cell r="E18">
            <v>0</v>
          </cell>
          <cell r="F18">
            <v>0</v>
          </cell>
          <cell r="H18">
            <v>7030</v>
          </cell>
          <cell r="I18">
            <v>9822</v>
          </cell>
        </row>
        <row r="19">
          <cell r="C19">
            <v>0</v>
          </cell>
          <cell r="D19">
            <v>3</v>
          </cell>
          <cell r="E19">
            <v>2</v>
          </cell>
          <cell r="F19">
            <v>0</v>
          </cell>
          <cell r="H19">
            <v>54895.000000000007</v>
          </cell>
          <cell r="I19">
            <v>9924</v>
          </cell>
        </row>
        <row r="20">
          <cell r="C20">
            <v>3</v>
          </cell>
          <cell r="D20">
            <v>3</v>
          </cell>
          <cell r="E20">
            <v>3</v>
          </cell>
          <cell r="F20">
            <v>0</v>
          </cell>
          <cell r="H20">
            <v>78064</v>
          </cell>
          <cell r="I20">
            <v>34482</v>
          </cell>
        </row>
        <row r="21">
          <cell r="C21">
            <v>0</v>
          </cell>
          <cell r="D21">
            <v>1</v>
          </cell>
          <cell r="E21">
            <v>0</v>
          </cell>
          <cell r="F21">
            <v>0</v>
          </cell>
          <cell r="H21">
            <v>6579.0000000000009</v>
          </cell>
          <cell r="I21">
            <v>1885.0000000000002</v>
          </cell>
        </row>
        <row r="22">
          <cell r="C22">
            <v>6</v>
          </cell>
          <cell r="D22">
            <v>2</v>
          </cell>
          <cell r="E22">
            <v>3</v>
          </cell>
          <cell r="F22">
            <v>0</v>
          </cell>
          <cell r="H22">
            <v>56191</v>
          </cell>
          <cell r="I22">
            <v>13134</v>
          </cell>
        </row>
        <row r="23">
          <cell r="C23">
            <v>0</v>
          </cell>
          <cell r="D23">
            <v>1</v>
          </cell>
          <cell r="E23">
            <v>0</v>
          </cell>
          <cell r="F23">
            <v>0</v>
          </cell>
          <cell r="H23">
            <v>7167</v>
          </cell>
          <cell r="I23">
            <v>7330</v>
          </cell>
        </row>
        <row r="24">
          <cell r="C24">
            <v>22</v>
          </cell>
          <cell r="D24">
            <v>10</v>
          </cell>
          <cell r="E24">
            <v>6</v>
          </cell>
          <cell r="F24">
            <v>0</v>
          </cell>
          <cell r="H24">
            <v>195069</v>
          </cell>
          <cell r="I24">
            <v>102486.99999999999</v>
          </cell>
        </row>
        <row r="25">
          <cell r="C25">
            <v>2</v>
          </cell>
          <cell r="D25">
            <v>1</v>
          </cell>
          <cell r="E25">
            <v>2</v>
          </cell>
          <cell r="F25">
            <v>0</v>
          </cell>
          <cell r="H25">
            <v>19696</v>
          </cell>
          <cell r="I25">
            <v>24063</v>
          </cell>
        </row>
        <row r="26">
          <cell r="C26">
            <v>13</v>
          </cell>
          <cell r="D26">
            <v>6</v>
          </cell>
          <cell r="E26">
            <v>10</v>
          </cell>
          <cell r="F26">
            <v>0</v>
          </cell>
          <cell r="H26">
            <v>205036</v>
          </cell>
          <cell r="I26">
            <v>197455</v>
          </cell>
        </row>
        <row r="27">
          <cell r="C27">
            <v>1</v>
          </cell>
          <cell r="D27">
            <v>1</v>
          </cell>
          <cell r="E27">
            <v>3</v>
          </cell>
          <cell r="F27">
            <v>0</v>
          </cell>
          <cell r="H27">
            <v>33648</v>
          </cell>
          <cell r="I27">
            <v>26745.999999999996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75</v>
          </cell>
          <cell r="H28">
            <v>4609066</v>
          </cell>
          <cell r="I28">
            <v>9165562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105</v>
          </cell>
          <cell r="H29">
            <v>5904361</v>
          </cell>
          <cell r="I29">
            <v>7485019</v>
          </cell>
        </row>
        <row r="30">
          <cell r="C30">
            <v>7</v>
          </cell>
          <cell r="D30">
            <v>7</v>
          </cell>
          <cell r="E30">
            <v>0</v>
          </cell>
          <cell r="F30">
            <v>26</v>
          </cell>
          <cell r="H30">
            <v>443906.00000000006</v>
          </cell>
          <cell r="I30">
            <v>239681</v>
          </cell>
        </row>
        <row r="31">
          <cell r="C31">
            <v>3</v>
          </cell>
          <cell r="D31">
            <v>6</v>
          </cell>
          <cell r="E31">
            <v>5</v>
          </cell>
          <cell r="F31">
            <v>0</v>
          </cell>
          <cell r="H31">
            <v>76125</v>
          </cell>
          <cell r="I31">
            <v>55380.999999999993</v>
          </cell>
        </row>
        <row r="32">
          <cell r="C32">
            <v>5</v>
          </cell>
          <cell r="D32">
            <v>2</v>
          </cell>
          <cell r="E32">
            <v>1</v>
          </cell>
          <cell r="F32">
            <v>0</v>
          </cell>
          <cell r="H32">
            <v>45369</v>
          </cell>
          <cell r="I32">
            <v>22832</v>
          </cell>
        </row>
        <row r="33">
          <cell r="C33">
            <v>25</v>
          </cell>
          <cell r="D33">
            <v>16</v>
          </cell>
          <cell r="E33">
            <v>3</v>
          </cell>
          <cell r="F33">
            <v>16</v>
          </cell>
          <cell r="H33">
            <v>662353</v>
          </cell>
          <cell r="I33">
            <v>244863</v>
          </cell>
        </row>
        <row r="34">
          <cell r="C34">
            <v>0</v>
          </cell>
          <cell r="D34">
            <v>0</v>
          </cell>
          <cell r="E34">
            <v>1</v>
          </cell>
          <cell r="F34">
            <v>0</v>
          </cell>
          <cell r="H34">
            <v>7331.9999999999991</v>
          </cell>
          <cell r="I34">
            <v>3861.9999999999995</v>
          </cell>
        </row>
        <row r="35">
          <cell r="C35">
            <v>13</v>
          </cell>
          <cell r="D35">
            <v>7</v>
          </cell>
          <cell r="E35">
            <v>0</v>
          </cell>
          <cell r="F35">
            <v>11</v>
          </cell>
          <cell r="H35">
            <v>293215</v>
          </cell>
          <cell r="I35">
            <v>75333</v>
          </cell>
        </row>
        <row r="36">
          <cell r="C36">
            <v>0</v>
          </cell>
          <cell r="D36">
            <v>2</v>
          </cell>
          <cell r="E36">
            <v>2</v>
          </cell>
          <cell r="F36">
            <v>0</v>
          </cell>
          <cell r="H36">
            <v>24301</v>
          </cell>
          <cell r="I36">
            <v>25633.999999999996</v>
          </cell>
        </row>
        <row r="37">
          <cell r="C37">
            <v>24</v>
          </cell>
          <cell r="D37">
            <v>16</v>
          </cell>
          <cell r="E37">
            <v>0</v>
          </cell>
          <cell r="F37">
            <v>67</v>
          </cell>
          <cell r="H37">
            <v>1926691</v>
          </cell>
          <cell r="I37">
            <v>1126968</v>
          </cell>
        </row>
        <row r="38">
          <cell r="C38">
            <v>17</v>
          </cell>
          <cell r="D38">
            <v>12</v>
          </cell>
          <cell r="E38">
            <v>5</v>
          </cell>
          <cell r="F38">
            <v>0</v>
          </cell>
          <cell r="H38">
            <v>209013</v>
          </cell>
          <cell r="I38">
            <v>64313</v>
          </cell>
        </row>
        <row r="39">
          <cell r="C39">
            <v>1</v>
          </cell>
          <cell r="D39">
            <v>5</v>
          </cell>
          <cell r="E39">
            <v>0</v>
          </cell>
          <cell r="F39">
            <v>0</v>
          </cell>
          <cell r="H39">
            <v>42661</v>
          </cell>
          <cell r="I39">
            <v>39764</v>
          </cell>
        </row>
        <row r="40">
          <cell r="C40">
            <v>5</v>
          </cell>
          <cell r="D40">
            <v>5</v>
          </cell>
          <cell r="E40">
            <v>4</v>
          </cell>
          <cell r="F40">
            <v>0</v>
          </cell>
          <cell r="H40">
            <v>87078</v>
          </cell>
          <cell r="I40">
            <v>69015</v>
          </cell>
        </row>
        <row r="41">
          <cell r="C41">
            <v>12</v>
          </cell>
          <cell r="D41">
            <v>9</v>
          </cell>
          <cell r="E41">
            <v>2</v>
          </cell>
          <cell r="F41">
            <v>0</v>
          </cell>
          <cell r="H41">
            <v>86294</v>
          </cell>
          <cell r="I41">
            <v>46571</v>
          </cell>
        </row>
        <row r="42">
          <cell r="C42">
            <v>1</v>
          </cell>
          <cell r="D42">
            <v>4</v>
          </cell>
          <cell r="E42">
            <v>0</v>
          </cell>
          <cell r="F42">
            <v>0</v>
          </cell>
          <cell r="H42">
            <v>16404</v>
          </cell>
          <cell r="I42">
            <v>10635</v>
          </cell>
        </row>
        <row r="43">
          <cell r="C43">
            <v>8</v>
          </cell>
          <cell r="D43">
            <v>6</v>
          </cell>
          <cell r="E43">
            <v>6</v>
          </cell>
          <cell r="F43">
            <v>0</v>
          </cell>
          <cell r="H43">
            <v>135859</v>
          </cell>
          <cell r="I43">
            <v>153942</v>
          </cell>
        </row>
        <row r="44">
          <cell r="C44">
            <v>11</v>
          </cell>
          <cell r="D44">
            <v>5</v>
          </cell>
          <cell r="E44">
            <v>17</v>
          </cell>
          <cell r="F44">
            <v>49</v>
          </cell>
          <cell r="H44">
            <v>1578474</v>
          </cell>
          <cell r="I44">
            <v>336220</v>
          </cell>
        </row>
        <row r="45">
          <cell r="C45">
            <v>2</v>
          </cell>
          <cell r="D45">
            <v>2</v>
          </cell>
          <cell r="E45">
            <v>3</v>
          </cell>
          <cell r="F45">
            <v>0</v>
          </cell>
          <cell r="H45">
            <v>39815</v>
          </cell>
          <cell r="I45">
            <v>45352</v>
          </cell>
        </row>
        <row r="46">
          <cell r="C46">
            <v>0</v>
          </cell>
          <cell r="D46">
            <v>2</v>
          </cell>
          <cell r="E46">
            <v>0</v>
          </cell>
          <cell r="F46">
            <v>0</v>
          </cell>
          <cell r="H46">
            <v>10023</v>
          </cell>
          <cell r="I46">
            <v>5847</v>
          </cell>
        </row>
        <row r="47">
          <cell r="C47">
            <v>3</v>
          </cell>
          <cell r="D47">
            <v>2</v>
          </cell>
          <cell r="E47">
            <v>2</v>
          </cell>
          <cell r="F47">
            <v>0</v>
          </cell>
          <cell r="H47">
            <v>37669</v>
          </cell>
          <cell r="I47">
            <v>17307</v>
          </cell>
        </row>
        <row r="48">
          <cell r="C48">
            <v>210</v>
          </cell>
          <cell r="D48">
            <v>162</v>
          </cell>
          <cell r="E48">
            <v>95</v>
          </cell>
          <cell r="F48">
            <v>358</v>
          </cell>
          <cell r="H48">
            <v>17398470</v>
          </cell>
          <cell r="I48">
            <v>19975856</v>
          </cell>
        </row>
      </sheetData>
      <sheetData sheetId="7">
        <row r="12">
          <cell r="C12">
            <v>1</v>
          </cell>
          <cell r="D12">
            <v>6</v>
          </cell>
          <cell r="E12">
            <v>3</v>
          </cell>
          <cell r="F12">
            <v>0</v>
          </cell>
          <cell r="H12">
            <v>64619</v>
          </cell>
          <cell r="I12">
            <v>53064</v>
          </cell>
        </row>
        <row r="13">
          <cell r="C13">
            <v>0</v>
          </cell>
          <cell r="D13">
            <v>2</v>
          </cell>
          <cell r="E13">
            <v>3</v>
          </cell>
          <cell r="F13">
            <v>0</v>
          </cell>
          <cell r="H13">
            <v>44923</v>
          </cell>
          <cell r="I13">
            <v>14491</v>
          </cell>
        </row>
        <row r="14">
          <cell r="C14">
            <v>1</v>
          </cell>
          <cell r="D14">
            <v>5</v>
          </cell>
          <cell r="E14">
            <v>4</v>
          </cell>
          <cell r="F14">
            <v>0</v>
          </cell>
          <cell r="H14">
            <v>61185</v>
          </cell>
          <cell r="I14">
            <v>26463</v>
          </cell>
        </row>
        <row r="15">
          <cell r="C15">
            <v>2</v>
          </cell>
          <cell r="D15">
            <v>2</v>
          </cell>
          <cell r="E15">
            <v>0</v>
          </cell>
          <cell r="F15">
            <v>2</v>
          </cell>
          <cell r="H15">
            <v>52160</v>
          </cell>
          <cell r="I15">
            <v>25800</v>
          </cell>
        </row>
        <row r="16">
          <cell r="C16">
            <v>2</v>
          </cell>
          <cell r="D16">
            <v>2</v>
          </cell>
          <cell r="E16">
            <v>0</v>
          </cell>
          <cell r="F16">
            <v>0</v>
          </cell>
          <cell r="H16">
            <v>19075</v>
          </cell>
          <cell r="I16">
            <v>25383</v>
          </cell>
        </row>
        <row r="17">
          <cell r="C17">
            <v>10</v>
          </cell>
          <cell r="D17">
            <v>6</v>
          </cell>
          <cell r="E17">
            <v>0</v>
          </cell>
          <cell r="F17">
            <v>0</v>
          </cell>
          <cell r="H17">
            <v>120045</v>
          </cell>
          <cell r="I17">
            <v>36783</v>
          </cell>
        </row>
        <row r="18">
          <cell r="C18">
            <v>0</v>
          </cell>
          <cell r="D18">
            <v>7</v>
          </cell>
          <cell r="E18">
            <v>0</v>
          </cell>
          <cell r="F18">
            <v>0</v>
          </cell>
          <cell r="H18">
            <v>125262</v>
          </cell>
          <cell r="I18">
            <v>66225</v>
          </cell>
        </row>
        <row r="19">
          <cell r="C19">
            <v>26</v>
          </cell>
          <cell r="D19">
            <v>8</v>
          </cell>
          <cell r="E19">
            <v>3</v>
          </cell>
          <cell r="F19">
            <v>0</v>
          </cell>
          <cell r="H19">
            <v>292650</v>
          </cell>
          <cell r="I19">
            <v>64451</v>
          </cell>
        </row>
        <row r="20">
          <cell r="C20">
            <v>1</v>
          </cell>
          <cell r="D20">
            <v>2</v>
          </cell>
          <cell r="E20">
            <v>1</v>
          </cell>
          <cell r="F20">
            <v>0</v>
          </cell>
          <cell r="H20">
            <v>17875</v>
          </cell>
          <cell r="I20">
            <v>12344</v>
          </cell>
        </row>
        <row r="21">
          <cell r="C21">
            <v>5</v>
          </cell>
          <cell r="D21">
            <v>7</v>
          </cell>
          <cell r="E21">
            <v>0</v>
          </cell>
          <cell r="F21">
            <v>0</v>
          </cell>
          <cell r="H21">
            <v>85279</v>
          </cell>
          <cell r="I21">
            <v>30874</v>
          </cell>
        </row>
        <row r="22">
          <cell r="C22">
            <v>7</v>
          </cell>
          <cell r="D22">
            <v>1</v>
          </cell>
          <cell r="E22">
            <v>2</v>
          </cell>
          <cell r="F22">
            <v>0</v>
          </cell>
          <cell r="H22">
            <v>77258</v>
          </cell>
          <cell r="I22">
            <v>27663</v>
          </cell>
        </row>
        <row r="23">
          <cell r="C23">
            <v>2</v>
          </cell>
          <cell r="D23">
            <v>2</v>
          </cell>
          <cell r="E23">
            <v>0</v>
          </cell>
          <cell r="F23">
            <v>0</v>
          </cell>
          <cell r="H23">
            <v>16303</v>
          </cell>
          <cell r="I23">
            <v>14287</v>
          </cell>
        </row>
        <row r="24">
          <cell r="C24">
            <v>0</v>
          </cell>
          <cell r="D24">
            <v>2</v>
          </cell>
          <cell r="E24">
            <v>3</v>
          </cell>
          <cell r="F24">
            <v>0</v>
          </cell>
          <cell r="H24">
            <v>60239</v>
          </cell>
          <cell r="I24">
            <v>16414</v>
          </cell>
        </row>
        <row r="25">
          <cell r="C25">
            <v>1</v>
          </cell>
          <cell r="D25">
            <v>0</v>
          </cell>
          <cell r="E25">
            <v>1</v>
          </cell>
          <cell r="F25">
            <v>0</v>
          </cell>
          <cell r="H25">
            <v>13751</v>
          </cell>
          <cell r="I25">
            <v>11882</v>
          </cell>
        </row>
        <row r="26">
          <cell r="C26">
            <v>27</v>
          </cell>
          <cell r="D26">
            <v>13</v>
          </cell>
          <cell r="E26">
            <v>8</v>
          </cell>
          <cell r="F26">
            <v>0</v>
          </cell>
          <cell r="H26">
            <v>416450</v>
          </cell>
          <cell r="I26">
            <v>310274</v>
          </cell>
        </row>
        <row r="27">
          <cell r="C27">
            <v>2</v>
          </cell>
          <cell r="D27">
            <v>2</v>
          </cell>
          <cell r="E27">
            <v>3</v>
          </cell>
          <cell r="F27">
            <v>0</v>
          </cell>
          <cell r="H27">
            <v>50979</v>
          </cell>
          <cell r="I27">
            <v>40910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71</v>
          </cell>
          <cell r="H28">
            <v>4748442</v>
          </cell>
          <cell r="I28">
            <v>5499427.2000000002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47</v>
          </cell>
          <cell r="H29">
            <v>3165628</v>
          </cell>
          <cell r="I29">
            <v>3666284.8</v>
          </cell>
        </row>
        <row r="30">
          <cell r="C30">
            <v>31</v>
          </cell>
          <cell r="D30">
            <v>15</v>
          </cell>
          <cell r="E30">
            <v>0</v>
          </cell>
          <cell r="F30">
            <v>28</v>
          </cell>
          <cell r="H30">
            <v>925965</v>
          </cell>
          <cell r="I30">
            <v>396385</v>
          </cell>
        </row>
        <row r="31">
          <cell r="C31">
            <v>1</v>
          </cell>
          <cell r="D31">
            <v>3</v>
          </cell>
          <cell r="E31">
            <v>2</v>
          </cell>
          <cell r="F31">
            <v>0</v>
          </cell>
          <cell r="H31">
            <v>34123</v>
          </cell>
          <cell r="I31">
            <v>24025</v>
          </cell>
        </row>
        <row r="32">
          <cell r="C32">
            <v>0</v>
          </cell>
          <cell r="D32">
            <v>1</v>
          </cell>
          <cell r="E32">
            <v>1</v>
          </cell>
          <cell r="F32">
            <v>0</v>
          </cell>
          <cell r="H32">
            <v>25516</v>
          </cell>
          <cell r="I32">
            <v>7608</v>
          </cell>
        </row>
        <row r="33">
          <cell r="C33">
            <v>3</v>
          </cell>
          <cell r="D33">
            <v>9</v>
          </cell>
          <cell r="E33">
            <v>1</v>
          </cell>
          <cell r="F33">
            <v>12</v>
          </cell>
          <cell r="H33">
            <v>302250</v>
          </cell>
          <cell r="I33">
            <v>121495</v>
          </cell>
        </row>
        <row r="34">
          <cell r="C34">
            <v>0</v>
          </cell>
          <cell r="D34">
            <v>4</v>
          </cell>
          <cell r="E34">
            <v>1</v>
          </cell>
          <cell r="F34">
            <v>0</v>
          </cell>
          <cell r="H34">
            <v>37749</v>
          </cell>
          <cell r="I34">
            <v>26314</v>
          </cell>
        </row>
        <row r="35">
          <cell r="C35">
            <v>3</v>
          </cell>
          <cell r="D35">
            <v>3</v>
          </cell>
          <cell r="E35">
            <v>0</v>
          </cell>
          <cell r="F35">
            <v>0</v>
          </cell>
          <cell r="H35">
            <v>40690</v>
          </cell>
          <cell r="I35">
            <v>12902</v>
          </cell>
        </row>
        <row r="36">
          <cell r="C36">
            <v>1</v>
          </cell>
          <cell r="D36">
            <v>0</v>
          </cell>
          <cell r="E36">
            <v>1</v>
          </cell>
          <cell r="F36">
            <v>0</v>
          </cell>
          <cell r="H36">
            <v>8390</v>
          </cell>
          <cell r="I36">
            <v>3837</v>
          </cell>
        </row>
        <row r="37">
          <cell r="C37">
            <v>21</v>
          </cell>
          <cell r="D37">
            <v>15</v>
          </cell>
          <cell r="E37">
            <v>1</v>
          </cell>
          <cell r="F37">
            <v>39</v>
          </cell>
          <cell r="H37">
            <v>1897487</v>
          </cell>
          <cell r="I37">
            <v>1010054</v>
          </cell>
        </row>
        <row r="38">
          <cell r="C38">
            <v>42</v>
          </cell>
          <cell r="D38">
            <v>15</v>
          </cell>
          <cell r="E38">
            <v>5</v>
          </cell>
          <cell r="F38">
            <v>0</v>
          </cell>
          <cell r="H38">
            <v>725769</v>
          </cell>
          <cell r="I38">
            <v>136418</v>
          </cell>
        </row>
        <row r="39">
          <cell r="C39">
            <v>51</v>
          </cell>
          <cell r="D39">
            <v>8</v>
          </cell>
          <cell r="E39">
            <v>0</v>
          </cell>
          <cell r="F39">
            <v>0</v>
          </cell>
          <cell r="H39">
            <v>320931</v>
          </cell>
          <cell r="I39">
            <v>135585</v>
          </cell>
        </row>
        <row r="40">
          <cell r="C40">
            <v>23</v>
          </cell>
          <cell r="D40">
            <v>14</v>
          </cell>
          <cell r="E40">
            <v>5</v>
          </cell>
          <cell r="F40">
            <v>0</v>
          </cell>
          <cell r="H40">
            <v>321535</v>
          </cell>
          <cell r="I40">
            <v>189878</v>
          </cell>
        </row>
        <row r="41">
          <cell r="C41">
            <v>11</v>
          </cell>
          <cell r="D41">
            <v>9</v>
          </cell>
          <cell r="E41">
            <v>2</v>
          </cell>
          <cell r="F41">
            <v>0</v>
          </cell>
          <cell r="H41">
            <v>172089</v>
          </cell>
          <cell r="I41">
            <v>103457</v>
          </cell>
        </row>
        <row r="42">
          <cell r="C42">
            <v>29</v>
          </cell>
          <cell r="D42">
            <v>5</v>
          </cell>
          <cell r="E42">
            <v>0</v>
          </cell>
          <cell r="F42">
            <v>0</v>
          </cell>
          <cell r="H42">
            <v>176945</v>
          </cell>
          <cell r="I42">
            <v>64298</v>
          </cell>
        </row>
        <row r="43">
          <cell r="C43">
            <v>34</v>
          </cell>
          <cell r="D43">
            <v>13</v>
          </cell>
          <cell r="E43">
            <v>10</v>
          </cell>
          <cell r="F43">
            <v>0</v>
          </cell>
          <cell r="H43">
            <v>466420</v>
          </cell>
          <cell r="I43">
            <v>329088</v>
          </cell>
        </row>
        <row r="44">
          <cell r="C44">
            <v>3</v>
          </cell>
          <cell r="D44">
            <v>3</v>
          </cell>
          <cell r="E44">
            <v>12</v>
          </cell>
          <cell r="F44">
            <v>34</v>
          </cell>
          <cell r="H44">
            <v>1248231</v>
          </cell>
          <cell r="I44">
            <v>337497</v>
          </cell>
        </row>
        <row r="45">
          <cell r="C45">
            <v>17</v>
          </cell>
          <cell r="D45">
            <v>10</v>
          </cell>
          <cell r="E45">
            <v>3</v>
          </cell>
          <cell r="F45">
            <v>0</v>
          </cell>
          <cell r="H45">
            <v>195569</v>
          </cell>
          <cell r="I45">
            <v>98026</v>
          </cell>
        </row>
        <row r="46">
          <cell r="C46">
            <v>0</v>
          </cell>
          <cell r="D46">
            <v>4</v>
          </cell>
          <cell r="E46">
            <v>0</v>
          </cell>
          <cell r="F46">
            <v>0</v>
          </cell>
          <cell r="H46">
            <v>17840</v>
          </cell>
          <cell r="I46">
            <v>7330</v>
          </cell>
        </row>
        <row r="47">
          <cell r="C47">
            <v>1</v>
          </cell>
          <cell r="D47">
            <v>8</v>
          </cell>
          <cell r="E47">
            <v>1</v>
          </cell>
          <cell r="F47">
            <v>0</v>
          </cell>
          <cell r="H47">
            <v>61793</v>
          </cell>
          <cell r="I47">
            <v>36321</v>
          </cell>
        </row>
        <row r="48">
          <cell r="C48">
            <v>358</v>
          </cell>
          <cell r="D48">
            <v>206</v>
          </cell>
          <cell r="E48">
            <v>76</v>
          </cell>
          <cell r="F48">
            <v>233</v>
          </cell>
          <cell r="H48">
            <v>16411415</v>
          </cell>
          <cell r="I48">
            <v>12983538</v>
          </cell>
        </row>
      </sheetData>
      <sheetData sheetId="8">
        <row r="12">
          <cell r="C12">
            <v>29</v>
          </cell>
          <cell r="D12">
            <v>22</v>
          </cell>
          <cell r="E12">
            <v>3</v>
          </cell>
          <cell r="H12">
            <v>300608</v>
          </cell>
          <cell r="I12">
            <v>149091</v>
          </cell>
        </row>
        <row r="13">
          <cell r="C13">
            <v>5</v>
          </cell>
          <cell r="D13">
            <v>5</v>
          </cell>
          <cell r="E13">
            <v>6</v>
          </cell>
          <cell r="H13">
            <v>100173.81512329998</v>
          </cell>
          <cell r="I13">
            <v>32443</v>
          </cell>
        </row>
        <row r="14">
          <cell r="C14">
            <v>18</v>
          </cell>
          <cell r="D14">
            <v>11</v>
          </cell>
          <cell r="E14">
            <v>10</v>
          </cell>
          <cell r="H14">
            <v>313431.68044130004</v>
          </cell>
          <cell r="I14">
            <v>102137</v>
          </cell>
        </row>
        <row r="15">
          <cell r="C15">
            <v>17</v>
          </cell>
          <cell r="D15">
            <v>9</v>
          </cell>
          <cell r="F15">
            <v>15</v>
          </cell>
          <cell r="H15">
            <v>304137.88248460006</v>
          </cell>
          <cell r="I15">
            <v>148852</v>
          </cell>
        </row>
        <row r="16">
          <cell r="C16">
            <v>4</v>
          </cell>
          <cell r="D16">
            <v>3</v>
          </cell>
          <cell r="E16">
            <v>2</v>
          </cell>
          <cell r="H16">
            <v>82383.314819199994</v>
          </cell>
          <cell r="I16">
            <v>37677</v>
          </cell>
        </row>
        <row r="17">
          <cell r="C17">
            <v>6</v>
          </cell>
          <cell r="D17">
            <v>6</v>
          </cell>
          <cell r="H17">
            <v>60304.419518599992</v>
          </cell>
          <cell r="I17">
            <v>11807</v>
          </cell>
        </row>
        <row r="18">
          <cell r="C18">
            <v>14</v>
          </cell>
          <cell r="D18">
            <v>9</v>
          </cell>
          <cell r="H18">
            <v>110611.70203730001</v>
          </cell>
          <cell r="I18">
            <v>57622</v>
          </cell>
        </row>
        <row r="19">
          <cell r="C19">
            <v>12</v>
          </cell>
          <cell r="D19">
            <v>10</v>
          </cell>
          <cell r="E19">
            <v>4</v>
          </cell>
          <cell r="H19">
            <v>224602.90075500001</v>
          </cell>
          <cell r="I19">
            <v>59904</v>
          </cell>
        </row>
        <row r="20">
          <cell r="C20">
            <v>4</v>
          </cell>
          <cell r="D20">
            <v>3</v>
          </cell>
          <cell r="E20">
            <v>3</v>
          </cell>
          <cell r="H20">
            <v>94007.62431520001</v>
          </cell>
          <cell r="I20">
            <v>47385</v>
          </cell>
        </row>
        <row r="21">
          <cell r="C21">
            <v>7</v>
          </cell>
          <cell r="D21">
            <v>5</v>
          </cell>
          <cell r="H21">
            <v>92785.329508299998</v>
          </cell>
          <cell r="I21">
            <v>16442</v>
          </cell>
        </row>
        <row r="22">
          <cell r="C22">
            <v>6</v>
          </cell>
          <cell r="D22">
            <v>2</v>
          </cell>
          <cell r="E22">
            <v>1</v>
          </cell>
          <cell r="H22">
            <v>78865.201428799992</v>
          </cell>
          <cell r="I22">
            <v>10184</v>
          </cell>
        </row>
        <row r="23">
          <cell r="D23">
            <v>4</v>
          </cell>
          <cell r="H23">
            <v>25184.175442899999</v>
          </cell>
          <cell r="I23">
            <v>12205</v>
          </cell>
        </row>
        <row r="24">
          <cell r="C24">
            <v>7</v>
          </cell>
          <cell r="D24">
            <v>10</v>
          </cell>
          <cell r="E24">
            <v>4</v>
          </cell>
          <cell r="H24">
            <v>196071.96137580002</v>
          </cell>
          <cell r="I24">
            <v>74685</v>
          </cell>
        </row>
        <row r="25">
          <cell r="C25">
            <v>10</v>
          </cell>
          <cell r="D25">
            <v>8</v>
          </cell>
          <cell r="E25">
            <v>2</v>
          </cell>
          <cell r="H25">
            <v>80597.320838500018</v>
          </cell>
          <cell r="I25">
            <v>86198</v>
          </cell>
        </row>
        <row r="26">
          <cell r="C26">
            <v>23</v>
          </cell>
          <cell r="D26">
            <v>11</v>
          </cell>
          <cell r="E26">
            <v>12</v>
          </cell>
          <cell r="H26">
            <v>328837.19137579983</v>
          </cell>
          <cell r="I26">
            <v>155743</v>
          </cell>
        </row>
        <row r="27">
          <cell r="C27">
            <v>9</v>
          </cell>
          <cell r="D27">
            <v>5</v>
          </cell>
          <cell r="E27">
            <v>6</v>
          </cell>
          <cell r="H27">
            <v>142532.60310220002</v>
          </cell>
          <cell r="I27">
            <v>77077</v>
          </cell>
        </row>
        <row r="28">
          <cell r="F28">
            <v>40</v>
          </cell>
          <cell r="H28">
            <v>1549420</v>
          </cell>
          <cell r="I28">
            <v>2704959</v>
          </cell>
        </row>
        <row r="29">
          <cell r="F29">
            <v>42</v>
          </cell>
          <cell r="H29">
            <v>1111615</v>
          </cell>
          <cell r="I29">
            <v>255346</v>
          </cell>
        </row>
        <row r="30">
          <cell r="C30">
            <v>11</v>
          </cell>
          <cell r="D30">
            <v>8</v>
          </cell>
          <cell r="F30">
            <v>21</v>
          </cell>
          <cell r="H30">
            <v>797989.61231150001</v>
          </cell>
          <cell r="I30">
            <v>232185</v>
          </cell>
        </row>
        <row r="31">
          <cell r="C31">
            <v>3</v>
          </cell>
          <cell r="D31">
            <v>2</v>
          </cell>
          <cell r="E31">
            <v>3</v>
          </cell>
          <cell r="H31">
            <v>60019.982418000007</v>
          </cell>
          <cell r="I31">
            <v>34882</v>
          </cell>
        </row>
        <row r="32">
          <cell r="C32">
            <v>5</v>
          </cell>
          <cell r="D32">
            <v>4</v>
          </cell>
          <cell r="E32">
            <v>1</v>
          </cell>
          <cell r="H32">
            <v>49597.976685300004</v>
          </cell>
          <cell r="I32">
            <v>26865</v>
          </cell>
        </row>
        <row r="33">
          <cell r="C33">
            <v>48</v>
          </cell>
          <cell r="D33">
            <v>21</v>
          </cell>
          <cell r="E33">
            <v>2</v>
          </cell>
          <cell r="F33">
            <v>14</v>
          </cell>
          <cell r="H33">
            <v>712728.1896103</v>
          </cell>
          <cell r="I33">
            <v>324786</v>
          </cell>
        </row>
        <row r="34">
          <cell r="C34">
            <v>7</v>
          </cell>
          <cell r="D34">
            <v>5</v>
          </cell>
          <cell r="E34">
            <v>2</v>
          </cell>
          <cell r="H34">
            <v>103493.6972862</v>
          </cell>
          <cell r="I34">
            <v>68777</v>
          </cell>
        </row>
        <row r="35">
          <cell r="C35">
            <v>9</v>
          </cell>
          <cell r="D35">
            <v>6</v>
          </cell>
          <cell r="F35">
            <v>8</v>
          </cell>
          <cell r="H35">
            <v>231620.81066830005</v>
          </cell>
          <cell r="I35">
            <v>53091</v>
          </cell>
        </row>
        <row r="36">
          <cell r="C36">
            <v>3</v>
          </cell>
          <cell r="D36">
            <v>1</v>
          </cell>
          <cell r="E36">
            <v>2</v>
          </cell>
          <cell r="H36">
            <v>36822.836297499998</v>
          </cell>
          <cell r="I36">
            <v>23512</v>
          </cell>
        </row>
        <row r="37">
          <cell r="C37">
            <v>55</v>
          </cell>
          <cell r="D37">
            <v>40</v>
          </cell>
          <cell r="F37">
            <v>91</v>
          </cell>
          <cell r="H37">
            <v>3236135</v>
          </cell>
          <cell r="I37">
            <v>1266334</v>
          </cell>
        </row>
        <row r="38">
          <cell r="C38">
            <v>21</v>
          </cell>
          <cell r="D38">
            <v>11</v>
          </cell>
          <cell r="E38">
            <v>3</v>
          </cell>
          <cell r="H38">
            <v>352462.05385390006</v>
          </cell>
          <cell r="I38">
            <v>90396</v>
          </cell>
        </row>
        <row r="39">
          <cell r="C39">
            <v>18</v>
          </cell>
          <cell r="D39">
            <v>10</v>
          </cell>
          <cell r="H39">
            <v>150440.41086459995</v>
          </cell>
          <cell r="I39">
            <v>70155</v>
          </cell>
        </row>
        <row r="40">
          <cell r="C40">
            <v>9</v>
          </cell>
          <cell r="D40">
            <v>11</v>
          </cell>
          <cell r="E40">
            <v>4</v>
          </cell>
          <cell r="H40">
            <v>179463.48256169996</v>
          </cell>
          <cell r="I40">
            <v>62664</v>
          </cell>
        </row>
        <row r="41">
          <cell r="C41">
            <v>38</v>
          </cell>
          <cell r="D41">
            <v>19</v>
          </cell>
          <cell r="E41">
            <v>2</v>
          </cell>
          <cell r="H41">
            <v>336370.14511769998</v>
          </cell>
          <cell r="I41">
            <v>162234</v>
          </cell>
        </row>
        <row r="42">
          <cell r="C42">
            <v>15</v>
          </cell>
          <cell r="D42">
            <v>6</v>
          </cell>
          <cell r="H42">
            <v>130869.32779200001</v>
          </cell>
          <cell r="I42">
            <v>37436</v>
          </cell>
        </row>
        <row r="43">
          <cell r="C43">
            <v>16</v>
          </cell>
          <cell r="D43">
            <v>13</v>
          </cell>
          <cell r="E43">
            <v>12</v>
          </cell>
          <cell r="H43">
            <v>295927.69166049996</v>
          </cell>
          <cell r="I43">
            <v>169095</v>
          </cell>
        </row>
        <row r="44">
          <cell r="C44">
            <v>8</v>
          </cell>
          <cell r="D44">
            <v>4</v>
          </cell>
          <cell r="E44">
            <v>7</v>
          </cell>
          <cell r="F44">
            <v>34</v>
          </cell>
          <cell r="H44">
            <v>989277.81008319999</v>
          </cell>
          <cell r="I44">
            <v>212248</v>
          </cell>
        </row>
        <row r="45">
          <cell r="C45">
            <v>7</v>
          </cell>
          <cell r="D45">
            <v>4</v>
          </cell>
          <cell r="E45">
            <v>3</v>
          </cell>
          <cell r="H45">
            <v>98048.429720900007</v>
          </cell>
          <cell r="I45">
            <v>44438</v>
          </cell>
        </row>
        <row r="46">
          <cell r="C46">
            <v>4</v>
          </cell>
          <cell r="D46">
            <v>6</v>
          </cell>
          <cell r="H46">
            <v>31062.574192699998</v>
          </cell>
          <cell r="I46">
            <v>14944</v>
          </cell>
        </row>
        <row r="47">
          <cell r="C47">
            <v>8</v>
          </cell>
          <cell r="D47">
            <v>10</v>
          </cell>
          <cell r="E47">
            <v>1</v>
          </cell>
          <cell r="H47">
            <v>118709.13981749999</v>
          </cell>
          <cell r="I47">
            <v>56184</v>
          </cell>
        </row>
        <row r="48">
          <cell r="C48">
            <v>456</v>
          </cell>
          <cell r="D48">
            <v>304</v>
          </cell>
          <cell r="E48">
            <v>95</v>
          </cell>
          <cell r="F48">
            <v>265</v>
          </cell>
          <cell r="H48">
            <v>13107209.293508597</v>
          </cell>
          <cell r="I48">
            <v>6989983</v>
          </cell>
        </row>
      </sheetData>
      <sheetData sheetId="9">
        <row r="12">
          <cell r="C12">
            <v>7</v>
          </cell>
          <cell r="D12">
            <v>7</v>
          </cell>
          <cell r="E12">
            <v>2</v>
          </cell>
          <cell r="F12">
            <v>0</v>
          </cell>
          <cell r="H12">
            <v>94536.17</v>
          </cell>
          <cell r="I12">
            <v>58070.33</v>
          </cell>
        </row>
        <row r="13">
          <cell r="C13">
            <v>2</v>
          </cell>
          <cell r="D13">
            <v>3</v>
          </cell>
          <cell r="E13">
            <v>3</v>
          </cell>
          <cell r="F13">
            <v>0</v>
          </cell>
          <cell r="H13">
            <v>57519.67</v>
          </cell>
          <cell r="I13">
            <v>21874.03</v>
          </cell>
        </row>
        <row r="14">
          <cell r="C14">
            <v>0</v>
          </cell>
          <cell r="D14">
            <v>2</v>
          </cell>
          <cell r="E14">
            <v>4</v>
          </cell>
          <cell r="F14">
            <v>0</v>
          </cell>
          <cell r="H14">
            <v>38607.72</v>
          </cell>
          <cell r="I14">
            <v>14690.27</v>
          </cell>
        </row>
        <row r="15">
          <cell r="C15">
            <v>1</v>
          </cell>
          <cell r="D15">
            <v>3</v>
          </cell>
          <cell r="E15">
            <v>0</v>
          </cell>
          <cell r="F15">
            <v>9</v>
          </cell>
          <cell r="H15">
            <v>72318.06</v>
          </cell>
          <cell r="I15">
            <v>60228.08</v>
          </cell>
        </row>
        <row r="16">
          <cell r="C16">
            <v>1</v>
          </cell>
          <cell r="D16">
            <v>0</v>
          </cell>
          <cell r="E16">
            <v>2</v>
          </cell>
          <cell r="F16">
            <v>0</v>
          </cell>
          <cell r="H16">
            <v>8920.15</v>
          </cell>
          <cell r="I16">
            <v>9997.66</v>
          </cell>
        </row>
        <row r="17">
          <cell r="C17">
            <v>5</v>
          </cell>
          <cell r="D17">
            <v>5</v>
          </cell>
          <cell r="E17">
            <v>0</v>
          </cell>
          <cell r="F17">
            <v>0</v>
          </cell>
          <cell r="H17">
            <v>33516.17</v>
          </cell>
          <cell r="I17">
            <v>14728.72</v>
          </cell>
        </row>
        <row r="18">
          <cell r="C18">
            <v>0</v>
          </cell>
          <cell r="D18">
            <v>4</v>
          </cell>
          <cell r="E18">
            <v>0</v>
          </cell>
          <cell r="F18">
            <v>0</v>
          </cell>
          <cell r="H18">
            <v>8510.42</v>
          </cell>
          <cell r="I18">
            <v>7851.75</v>
          </cell>
        </row>
        <row r="19">
          <cell r="C19">
            <v>0</v>
          </cell>
          <cell r="D19">
            <v>2</v>
          </cell>
          <cell r="E19">
            <v>2</v>
          </cell>
          <cell r="F19">
            <v>0</v>
          </cell>
          <cell r="H19">
            <v>14446.51</v>
          </cell>
          <cell r="I19">
            <v>6072.21</v>
          </cell>
        </row>
        <row r="20">
          <cell r="C20">
            <v>3</v>
          </cell>
          <cell r="D20">
            <v>0</v>
          </cell>
          <cell r="E20">
            <v>3</v>
          </cell>
          <cell r="F20">
            <v>0</v>
          </cell>
          <cell r="H20">
            <v>26051.49</v>
          </cell>
          <cell r="I20">
            <v>12184.09</v>
          </cell>
        </row>
        <row r="21">
          <cell r="C21">
            <v>0</v>
          </cell>
          <cell r="D21">
            <v>1</v>
          </cell>
          <cell r="E21">
            <v>0</v>
          </cell>
          <cell r="F21">
            <v>0</v>
          </cell>
          <cell r="H21">
            <v>3616.46</v>
          </cell>
          <cell r="I21">
            <v>1070.27</v>
          </cell>
        </row>
        <row r="22">
          <cell r="C22">
            <v>1</v>
          </cell>
          <cell r="D22">
            <v>3</v>
          </cell>
          <cell r="E22">
            <v>2</v>
          </cell>
          <cell r="F22">
            <v>0</v>
          </cell>
          <cell r="H22">
            <v>24789.8</v>
          </cell>
          <cell r="I22">
            <v>10589.45</v>
          </cell>
        </row>
        <row r="23">
          <cell r="C23">
            <v>0</v>
          </cell>
          <cell r="D23">
            <v>3</v>
          </cell>
          <cell r="E23">
            <v>0</v>
          </cell>
          <cell r="F23">
            <v>0</v>
          </cell>
          <cell r="H23">
            <v>3708.91</v>
          </cell>
          <cell r="I23">
            <v>5426.89</v>
          </cell>
        </row>
        <row r="24">
          <cell r="C24">
            <v>0</v>
          </cell>
          <cell r="D24">
            <v>3</v>
          </cell>
          <cell r="E24">
            <v>3</v>
          </cell>
          <cell r="F24">
            <v>0</v>
          </cell>
          <cell r="H24">
            <v>54054.04</v>
          </cell>
          <cell r="I24">
            <v>35564.44</v>
          </cell>
        </row>
        <row r="25">
          <cell r="C25">
            <v>3</v>
          </cell>
          <cell r="D25">
            <v>3</v>
          </cell>
          <cell r="E25">
            <v>2</v>
          </cell>
          <cell r="F25">
            <v>0</v>
          </cell>
          <cell r="H25">
            <v>19151.28</v>
          </cell>
          <cell r="I25">
            <v>25933.41</v>
          </cell>
        </row>
        <row r="26">
          <cell r="C26">
            <v>5</v>
          </cell>
          <cell r="D26">
            <v>3</v>
          </cell>
          <cell r="E26">
            <v>8</v>
          </cell>
          <cell r="F26">
            <v>0</v>
          </cell>
          <cell r="H26">
            <v>83014.67</v>
          </cell>
          <cell r="I26">
            <v>48847.1</v>
          </cell>
        </row>
        <row r="27">
          <cell r="C27">
            <v>0</v>
          </cell>
          <cell r="D27">
            <v>0</v>
          </cell>
          <cell r="E27">
            <v>3</v>
          </cell>
          <cell r="F27">
            <v>0</v>
          </cell>
          <cell r="H27">
            <v>17857.77</v>
          </cell>
          <cell r="I27">
            <v>9504.23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73</v>
          </cell>
          <cell r="H28">
            <v>5530790.25</v>
          </cell>
          <cell r="I28">
            <v>7709924.3399999999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87</v>
          </cell>
          <cell r="H29">
            <v>4220117.78</v>
          </cell>
          <cell r="I29">
            <v>1600278.12</v>
          </cell>
        </row>
        <row r="30">
          <cell r="C30">
            <v>12</v>
          </cell>
          <cell r="D30">
            <v>9</v>
          </cell>
          <cell r="E30">
            <v>0</v>
          </cell>
          <cell r="F30">
            <v>27</v>
          </cell>
          <cell r="H30">
            <v>474335.63</v>
          </cell>
          <cell r="I30">
            <v>158216.95000000001</v>
          </cell>
        </row>
        <row r="31">
          <cell r="C31">
            <v>0</v>
          </cell>
          <cell r="D31">
            <v>1</v>
          </cell>
          <cell r="E31">
            <v>2</v>
          </cell>
          <cell r="F31">
            <v>0</v>
          </cell>
          <cell r="H31">
            <v>10730.95</v>
          </cell>
          <cell r="I31">
            <v>5380.95</v>
          </cell>
        </row>
        <row r="32">
          <cell r="C32">
            <v>0</v>
          </cell>
          <cell r="D32">
            <v>0</v>
          </cell>
          <cell r="E32">
            <v>1</v>
          </cell>
          <cell r="F32">
            <v>0</v>
          </cell>
          <cell r="H32">
            <v>3428.08</v>
          </cell>
          <cell r="I32">
            <v>3075.35</v>
          </cell>
        </row>
        <row r="33">
          <cell r="C33">
            <v>5</v>
          </cell>
          <cell r="D33">
            <v>7</v>
          </cell>
          <cell r="E33">
            <v>0</v>
          </cell>
          <cell r="F33">
            <v>13</v>
          </cell>
          <cell r="H33">
            <v>139845.85999999999</v>
          </cell>
          <cell r="I33">
            <v>86422.399999999994</v>
          </cell>
        </row>
        <row r="34">
          <cell r="C34">
            <v>0</v>
          </cell>
          <cell r="D34">
            <v>2</v>
          </cell>
          <cell r="E34">
            <v>2</v>
          </cell>
          <cell r="F34">
            <v>0</v>
          </cell>
          <cell r="H34">
            <v>14823.54</v>
          </cell>
          <cell r="I34">
            <v>17115.73</v>
          </cell>
        </row>
        <row r="35">
          <cell r="C35">
            <v>3</v>
          </cell>
          <cell r="D35">
            <v>4</v>
          </cell>
          <cell r="E35">
            <v>0</v>
          </cell>
          <cell r="F35">
            <v>7</v>
          </cell>
          <cell r="H35">
            <v>79408.08</v>
          </cell>
          <cell r="I35">
            <v>15197.03</v>
          </cell>
        </row>
        <row r="36">
          <cell r="C36">
            <v>0</v>
          </cell>
          <cell r="D36">
            <v>2</v>
          </cell>
          <cell r="E36">
            <v>2</v>
          </cell>
          <cell r="F36">
            <v>0</v>
          </cell>
          <cell r="H36">
            <v>9969.2000000000007</v>
          </cell>
          <cell r="I36">
            <v>13581.53</v>
          </cell>
        </row>
        <row r="37">
          <cell r="C37">
            <v>15</v>
          </cell>
          <cell r="D37">
            <v>23</v>
          </cell>
          <cell r="E37">
            <v>0</v>
          </cell>
          <cell r="F37">
            <v>53</v>
          </cell>
          <cell r="H37">
            <v>1534342.72</v>
          </cell>
          <cell r="I37">
            <v>1027364.11</v>
          </cell>
        </row>
        <row r="38">
          <cell r="C38">
            <v>15</v>
          </cell>
          <cell r="D38">
            <v>3</v>
          </cell>
          <cell r="E38">
            <v>4</v>
          </cell>
          <cell r="F38">
            <v>0</v>
          </cell>
          <cell r="H38">
            <v>185776.85</v>
          </cell>
          <cell r="I38">
            <v>31911.3</v>
          </cell>
        </row>
        <row r="39">
          <cell r="C39">
            <v>8</v>
          </cell>
          <cell r="D39">
            <v>6</v>
          </cell>
          <cell r="E39">
            <v>0</v>
          </cell>
          <cell r="F39">
            <v>0</v>
          </cell>
          <cell r="H39">
            <v>31116.55</v>
          </cell>
          <cell r="I39">
            <v>14033.23</v>
          </cell>
        </row>
        <row r="40">
          <cell r="C40">
            <v>0</v>
          </cell>
          <cell r="D40">
            <v>3</v>
          </cell>
          <cell r="E40">
            <v>4</v>
          </cell>
          <cell r="F40">
            <v>0</v>
          </cell>
          <cell r="H40">
            <v>49076.19</v>
          </cell>
          <cell r="I40">
            <v>26047.31</v>
          </cell>
        </row>
        <row r="41">
          <cell r="C41">
            <v>9</v>
          </cell>
          <cell r="D41">
            <v>5</v>
          </cell>
          <cell r="E41">
            <v>3</v>
          </cell>
          <cell r="F41">
            <v>0</v>
          </cell>
          <cell r="H41">
            <v>47805.64</v>
          </cell>
          <cell r="I41">
            <v>26168</v>
          </cell>
        </row>
        <row r="42">
          <cell r="C42">
            <v>6</v>
          </cell>
          <cell r="D42">
            <v>5</v>
          </cell>
          <cell r="E42">
            <v>0</v>
          </cell>
          <cell r="F42">
            <v>0</v>
          </cell>
          <cell r="H42">
            <v>24041.78</v>
          </cell>
          <cell r="I42">
            <v>9116.56</v>
          </cell>
        </row>
        <row r="43">
          <cell r="C43">
            <v>1</v>
          </cell>
          <cell r="D43">
            <v>3</v>
          </cell>
          <cell r="E43">
            <v>8</v>
          </cell>
          <cell r="F43">
            <v>0</v>
          </cell>
          <cell r="H43">
            <v>91087.12</v>
          </cell>
          <cell r="I43">
            <v>57967.92</v>
          </cell>
        </row>
        <row r="44">
          <cell r="C44">
            <v>7</v>
          </cell>
          <cell r="D44">
            <v>4</v>
          </cell>
          <cell r="E44">
            <v>0</v>
          </cell>
          <cell r="F44">
            <v>66</v>
          </cell>
          <cell r="H44">
            <v>1834484.86</v>
          </cell>
          <cell r="I44">
            <v>180333.99</v>
          </cell>
        </row>
        <row r="45">
          <cell r="C45">
            <v>2</v>
          </cell>
          <cell r="D45">
            <v>1</v>
          </cell>
          <cell r="E45">
            <v>3</v>
          </cell>
          <cell r="F45">
            <v>0</v>
          </cell>
          <cell r="H45">
            <v>17988.75</v>
          </cell>
          <cell r="I45">
            <v>11325.1</v>
          </cell>
        </row>
        <row r="46">
          <cell r="C46">
            <v>0</v>
          </cell>
          <cell r="D46">
            <v>3</v>
          </cell>
          <cell r="E46">
            <v>0</v>
          </cell>
          <cell r="F46">
            <v>0</v>
          </cell>
          <cell r="H46">
            <v>5742.9</v>
          </cell>
          <cell r="I46">
            <v>7461.56</v>
          </cell>
        </row>
        <row r="47">
          <cell r="C47">
            <v>0</v>
          </cell>
          <cell r="D47">
            <v>1</v>
          </cell>
          <cell r="E47">
            <v>2</v>
          </cell>
          <cell r="F47">
            <v>0</v>
          </cell>
          <cell r="H47">
            <v>16080.62</v>
          </cell>
          <cell r="I47">
            <v>6698.87</v>
          </cell>
        </row>
        <row r="48">
          <cell r="C48">
            <v>111</v>
          </cell>
          <cell r="D48">
            <v>124</v>
          </cell>
          <cell r="E48">
            <v>65</v>
          </cell>
          <cell r="F48">
            <v>335</v>
          </cell>
          <cell r="H48">
            <v>14881612.639999997</v>
          </cell>
          <cell r="I48">
            <v>11350253.279999999</v>
          </cell>
        </row>
      </sheetData>
      <sheetData sheetId="10">
        <row r="12">
          <cell r="C12">
            <v>44</v>
          </cell>
          <cell r="D12">
            <v>19</v>
          </cell>
          <cell r="E12">
            <v>2</v>
          </cell>
          <cell r="F12">
            <v>0</v>
          </cell>
          <cell r="H12">
            <v>287677</v>
          </cell>
          <cell r="I12">
            <v>127881</v>
          </cell>
        </row>
        <row r="13">
          <cell r="C13">
            <v>10</v>
          </cell>
          <cell r="D13">
            <v>6</v>
          </cell>
          <cell r="E13">
            <v>7</v>
          </cell>
          <cell r="F13">
            <v>0</v>
          </cell>
          <cell r="H13">
            <v>102862</v>
          </cell>
          <cell r="I13">
            <v>37135</v>
          </cell>
        </row>
        <row r="14">
          <cell r="C14">
            <v>25</v>
          </cell>
          <cell r="D14">
            <v>11</v>
          </cell>
          <cell r="E14">
            <v>10</v>
          </cell>
          <cell r="F14">
            <v>0</v>
          </cell>
          <cell r="H14">
            <v>219060</v>
          </cell>
          <cell r="I14">
            <v>68941</v>
          </cell>
        </row>
        <row r="15">
          <cell r="C15">
            <v>6</v>
          </cell>
          <cell r="D15">
            <v>3</v>
          </cell>
          <cell r="E15">
            <v>0</v>
          </cell>
          <cell r="F15">
            <v>5</v>
          </cell>
          <cell r="H15">
            <v>98250</v>
          </cell>
          <cell r="I15">
            <v>40371</v>
          </cell>
        </row>
        <row r="16">
          <cell r="C16">
            <v>3</v>
          </cell>
          <cell r="D16">
            <v>0</v>
          </cell>
          <cell r="E16">
            <v>1</v>
          </cell>
          <cell r="F16">
            <v>0</v>
          </cell>
          <cell r="H16">
            <v>14022</v>
          </cell>
          <cell r="I16">
            <v>10888</v>
          </cell>
        </row>
        <row r="17">
          <cell r="C17">
            <v>2</v>
          </cell>
          <cell r="D17">
            <v>4</v>
          </cell>
          <cell r="E17">
            <v>0</v>
          </cell>
          <cell r="F17">
            <v>0</v>
          </cell>
          <cell r="H17">
            <v>37602</v>
          </cell>
          <cell r="I17">
            <v>5909</v>
          </cell>
        </row>
        <row r="18">
          <cell r="C18">
            <v>12</v>
          </cell>
          <cell r="D18">
            <v>10</v>
          </cell>
          <cell r="E18">
            <v>0</v>
          </cell>
          <cell r="F18">
            <v>0</v>
          </cell>
          <cell r="H18">
            <v>104562</v>
          </cell>
          <cell r="I18">
            <v>54482</v>
          </cell>
        </row>
        <row r="19">
          <cell r="C19">
            <v>0</v>
          </cell>
          <cell r="D19">
            <v>2</v>
          </cell>
          <cell r="E19">
            <v>1</v>
          </cell>
          <cell r="F19">
            <v>0</v>
          </cell>
          <cell r="H19">
            <v>18617</v>
          </cell>
          <cell r="I19">
            <v>2068</v>
          </cell>
        </row>
        <row r="20">
          <cell r="C20">
            <v>14</v>
          </cell>
          <cell r="D20">
            <v>7</v>
          </cell>
          <cell r="E20">
            <v>2</v>
          </cell>
          <cell r="F20">
            <v>0</v>
          </cell>
          <cell r="H20">
            <v>110151</v>
          </cell>
          <cell r="I20">
            <v>43649</v>
          </cell>
        </row>
        <row r="21">
          <cell r="C21">
            <v>0</v>
          </cell>
          <cell r="D21">
            <v>1</v>
          </cell>
          <cell r="E21">
            <v>0</v>
          </cell>
          <cell r="F21">
            <v>0</v>
          </cell>
          <cell r="H21">
            <v>3853</v>
          </cell>
          <cell r="I21">
            <v>1507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H22">
            <v>14858</v>
          </cell>
          <cell r="I22">
            <v>2733</v>
          </cell>
        </row>
        <row r="23">
          <cell r="C23">
            <v>0</v>
          </cell>
          <cell r="D23">
            <v>1</v>
          </cell>
          <cell r="E23">
            <v>0</v>
          </cell>
          <cell r="F23">
            <v>0</v>
          </cell>
          <cell r="H23">
            <v>4271</v>
          </cell>
          <cell r="I23">
            <v>1947</v>
          </cell>
        </row>
        <row r="24">
          <cell r="C24">
            <v>23</v>
          </cell>
          <cell r="D24">
            <v>18</v>
          </cell>
          <cell r="E24">
            <v>3</v>
          </cell>
          <cell r="F24">
            <v>0</v>
          </cell>
          <cell r="H24">
            <v>211354</v>
          </cell>
          <cell r="I24">
            <v>67771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0</v>
          </cell>
          <cell r="H25">
            <v>13561</v>
          </cell>
          <cell r="I25">
            <v>6477</v>
          </cell>
        </row>
        <row r="26">
          <cell r="C26">
            <v>1</v>
          </cell>
          <cell r="D26">
            <v>2</v>
          </cell>
          <cell r="E26">
            <v>4</v>
          </cell>
          <cell r="F26">
            <v>0</v>
          </cell>
          <cell r="H26">
            <v>28860</v>
          </cell>
          <cell r="I26">
            <v>10270</v>
          </cell>
        </row>
        <row r="27">
          <cell r="C27">
            <v>1</v>
          </cell>
          <cell r="D27">
            <v>2</v>
          </cell>
          <cell r="E27">
            <v>2</v>
          </cell>
          <cell r="F27">
            <v>0</v>
          </cell>
          <cell r="H27">
            <v>28154</v>
          </cell>
          <cell r="I27">
            <v>26971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42</v>
          </cell>
          <cell r="H28">
            <v>1339766</v>
          </cell>
          <cell r="I28">
            <v>4020774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31</v>
          </cell>
          <cell r="H29">
            <v>942087</v>
          </cell>
          <cell r="I29">
            <v>819716</v>
          </cell>
        </row>
        <row r="30">
          <cell r="C30">
            <v>5</v>
          </cell>
          <cell r="D30">
            <v>8</v>
          </cell>
          <cell r="E30">
            <v>0</v>
          </cell>
          <cell r="F30">
            <v>17</v>
          </cell>
          <cell r="H30">
            <v>277445</v>
          </cell>
          <cell r="I30">
            <v>56300</v>
          </cell>
        </row>
        <row r="31">
          <cell r="C31">
            <v>1</v>
          </cell>
          <cell r="D31">
            <v>1</v>
          </cell>
          <cell r="E31">
            <v>2</v>
          </cell>
          <cell r="F31">
            <v>0</v>
          </cell>
          <cell r="H31">
            <v>17661</v>
          </cell>
          <cell r="I31">
            <v>9291</v>
          </cell>
        </row>
        <row r="32">
          <cell r="C32">
            <v>15</v>
          </cell>
          <cell r="D32">
            <v>2</v>
          </cell>
          <cell r="E32">
            <v>1</v>
          </cell>
          <cell r="F32">
            <v>0</v>
          </cell>
          <cell r="H32">
            <v>48301</v>
          </cell>
          <cell r="I32">
            <v>30326</v>
          </cell>
        </row>
        <row r="33">
          <cell r="C33">
            <v>8</v>
          </cell>
          <cell r="D33">
            <v>5</v>
          </cell>
          <cell r="E33">
            <v>1</v>
          </cell>
          <cell r="F33">
            <v>7</v>
          </cell>
          <cell r="H33">
            <v>129860</v>
          </cell>
          <cell r="I33">
            <v>69111</v>
          </cell>
        </row>
        <row r="34">
          <cell r="C34">
            <v>0</v>
          </cell>
          <cell r="D34">
            <v>0</v>
          </cell>
          <cell r="E34">
            <v>1</v>
          </cell>
          <cell r="F34">
            <v>0</v>
          </cell>
          <cell r="H34">
            <v>3251</v>
          </cell>
          <cell r="I34">
            <v>2141</v>
          </cell>
        </row>
        <row r="35">
          <cell r="C35">
            <v>4</v>
          </cell>
          <cell r="D35">
            <v>1</v>
          </cell>
          <cell r="E35">
            <v>0</v>
          </cell>
          <cell r="F35">
            <v>3</v>
          </cell>
          <cell r="H35">
            <v>51881</v>
          </cell>
          <cell r="I35">
            <v>19780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H36">
            <v>3195</v>
          </cell>
          <cell r="I36">
            <v>2961</v>
          </cell>
        </row>
        <row r="37">
          <cell r="C37">
            <v>8</v>
          </cell>
          <cell r="D37">
            <v>9</v>
          </cell>
          <cell r="E37">
            <v>0</v>
          </cell>
          <cell r="F37">
            <v>32</v>
          </cell>
          <cell r="H37">
            <v>554506</v>
          </cell>
          <cell r="I37">
            <v>237507</v>
          </cell>
        </row>
        <row r="38">
          <cell r="C38">
            <v>4</v>
          </cell>
          <cell r="D38">
            <v>8</v>
          </cell>
          <cell r="E38">
            <v>2</v>
          </cell>
          <cell r="F38">
            <v>0</v>
          </cell>
          <cell r="H38">
            <v>55888</v>
          </cell>
          <cell r="I38">
            <v>22587</v>
          </cell>
        </row>
        <row r="39">
          <cell r="C39">
            <v>5</v>
          </cell>
          <cell r="D39">
            <v>4</v>
          </cell>
          <cell r="E39">
            <v>0</v>
          </cell>
          <cell r="F39">
            <v>0</v>
          </cell>
          <cell r="H39">
            <v>35564</v>
          </cell>
          <cell r="I39">
            <v>15317</v>
          </cell>
        </row>
        <row r="40">
          <cell r="C40">
            <v>1</v>
          </cell>
          <cell r="D40">
            <v>1</v>
          </cell>
          <cell r="E40">
            <v>3</v>
          </cell>
          <cell r="F40">
            <v>0</v>
          </cell>
          <cell r="H40">
            <v>24394</v>
          </cell>
          <cell r="I40">
            <v>35752</v>
          </cell>
        </row>
        <row r="41">
          <cell r="C41">
            <v>3</v>
          </cell>
          <cell r="D41">
            <v>2</v>
          </cell>
          <cell r="E41">
            <v>1</v>
          </cell>
          <cell r="F41">
            <v>0</v>
          </cell>
          <cell r="H41">
            <v>32286</v>
          </cell>
          <cell r="I41">
            <v>9619</v>
          </cell>
        </row>
        <row r="42">
          <cell r="C42">
            <v>2</v>
          </cell>
          <cell r="D42">
            <v>2</v>
          </cell>
          <cell r="E42">
            <v>0</v>
          </cell>
          <cell r="F42">
            <v>0</v>
          </cell>
          <cell r="H42">
            <v>10578</v>
          </cell>
          <cell r="I42">
            <v>4437</v>
          </cell>
        </row>
        <row r="43">
          <cell r="C43">
            <v>4</v>
          </cell>
          <cell r="D43">
            <v>6</v>
          </cell>
          <cell r="E43">
            <v>4</v>
          </cell>
          <cell r="F43">
            <v>0</v>
          </cell>
          <cell r="H43">
            <v>68647</v>
          </cell>
          <cell r="I43">
            <v>30652</v>
          </cell>
        </row>
        <row r="44">
          <cell r="C44">
            <v>4</v>
          </cell>
          <cell r="D44">
            <v>4</v>
          </cell>
          <cell r="E44">
            <v>6</v>
          </cell>
          <cell r="F44">
            <v>15</v>
          </cell>
          <cell r="H44">
            <v>360825</v>
          </cell>
          <cell r="I44">
            <v>110847</v>
          </cell>
        </row>
        <row r="45">
          <cell r="C45">
            <v>7</v>
          </cell>
          <cell r="D45">
            <v>0</v>
          </cell>
          <cell r="E45">
            <v>1</v>
          </cell>
          <cell r="F45">
            <v>0</v>
          </cell>
          <cell r="H45">
            <v>49899</v>
          </cell>
          <cell r="I45">
            <v>11150</v>
          </cell>
        </row>
        <row r="46">
          <cell r="C46">
            <v>7</v>
          </cell>
          <cell r="D46">
            <v>4</v>
          </cell>
          <cell r="E46">
            <v>0</v>
          </cell>
          <cell r="F46">
            <v>0</v>
          </cell>
          <cell r="H46">
            <v>42009</v>
          </cell>
          <cell r="I46">
            <v>15582</v>
          </cell>
        </row>
        <row r="47">
          <cell r="C47">
            <v>13</v>
          </cell>
          <cell r="D47">
            <v>8</v>
          </cell>
          <cell r="E47">
            <v>2</v>
          </cell>
          <cell r="F47">
            <v>0</v>
          </cell>
          <cell r="H47">
            <v>109934</v>
          </cell>
          <cell r="I47">
            <v>37344</v>
          </cell>
        </row>
        <row r="48">
          <cell r="C48">
            <v>232</v>
          </cell>
          <cell r="D48">
            <v>152</v>
          </cell>
          <cell r="E48">
            <v>60</v>
          </cell>
          <cell r="F48">
            <v>152</v>
          </cell>
          <cell r="H48">
            <v>5455691</v>
          </cell>
          <cell r="I48">
            <v>6070194</v>
          </cell>
        </row>
      </sheetData>
      <sheetData sheetId="11">
        <row r="12">
          <cell r="C12">
            <v>5</v>
          </cell>
          <cell r="D12">
            <v>2</v>
          </cell>
          <cell r="E12">
            <v>1</v>
          </cell>
          <cell r="F12">
            <v>0</v>
          </cell>
          <cell r="H12">
            <v>37990</v>
          </cell>
          <cell r="I12">
            <v>28087</v>
          </cell>
        </row>
        <row r="13">
          <cell r="C13">
            <v>0</v>
          </cell>
          <cell r="D13">
            <v>0</v>
          </cell>
          <cell r="E13">
            <v>1</v>
          </cell>
          <cell r="F13">
            <v>0</v>
          </cell>
          <cell r="H13">
            <v>3148</v>
          </cell>
          <cell r="I13">
            <v>2284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H14">
            <v>2183</v>
          </cell>
          <cell r="I14">
            <v>3347</v>
          </cell>
        </row>
        <row r="15">
          <cell r="C15">
            <v>0</v>
          </cell>
          <cell r="D15">
            <v>0</v>
          </cell>
          <cell r="E15">
            <v>2</v>
          </cell>
          <cell r="F15">
            <v>0</v>
          </cell>
          <cell r="H15">
            <v>16554</v>
          </cell>
          <cell r="I15">
            <v>8163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  <cell r="F17">
            <v>0</v>
          </cell>
          <cell r="H17">
            <v>1937</v>
          </cell>
          <cell r="I17">
            <v>2510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H19">
            <v>2738</v>
          </cell>
          <cell r="I19">
            <v>1103</v>
          </cell>
        </row>
        <row r="20">
          <cell r="C20">
            <v>0</v>
          </cell>
          <cell r="D20">
            <v>0</v>
          </cell>
          <cell r="E20">
            <v>1</v>
          </cell>
          <cell r="F20">
            <v>0</v>
          </cell>
          <cell r="H20">
            <v>3137</v>
          </cell>
          <cell r="I20">
            <v>2812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0</v>
          </cell>
          <cell r="H24">
            <v>7995</v>
          </cell>
          <cell r="I24">
            <v>5490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4</v>
          </cell>
          <cell r="D26">
            <v>1</v>
          </cell>
          <cell r="E26">
            <v>2</v>
          </cell>
          <cell r="F26">
            <v>0</v>
          </cell>
          <cell r="H26">
            <v>17337</v>
          </cell>
          <cell r="I26">
            <v>10352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52</v>
          </cell>
          <cell r="H28">
            <v>3033690</v>
          </cell>
          <cell r="I28">
            <v>1244791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3</v>
          </cell>
          <cell r="H29">
            <v>14050</v>
          </cell>
          <cell r="I29">
            <v>6881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8</v>
          </cell>
          <cell r="H30">
            <v>34310</v>
          </cell>
          <cell r="I30">
            <v>20913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H31">
            <v>7538</v>
          </cell>
          <cell r="I31">
            <v>2801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8</v>
          </cell>
          <cell r="D33">
            <v>0</v>
          </cell>
          <cell r="E33">
            <v>18</v>
          </cell>
          <cell r="F33">
            <v>0</v>
          </cell>
          <cell r="H33">
            <v>50531</v>
          </cell>
          <cell r="I33">
            <v>46378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6</v>
          </cell>
          <cell r="F35">
            <v>0</v>
          </cell>
          <cell r="H35">
            <v>35578</v>
          </cell>
          <cell r="I35">
            <v>12221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5</v>
          </cell>
          <cell r="D37">
            <v>5</v>
          </cell>
          <cell r="E37">
            <v>26</v>
          </cell>
          <cell r="F37">
            <v>0</v>
          </cell>
          <cell r="H37">
            <v>463200</v>
          </cell>
          <cell r="I37">
            <v>495745</v>
          </cell>
        </row>
        <row r="38">
          <cell r="C38">
            <v>0</v>
          </cell>
          <cell r="D38">
            <v>2</v>
          </cell>
          <cell r="E38">
            <v>0</v>
          </cell>
          <cell r="F38">
            <v>0</v>
          </cell>
          <cell r="H38">
            <v>67463</v>
          </cell>
          <cell r="I38">
            <v>6797</v>
          </cell>
        </row>
        <row r="39">
          <cell r="C39">
            <v>0</v>
          </cell>
          <cell r="D39">
            <v>1</v>
          </cell>
          <cell r="E39">
            <v>1</v>
          </cell>
          <cell r="F39">
            <v>0</v>
          </cell>
          <cell r="H39">
            <v>6482</v>
          </cell>
          <cell r="I39">
            <v>5368</v>
          </cell>
        </row>
        <row r="40">
          <cell r="C40">
            <v>5</v>
          </cell>
          <cell r="D40">
            <v>1</v>
          </cell>
          <cell r="E40">
            <v>2</v>
          </cell>
          <cell r="F40">
            <v>0</v>
          </cell>
          <cell r="H40">
            <v>31933</v>
          </cell>
          <cell r="I40">
            <v>17442</v>
          </cell>
        </row>
        <row r="41">
          <cell r="C41">
            <v>0</v>
          </cell>
          <cell r="D41">
            <v>1</v>
          </cell>
          <cell r="E41">
            <v>2</v>
          </cell>
          <cell r="F41">
            <v>0</v>
          </cell>
          <cell r="H41">
            <v>10307</v>
          </cell>
          <cell r="I41">
            <v>11333</v>
          </cell>
        </row>
        <row r="42">
          <cell r="C42">
            <v>0</v>
          </cell>
          <cell r="D42">
            <v>4</v>
          </cell>
          <cell r="E42">
            <v>0</v>
          </cell>
          <cell r="F42">
            <v>0</v>
          </cell>
          <cell r="H42">
            <v>1030</v>
          </cell>
          <cell r="I42">
            <v>1492</v>
          </cell>
        </row>
        <row r="43">
          <cell r="C43">
            <v>2</v>
          </cell>
          <cell r="D43">
            <v>1</v>
          </cell>
          <cell r="E43">
            <v>1</v>
          </cell>
          <cell r="F43">
            <v>0</v>
          </cell>
          <cell r="H43">
            <v>17256</v>
          </cell>
          <cell r="I43">
            <v>14558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27</v>
          </cell>
          <cell r="H44">
            <v>493068</v>
          </cell>
          <cell r="I44">
            <v>94184</v>
          </cell>
        </row>
        <row r="45">
          <cell r="C45">
            <v>1</v>
          </cell>
          <cell r="D45">
            <v>0</v>
          </cell>
          <cell r="E45">
            <v>1</v>
          </cell>
          <cell r="F45">
            <v>0</v>
          </cell>
          <cell r="H45">
            <v>3324</v>
          </cell>
          <cell r="I45">
            <v>2984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1</v>
          </cell>
          <cell r="H47">
            <v>597</v>
          </cell>
          <cell r="I47">
            <v>2270</v>
          </cell>
        </row>
        <row r="48">
          <cell r="C48">
            <v>31</v>
          </cell>
          <cell r="D48">
            <v>18</v>
          </cell>
          <cell r="E48">
            <v>69</v>
          </cell>
          <cell r="F48">
            <v>91</v>
          </cell>
          <cell r="H48">
            <v>4363376</v>
          </cell>
          <cell r="I48">
            <v>2050306</v>
          </cell>
        </row>
      </sheetData>
      <sheetData sheetId="12">
        <row r="12">
          <cell r="C12">
            <v>2</v>
          </cell>
          <cell r="D12">
            <v>1</v>
          </cell>
          <cell r="E12">
            <v>3</v>
          </cell>
          <cell r="F12">
            <v>0</v>
          </cell>
          <cell r="H12">
            <v>36661</v>
          </cell>
          <cell r="I12">
            <v>6951</v>
          </cell>
        </row>
        <row r="13">
          <cell r="C13">
            <v>1</v>
          </cell>
          <cell r="D13">
            <v>1</v>
          </cell>
          <cell r="E13">
            <v>2</v>
          </cell>
          <cell r="F13">
            <v>0</v>
          </cell>
          <cell r="H13">
            <v>27110</v>
          </cell>
          <cell r="I13">
            <v>7401</v>
          </cell>
        </row>
        <row r="14">
          <cell r="C14">
            <v>7</v>
          </cell>
          <cell r="D14">
            <v>0</v>
          </cell>
          <cell r="E14">
            <v>5</v>
          </cell>
          <cell r="F14">
            <v>0</v>
          </cell>
          <cell r="H14">
            <v>49518</v>
          </cell>
          <cell r="I14">
            <v>26957</v>
          </cell>
        </row>
        <row r="15">
          <cell r="C15">
            <v>3</v>
          </cell>
          <cell r="D15">
            <v>0</v>
          </cell>
          <cell r="E15">
            <v>3</v>
          </cell>
          <cell r="F15">
            <v>0</v>
          </cell>
          <cell r="H15">
            <v>60361</v>
          </cell>
          <cell r="I15">
            <v>22114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2</v>
          </cell>
          <cell r="D17">
            <v>1</v>
          </cell>
          <cell r="E17">
            <v>0</v>
          </cell>
          <cell r="F17">
            <v>0</v>
          </cell>
          <cell r="H17">
            <v>14225</v>
          </cell>
          <cell r="I17">
            <v>3797.9999999999995</v>
          </cell>
        </row>
        <row r="18">
          <cell r="C18">
            <v>0</v>
          </cell>
          <cell r="D18">
            <v>1</v>
          </cell>
          <cell r="E18">
            <v>0</v>
          </cell>
          <cell r="F18">
            <v>0</v>
          </cell>
          <cell r="H18">
            <v>785</v>
          </cell>
          <cell r="I18">
            <v>1141</v>
          </cell>
        </row>
        <row r="19">
          <cell r="C19">
            <v>3</v>
          </cell>
          <cell r="D19">
            <v>1</v>
          </cell>
          <cell r="E19">
            <v>1</v>
          </cell>
          <cell r="F19">
            <v>0</v>
          </cell>
          <cell r="H19">
            <v>28723</v>
          </cell>
          <cell r="I19">
            <v>3602</v>
          </cell>
        </row>
        <row r="20">
          <cell r="C20">
            <v>0</v>
          </cell>
          <cell r="D20">
            <v>0</v>
          </cell>
          <cell r="E20">
            <v>2</v>
          </cell>
          <cell r="F20">
            <v>0</v>
          </cell>
          <cell r="H20">
            <v>2530</v>
          </cell>
          <cell r="I20">
            <v>1589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2</v>
          </cell>
          <cell r="F22">
            <v>0</v>
          </cell>
          <cell r="H22">
            <v>5668</v>
          </cell>
          <cell r="I22">
            <v>4204</v>
          </cell>
        </row>
        <row r="23">
          <cell r="C23">
            <v>0</v>
          </cell>
          <cell r="D23">
            <v>1</v>
          </cell>
          <cell r="E23">
            <v>0</v>
          </cell>
          <cell r="F23">
            <v>0</v>
          </cell>
          <cell r="H23">
            <v>2070</v>
          </cell>
          <cell r="I23">
            <v>807</v>
          </cell>
        </row>
        <row r="24">
          <cell r="C24">
            <v>0</v>
          </cell>
          <cell r="D24">
            <v>0</v>
          </cell>
          <cell r="E24">
            <v>3</v>
          </cell>
          <cell r="F24">
            <v>0</v>
          </cell>
          <cell r="H24">
            <v>32575</v>
          </cell>
          <cell r="I24">
            <v>8334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0</v>
          </cell>
          <cell r="H25">
            <v>5167</v>
          </cell>
          <cell r="I25">
            <v>6739</v>
          </cell>
        </row>
        <row r="26">
          <cell r="C26">
            <v>0</v>
          </cell>
          <cell r="D26">
            <v>0</v>
          </cell>
          <cell r="E26">
            <v>4</v>
          </cell>
          <cell r="F26">
            <v>0</v>
          </cell>
          <cell r="H26">
            <v>26733</v>
          </cell>
          <cell r="I26">
            <v>38170</v>
          </cell>
        </row>
        <row r="27">
          <cell r="C27">
            <v>2</v>
          </cell>
          <cell r="D27">
            <v>0</v>
          </cell>
          <cell r="E27">
            <v>2</v>
          </cell>
          <cell r="F27">
            <v>0</v>
          </cell>
          <cell r="H27">
            <v>15096</v>
          </cell>
          <cell r="I27">
            <v>6337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42</v>
          </cell>
          <cell r="H28">
            <v>1750000</v>
          </cell>
          <cell r="I28">
            <v>6339700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48</v>
          </cell>
          <cell r="H29">
            <v>1192700</v>
          </cell>
          <cell r="I29">
            <v>197900</v>
          </cell>
        </row>
        <row r="30">
          <cell r="C30">
            <v>5</v>
          </cell>
          <cell r="D30">
            <v>3</v>
          </cell>
          <cell r="E30">
            <v>9</v>
          </cell>
          <cell r="F30">
            <v>5</v>
          </cell>
          <cell r="H30">
            <v>282060</v>
          </cell>
          <cell r="I30">
            <v>65139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  <cell r="H31">
            <v>7513</v>
          </cell>
          <cell r="I31">
            <v>1888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3</v>
          </cell>
          <cell r="D33">
            <v>0</v>
          </cell>
          <cell r="E33">
            <v>3</v>
          </cell>
          <cell r="F33">
            <v>0</v>
          </cell>
          <cell r="H33">
            <v>122920</v>
          </cell>
          <cell r="I33">
            <v>23064</v>
          </cell>
        </row>
        <row r="34">
          <cell r="C34">
            <v>0</v>
          </cell>
          <cell r="D34">
            <v>1</v>
          </cell>
          <cell r="E34">
            <v>0</v>
          </cell>
          <cell r="F34">
            <v>0</v>
          </cell>
          <cell r="H34">
            <v>4983</v>
          </cell>
          <cell r="I34">
            <v>3267</v>
          </cell>
        </row>
        <row r="35">
          <cell r="C35">
            <v>1</v>
          </cell>
          <cell r="D35">
            <v>1</v>
          </cell>
          <cell r="E35">
            <v>3</v>
          </cell>
          <cell r="F35">
            <v>3</v>
          </cell>
          <cell r="H35">
            <v>47900</v>
          </cell>
          <cell r="I35">
            <v>15279</v>
          </cell>
        </row>
        <row r="36">
          <cell r="C36">
            <v>2</v>
          </cell>
          <cell r="D36">
            <v>0</v>
          </cell>
          <cell r="E36">
            <v>0</v>
          </cell>
          <cell r="F36">
            <v>0</v>
          </cell>
          <cell r="H36">
            <v>6679.0000000000009</v>
          </cell>
          <cell r="I36">
            <v>5615</v>
          </cell>
        </row>
        <row r="37">
          <cell r="C37">
            <v>3</v>
          </cell>
          <cell r="D37">
            <v>4</v>
          </cell>
          <cell r="E37">
            <v>1</v>
          </cell>
          <cell r="F37">
            <v>22</v>
          </cell>
          <cell r="H37">
            <v>417799</v>
          </cell>
          <cell r="I37">
            <v>233021</v>
          </cell>
        </row>
        <row r="38">
          <cell r="C38">
            <v>1</v>
          </cell>
          <cell r="D38">
            <v>2</v>
          </cell>
          <cell r="E38">
            <v>2</v>
          </cell>
          <cell r="F38">
            <v>3</v>
          </cell>
          <cell r="H38">
            <v>8700</v>
          </cell>
          <cell r="I38">
            <v>7200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H39">
            <v>4212</v>
          </cell>
          <cell r="I39">
            <v>2332</v>
          </cell>
        </row>
        <row r="40">
          <cell r="C40">
            <v>0</v>
          </cell>
          <cell r="D40">
            <v>1</v>
          </cell>
          <cell r="E40">
            <v>2</v>
          </cell>
          <cell r="F40">
            <v>0</v>
          </cell>
          <cell r="H40">
            <v>13737</v>
          </cell>
          <cell r="I40">
            <v>16784</v>
          </cell>
        </row>
        <row r="41">
          <cell r="C41">
            <v>0</v>
          </cell>
          <cell r="D41">
            <v>2</v>
          </cell>
          <cell r="E41">
            <v>0</v>
          </cell>
          <cell r="F41">
            <v>0</v>
          </cell>
          <cell r="H41">
            <v>7226</v>
          </cell>
          <cell r="I41">
            <v>3977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3</v>
          </cell>
          <cell r="F43">
            <v>0</v>
          </cell>
          <cell r="H43">
            <v>15479</v>
          </cell>
          <cell r="I43">
            <v>11538</v>
          </cell>
        </row>
        <row r="44">
          <cell r="C44">
            <v>0</v>
          </cell>
          <cell r="D44">
            <v>0</v>
          </cell>
          <cell r="E44">
            <v>5</v>
          </cell>
          <cell r="F44">
            <v>28</v>
          </cell>
          <cell r="H44">
            <v>514318</v>
          </cell>
          <cell r="I44">
            <v>95589</v>
          </cell>
        </row>
        <row r="45">
          <cell r="C45">
            <v>3</v>
          </cell>
          <cell r="D45">
            <v>1</v>
          </cell>
          <cell r="E45">
            <v>2</v>
          </cell>
          <cell r="F45">
            <v>0</v>
          </cell>
          <cell r="H45">
            <v>26585</v>
          </cell>
          <cell r="I45">
            <v>9889</v>
          </cell>
        </row>
        <row r="46">
          <cell r="C46">
            <v>0</v>
          </cell>
          <cell r="D46">
            <v>2</v>
          </cell>
          <cell r="E46">
            <v>0</v>
          </cell>
          <cell r="F46">
            <v>0</v>
          </cell>
          <cell r="H46">
            <v>9505</v>
          </cell>
          <cell r="I46">
            <v>5947</v>
          </cell>
        </row>
        <row r="47">
          <cell r="C47">
            <v>5</v>
          </cell>
          <cell r="D47">
            <v>0</v>
          </cell>
          <cell r="E47">
            <v>1</v>
          </cell>
          <cell r="F47">
            <v>0</v>
          </cell>
          <cell r="H47">
            <v>19670</v>
          </cell>
          <cell r="I47">
            <v>10812</v>
          </cell>
        </row>
        <row r="48">
          <cell r="C48">
            <v>43</v>
          </cell>
          <cell r="D48">
            <v>25</v>
          </cell>
          <cell r="E48">
            <v>62</v>
          </cell>
          <cell r="F48">
            <v>151</v>
          </cell>
          <cell r="H48">
            <v>4759208</v>
          </cell>
          <cell r="I48">
            <v>7187085</v>
          </cell>
        </row>
      </sheetData>
      <sheetData sheetId="13">
        <row r="12">
          <cell r="C12">
            <v>7</v>
          </cell>
          <cell r="D12">
            <v>1</v>
          </cell>
          <cell r="E12">
            <v>2</v>
          </cell>
          <cell r="F12">
            <v>0</v>
          </cell>
          <cell r="H12">
            <v>51972</v>
          </cell>
          <cell r="I12">
            <v>47492</v>
          </cell>
        </row>
        <row r="13">
          <cell r="C13">
            <v>0</v>
          </cell>
          <cell r="D13">
            <v>0</v>
          </cell>
          <cell r="E13">
            <v>1</v>
          </cell>
          <cell r="F13">
            <v>0</v>
          </cell>
          <cell r="H13">
            <v>2475</v>
          </cell>
          <cell r="I13">
            <v>2702</v>
          </cell>
        </row>
        <row r="14">
          <cell r="C14">
            <v>0</v>
          </cell>
          <cell r="D14">
            <v>2</v>
          </cell>
          <cell r="E14">
            <v>0</v>
          </cell>
          <cell r="F14">
            <v>1</v>
          </cell>
          <cell r="H14">
            <v>11663</v>
          </cell>
          <cell r="I14">
            <v>13875</v>
          </cell>
        </row>
        <row r="15">
          <cell r="C15">
            <v>0</v>
          </cell>
          <cell r="D15">
            <v>0</v>
          </cell>
          <cell r="E15">
            <v>2</v>
          </cell>
          <cell r="F15">
            <v>0</v>
          </cell>
          <cell r="H15">
            <v>15857</v>
          </cell>
          <cell r="I15">
            <v>60577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1</v>
          </cell>
          <cell r="D17">
            <v>2</v>
          </cell>
          <cell r="E17">
            <v>0</v>
          </cell>
          <cell r="F17">
            <v>0</v>
          </cell>
          <cell r="H17">
            <v>3614</v>
          </cell>
          <cell r="I17">
            <v>3617</v>
          </cell>
        </row>
        <row r="18">
          <cell r="C18">
            <v>1</v>
          </cell>
          <cell r="D18">
            <v>4</v>
          </cell>
          <cell r="E18">
            <v>0</v>
          </cell>
          <cell r="F18">
            <v>0</v>
          </cell>
          <cell r="H18">
            <v>7995.9999999999991</v>
          </cell>
          <cell r="I18">
            <v>8139</v>
          </cell>
        </row>
        <row r="19">
          <cell r="C19">
            <v>0</v>
          </cell>
          <cell r="D19">
            <v>2</v>
          </cell>
          <cell r="E19">
            <v>1</v>
          </cell>
          <cell r="F19">
            <v>0</v>
          </cell>
          <cell r="H19">
            <v>869.99999999999989</v>
          </cell>
          <cell r="I19">
            <v>2717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H22">
            <v>2098</v>
          </cell>
          <cell r="I22">
            <v>2087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H24">
            <v>6247</v>
          </cell>
          <cell r="I24">
            <v>7828</v>
          </cell>
        </row>
        <row r="25">
          <cell r="C25">
            <v>0</v>
          </cell>
          <cell r="D25">
            <v>0</v>
          </cell>
          <cell r="E25">
            <v>1</v>
          </cell>
          <cell r="F25">
            <v>0</v>
          </cell>
          <cell r="H25">
            <v>8976</v>
          </cell>
          <cell r="I25">
            <v>10601</v>
          </cell>
        </row>
        <row r="26">
          <cell r="C26">
            <v>0</v>
          </cell>
          <cell r="D26">
            <v>2</v>
          </cell>
          <cell r="E26">
            <v>3</v>
          </cell>
          <cell r="F26">
            <v>0</v>
          </cell>
          <cell r="H26">
            <v>14880.000000000002</v>
          </cell>
          <cell r="I26">
            <v>13466</v>
          </cell>
        </row>
        <row r="27">
          <cell r="C27">
            <v>0</v>
          </cell>
          <cell r="D27">
            <v>0</v>
          </cell>
          <cell r="E27">
            <v>1</v>
          </cell>
          <cell r="F27">
            <v>0</v>
          </cell>
          <cell r="H27">
            <v>4834</v>
          </cell>
          <cell r="I27">
            <v>4291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22</v>
          </cell>
          <cell r="H28">
            <v>809486</v>
          </cell>
          <cell r="I28">
            <v>1147096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26</v>
          </cell>
          <cell r="H29">
            <v>613093</v>
          </cell>
          <cell r="I29">
            <v>568883</v>
          </cell>
        </row>
        <row r="30">
          <cell r="C30">
            <v>2</v>
          </cell>
          <cell r="D30">
            <v>2</v>
          </cell>
          <cell r="E30">
            <v>0</v>
          </cell>
          <cell r="F30">
            <v>11</v>
          </cell>
          <cell r="H30">
            <v>88149</v>
          </cell>
          <cell r="I30">
            <v>141168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H31">
            <v>3722.9999999999995</v>
          </cell>
          <cell r="I31">
            <v>4090.9999999999995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1</v>
          </cell>
          <cell r="D33">
            <v>0</v>
          </cell>
          <cell r="E33">
            <v>0</v>
          </cell>
          <cell r="F33">
            <v>4</v>
          </cell>
          <cell r="H33">
            <v>31273</v>
          </cell>
          <cell r="I33">
            <v>33341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2</v>
          </cell>
          <cell r="E35">
            <v>1</v>
          </cell>
          <cell r="F35">
            <v>0</v>
          </cell>
          <cell r="H35">
            <v>5813</v>
          </cell>
          <cell r="I35">
            <v>2810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H36">
            <v>1886</v>
          </cell>
          <cell r="I36">
            <v>1655.9999999999998</v>
          </cell>
        </row>
        <row r="37">
          <cell r="C37">
            <v>3</v>
          </cell>
          <cell r="D37">
            <v>4</v>
          </cell>
          <cell r="E37">
            <v>0</v>
          </cell>
          <cell r="F37">
            <v>21</v>
          </cell>
          <cell r="H37">
            <v>163515</v>
          </cell>
          <cell r="I37">
            <v>215073.99999999997</v>
          </cell>
        </row>
        <row r="38">
          <cell r="C38">
            <v>1</v>
          </cell>
          <cell r="D38">
            <v>2</v>
          </cell>
          <cell r="E38">
            <v>1</v>
          </cell>
          <cell r="F38">
            <v>0</v>
          </cell>
          <cell r="H38">
            <v>9059</v>
          </cell>
          <cell r="I38">
            <v>21049</v>
          </cell>
        </row>
        <row r="39">
          <cell r="C39">
            <v>0</v>
          </cell>
          <cell r="D39">
            <v>1</v>
          </cell>
          <cell r="E39">
            <v>0</v>
          </cell>
          <cell r="F39">
            <v>0</v>
          </cell>
          <cell r="H39">
            <v>1337</v>
          </cell>
          <cell r="I39">
            <v>1528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0</v>
          </cell>
          <cell r="H40">
            <v>1991</v>
          </cell>
          <cell r="I40">
            <v>1267</v>
          </cell>
        </row>
        <row r="41">
          <cell r="C41">
            <v>0</v>
          </cell>
          <cell r="D41">
            <v>2</v>
          </cell>
          <cell r="E41">
            <v>1</v>
          </cell>
          <cell r="F41">
            <v>0</v>
          </cell>
          <cell r="H41">
            <v>1973</v>
          </cell>
          <cell r="I41">
            <v>2247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1</v>
          </cell>
          <cell r="D43">
            <v>2</v>
          </cell>
          <cell r="E43">
            <v>1</v>
          </cell>
          <cell r="F43">
            <v>0</v>
          </cell>
          <cell r="H43">
            <v>89026</v>
          </cell>
          <cell r="I43">
            <v>99420</v>
          </cell>
        </row>
        <row r="44">
          <cell r="C44">
            <v>1</v>
          </cell>
          <cell r="D44">
            <v>1</v>
          </cell>
          <cell r="E44">
            <v>6</v>
          </cell>
          <cell r="F44">
            <v>6</v>
          </cell>
          <cell r="H44">
            <v>113274</v>
          </cell>
          <cell r="I44">
            <v>188908</v>
          </cell>
        </row>
        <row r="45">
          <cell r="C45">
            <v>0</v>
          </cell>
          <cell r="D45">
            <v>1</v>
          </cell>
          <cell r="E45">
            <v>1</v>
          </cell>
          <cell r="F45">
            <v>0</v>
          </cell>
          <cell r="H45">
            <v>2772</v>
          </cell>
          <cell r="I45">
            <v>1952</v>
          </cell>
        </row>
        <row r="46">
          <cell r="C46">
            <v>0</v>
          </cell>
          <cell r="D46">
            <v>1</v>
          </cell>
          <cell r="E46">
            <v>0</v>
          </cell>
          <cell r="F46">
            <v>0</v>
          </cell>
          <cell r="H46">
            <v>2225</v>
          </cell>
          <cell r="I46">
            <v>1710.0000000000002</v>
          </cell>
        </row>
        <row r="47">
          <cell r="C47">
            <v>0</v>
          </cell>
          <cell r="D47">
            <v>1</v>
          </cell>
          <cell r="E47">
            <v>1</v>
          </cell>
          <cell r="F47">
            <v>0</v>
          </cell>
          <cell r="H47">
            <v>4061.9999999999995</v>
          </cell>
          <cell r="I47">
            <v>5686</v>
          </cell>
        </row>
        <row r="48">
          <cell r="C48">
            <v>18</v>
          </cell>
          <cell r="D48">
            <v>33</v>
          </cell>
          <cell r="E48">
            <v>29</v>
          </cell>
          <cell r="F48">
            <v>91</v>
          </cell>
          <cell r="H48">
            <v>2074139</v>
          </cell>
          <cell r="I48">
            <v>2615278</v>
          </cell>
        </row>
      </sheetData>
      <sheetData sheetId="14"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</row>
      </sheetData>
      <sheetData sheetId="15">
        <row r="12">
          <cell r="C12">
            <v>2</v>
          </cell>
          <cell r="D12">
            <v>6</v>
          </cell>
          <cell r="E12">
            <v>3</v>
          </cell>
          <cell r="F12">
            <v>0</v>
          </cell>
          <cell r="H12">
            <v>59598.94</v>
          </cell>
          <cell r="I12">
            <v>27503.39</v>
          </cell>
        </row>
        <row r="13">
          <cell r="C13">
            <v>0</v>
          </cell>
          <cell r="D13">
            <v>0</v>
          </cell>
          <cell r="E13">
            <v>3</v>
          </cell>
          <cell r="F13">
            <v>0</v>
          </cell>
          <cell r="H13">
            <v>46654.59</v>
          </cell>
          <cell r="I13">
            <v>16102.46</v>
          </cell>
        </row>
        <row r="14">
          <cell r="C14">
            <v>1</v>
          </cell>
          <cell r="D14">
            <v>0</v>
          </cell>
          <cell r="E14">
            <v>3</v>
          </cell>
          <cell r="F14">
            <v>0</v>
          </cell>
          <cell r="H14">
            <v>24528.91</v>
          </cell>
          <cell r="I14">
            <v>27054.7</v>
          </cell>
        </row>
        <row r="15">
          <cell r="C15">
            <v>1</v>
          </cell>
          <cell r="D15">
            <v>4</v>
          </cell>
          <cell r="E15">
            <v>0</v>
          </cell>
          <cell r="F15">
            <v>5</v>
          </cell>
          <cell r="H15">
            <v>66984.14</v>
          </cell>
          <cell r="I15">
            <v>36837.85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  <cell r="H16">
            <v>3735.75</v>
          </cell>
          <cell r="I16">
            <v>1278.07</v>
          </cell>
        </row>
        <row r="17">
          <cell r="C17">
            <v>0</v>
          </cell>
          <cell r="D17">
            <v>1</v>
          </cell>
          <cell r="E17">
            <v>0</v>
          </cell>
          <cell r="F17">
            <v>0</v>
          </cell>
          <cell r="H17">
            <v>3362.92</v>
          </cell>
          <cell r="I17">
            <v>2046.44</v>
          </cell>
        </row>
        <row r="18">
          <cell r="C18">
            <v>0</v>
          </cell>
          <cell r="D18">
            <v>3</v>
          </cell>
          <cell r="E18">
            <v>0</v>
          </cell>
          <cell r="F18">
            <v>0</v>
          </cell>
          <cell r="H18">
            <v>14157.75</v>
          </cell>
          <cell r="I18">
            <v>12452.28</v>
          </cell>
        </row>
        <row r="19">
          <cell r="C19">
            <v>0</v>
          </cell>
          <cell r="D19">
            <v>2</v>
          </cell>
          <cell r="E19">
            <v>2</v>
          </cell>
          <cell r="F19">
            <v>1</v>
          </cell>
          <cell r="H19">
            <v>110066.5</v>
          </cell>
          <cell r="I19">
            <v>18079.79</v>
          </cell>
        </row>
        <row r="20">
          <cell r="C20">
            <v>1</v>
          </cell>
          <cell r="D20">
            <v>0</v>
          </cell>
          <cell r="E20">
            <v>1</v>
          </cell>
          <cell r="F20">
            <v>0</v>
          </cell>
          <cell r="H20">
            <v>21727.98</v>
          </cell>
          <cell r="I20">
            <v>15541.74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H22">
            <v>23783.52</v>
          </cell>
          <cell r="I22">
            <v>9524.58</v>
          </cell>
        </row>
        <row r="23">
          <cell r="C23">
            <v>0</v>
          </cell>
          <cell r="D23">
            <v>2</v>
          </cell>
          <cell r="E23">
            <v>0</v>
          </cell>
          <cell r="F23">
            <v>0</v>
          </cell>
          <cell r="H23">
            <v>2673.54</v>
          </cell>
          <cell r="I23">
            <v>3756.08</v>
          </cell>
        </row>
        <row r="24">
          <cell r="C24">
            <v>0</v>
          </cell>
          <cell r="D24">
            <v>2</v>
          </cell>
          <cell r="E24">
            <v>4</v>
          </cell>
          <cell r="F24">
            <v>0</v>
          </cell>
          <cell r="H24">
            <v>46805.21</v>
          </cell>
          <cell r="I24">
            <v>42377.89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0</v>
          </cell>
          <cell r="H25">
            <v>10402.299999999999</v>
          </cell>
          <cell r="I25">
            <v>4851.51</v>
          </cell>
        </row>
        <row r="26">
          <cell r="C26">
            <v>0</v>
          </cell>
          <cell r="D26">
            <v>2</v>
          </cell>
          <cell r="E26">
            <v>5</v>
          </cell>
          <cell r="F26">
            <v>0</v>
          </cell>
          <cell r="H26">
            <v>46926.239999999998</v>
          </cell>
          <cell r="I26">
            <v>23265.360000000001</v>
          </cell>
        </row>
        <row r="27">
          <cell r="C27">
            <v>1</v>
          </cell>
          <cell r="D27">
            <v>0</v>
          </cell>
          <cell r="E27">
            <v>2</v>
          </cell>
          <cell r="F27">
            <v>0</v>
          </cell>
          <cell r="H27">
            <v>8249.74</v>
          </cell>
          <cell r="I27">
            <v>6570.56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49</v>
          </cell>
          <cell r="H28">
            <v>2834298.19</v>
          </cell>
          <cell r="I28">
            <v>2373535.83</v>
          </cell>
        </row>
        <row r="29">
          <cell r="C29">
            <v>0</v>
          </cell>
          <cell r="D29">
            <v>0</v>
          </cell>
          <cell r="E29">
            <v>1</v>
          </cell>
          <cell r="F29">
            <v>82</v>
          </cell>
          <cell r="H29">
            <v>1966565.66</v>
          </cell>
          <cell r="I29">
            <v>606512.21</v>
          </cell>
        </row>
        <row r="30">
          <cell r="C30">
            <v>6</v>
          </cell>
          <cell r="D30">
            <v>5</v>
          </cell>
          <cell r="E30">
            <v>0</v>
          </cell>
          <cell r="F30">
            <v>34</v>
          </cell>
          <cell r="H30">
            <v>808209.23</v>
          </cell>
          <cell r="I30">
            <v>373987.98</v>
          </cell>
        </row>
        <row r="31">
          <cell r="C31">
            <v>1</v>
          </cell>
          <cell r="D31">
            <v>0</v>
          </cell>
          <cell r="E31">
            <v>3</v>
          </cell>
          <cell r="F31">
            <v>0</v>
          </cell>
          <cell r="H31">
            <v>12962.15</v>
          </cell>
          <cell r="I31">
            <v>13430.46</v>
          </cell>
        </row>
        <row r="32">
          <cell r="C32">
            <v>0</v>
          </cell>
          <cell r="D32">
            <v>0</v>
          </cell>
          <cell r="E32">
            <v>1</v>
          </cell>
          <cell r="F32">
            <v>0</v>
          </cell>
          <cell r="H32">
            <v>7642.2</v>
          </cell>
          <cell r="I32">
            <v>1443.28</v>
          </cell>
        </row>
        <row r="33">
          <cell r="C33">
            <v>2</v>
          </cell>
          <cell r="D33">
            <v>6</v>
          </cell>
          <cell r="E33">
            <v>2</v>
          </cell>
          <cell r="F33">
            <v>8</v>
          </cell>
          <cell r="H33">
            <v>166820.87</v>
          </cell>
          <cell r="I33">
            <v>69995.8</v>
          </cell>
        </row>
        <row r="34">
          <cell r="C34">
            <v>0</v>
          </cell>
          <cell r="D34">
            <v>0</v>
          </cell>
          <cell r="E34">
            <v>1</v>
          </cell>
          <cell r="F34">
            <v>0</v>
          </cell>
          <cell r="H34">
            <v>3071.76</v>
          </cell>
          <cell r="I34">
            <v>1514.38</v>
          </cell>
        </row>
        <row r="35">
          <cell r="C35">
            <v>3</v>
          </cell>
          <cell r="D35">
            <v>2</v>
          </cell>
          <cell r="E35">
            <v>0</v>
          </cell>
          <cell r="F35">
            <v>6</v>
          </cell>
          <cell r="H35">
            <v>52266</v>
          </cell>
          <cell r="I35">
            <v>24025.1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H36">
            <v>1226.07</v>
          </cell>
          <cell r="I36">
            <v>936</v>
          </cell>
        </row>
        <row r="37">
          <cell r="C37">
            <v>4</v>
          </cell>
          <cell r="D37">
            <v>18</v>
          </cell>
          <cell r="E37">
            <v>0</v>
          </cell>
          <cell r="F37">
            <v>44</v>
          </cell>
          <cell r="H37">
            <v>1055865.23</v>
          </cell>
          <cell r="I37">
            <v>479745.77</v>
          </cell>
        </row>
        <row r="38">
          <cell r="C38">
            <v>0</v>
          </cell>
          <cell r="D38">
            <v>3</v>
          </cell>
          <cell r="E38">
            <v>7</v>
          </cell>
          <cell r="F38">
            <v>0</v>
          </cell>
          <cell r="H38">
            <v>83603.91</v>
          </cell>
          <cell r="I38">
            <v>23806.45</v>
          </cell>
        </row>
        <row r="39">
          <cell r="C39">
            <v>2</v>
          </cell>
          <cell r="D39">
            <v>2</v>
          </cell>
          <cell r="E39">
            <v>0</v>
          </cell>
          <cell r="F39">
            <v>0</v>
          </cell>
          <cell r="H39">
            <v>4974.21</v>
          </cell>
          <cell r="I39">
            <v>5867.18</v>
          </cell>
        </row>
        <row r="40">
          <cell r="C40">
            <v>0</v>
          </cell>
          <cell r="D40">
            <v>0</v>
          </cell>
          <cell r="E40">
            <v>3</v>
          </cell>
          <cell r="F40">
            <v>0</v>
          </cell>
          <cell r="H40">
            <v>16406.87</v>
          </cell>
          <cell r="I40">
            <v>15436.18</v>
          </cell>
        </row>
        <row r="41">
          <cell r="C41">
            <v>0</v>
          </cell>
          <cell r="D41">
            <v>1</v>
          </cell>
          <cell r="E41">
            <v>3</v>
          </cell>
          <cell r="F41">
            <v>0</v>
          </cell>
          <cell r="H41">
            <v>9914.77</v>
          </cell>
          <cell r="I41">
            <v>13231.56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4</v>
          </cell>
          <cell r="F43">
            <v>0</v>
          </cell>
          <cell r="H43">
            <v>50344.26</v>
          </cell>
          <cell r="I43">
            <v>41144.93</v>
          </cell>
        </row>
        <row r="44">
          <cell r="C44">
            <v>1</v>
          </cell>
          <cell r="D44">
            <v>0</v>
          </cell>
          <cell r="E44">
            <v>9</v>
          </cell>
          <cell r="F44">
            <v>33</v>
          </cell>
          <cell r="H44">
            <v>739149.48</v>
          </cell>
          <cell r="I44">
            <v>432212.16</v>
          </cell>
        </row>
        <row r="45">
          <cell r="C45">
            <v>2</v>
          </cell>
          <cell r="D45">
            <v>1</v>
          </cell>
          <cell r="E45">
            <v>4</v>
          </cell>
          <cell r="F45">
            <v>0</v>
          </cell>
          <cell r="H45">
            <v>65458.35</v>
          </cell>
          <cell r="I45">
            <v>35448.400000000001</v>
          </cell>
        </row>
        <row r="46">
          <cell r="C46">
            <v>0</v>
          </cell>
          <cell r="D46">
            <v>1</v>
          </cell>
          <cell r="E46">
            <v>0</v>
          </cell>
          <cell r="F46">
            <v>0</v>
          </cell>
          <cell r="H46">
            <v>3976.64</v>
          </cell>
          <cell r="I46">
            <v>1480.24</v>
          </cell>
        </row>
        <row r="47">
          <cell r="C47">
            <v>0</v>
          </cell>
          <cell r="D47">
            <v>1</v>
          </cell>
          <cell r="E47">
            <v>1</v>
          </cell>
          <cell r="F47">
            <v>1</v>
          </cell>
          <cell r="H47">
            <v>24109.33</v>
          </cell>
          <cell r="I47">
            <v>10782.78</v>
          </cell>
        </row>
        <row r="48">
          <cell r="C48">
            <v>27</v>
          </cell>
          <cell r="D48">
            <v>63</v>
          </cell>
          <cell r="E48">
            <v>67</v>
          </cell>
          <cell r="F48">
            <v>263</v>
          </cell>
          <cell r="H48">
            <v>8396523.209999999</v>
          </cell>
          <cell r="I48">
            <v>4771779.3899999997</v>
          </cell>
        </row>
      </sheetData>
      <sheetData sheetId="16">
        <row r="12">
          <cell r="C12">
            <v>0</v>
          </cell>
          <cell r="D12">
            <v>0</v>
          </cell>
          <cell r="E12">
            <v>1</v>
          </cell>
          <cell r="F12">
            <v>0</v>
          </cell>
          <cell r="H12">
            <v>2665</v>
          </cell>
          <cell r="I12">
            <v>2425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1</v>
          </cell>
          <cell r="H15">
            <v>8224</v>
          </cell>
          <cell r="I15">
            <v>3427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1</v>
          </cell>
          <cell r="F26">
            <v>0</v>
          </cell>
          <cell r="H26">
            <v>548</v>
          </cell>
          <cell r="I26">
            <v>731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8</v>
          </cell>
          <cell r="H28">
            <v>904117</v>
          </cell>
          <cell r="I28">
            <v>862940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8</v>
          </cell>
          <cell r="H29">
            <v>227753</v>
          </cell>
          <cell r="I29">
            <v>26750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</v>
          </cell>
          <cell r="H30">
            <v>6698</v>
          </cell>
          <cell r="I30">
            <v>9609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H31">
            <v>12003</v>
          </cell>
          <cell r="I31">
            <v>1339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H33">
            <v>6700</v>
          </cell>
          <cell r="I33">
            <v>4685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3</v>
          </cell>
          <cell r="H37">
            <v>24223</v>
          </cell>
          <cell r="I37">
            <v>20908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0</v>
          </cell>
          <cell r="H38">
            <v>9720</v>
          </cell>
          <cell r="I38">
            <v>4250</v>
          </cell>
        </row>
        <row r="39">
          <cell r="C39">
            <v>0</v>
          </cell>
          <cell r="D39">
            <v>1</v>
          </cell>
          <cell r="E39">
            <v>0</v>
          </cell>
          <cell r="F39">
            <v>0</v>
          </cell>
          <cell r="H39">
            <v>390</v>
          </cell>
          <cell r="I39">
            <v>1102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H40">
            <v>4715</v>
          </cell>
          <cell r="I40">
            <v>1568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3</v>
          </cell>
          <cell r="H44">
            <v>31183</v>
          </cell>
          <cell r="I44">
            <v>10254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0</v>
          </cell>
          <cell r="D48">
            <v>3</v>
          </cell>
          <cell r="E48">
            <v>6</v>
          </cell>
          <cell r="F48">
            <v>26</v>
          </cell>
          <cell r="H48">
            <v>1238939</v>
          </cell>
          <cell r="I48">
            <v>949988</v>
          </cell>
        </row>
      </sheetData>
      <sheetData sheetId="17">
        <row r="12">
          <cell r="C12">
            <v>22</v>
          </cell>
          <cell r="D12">
            <v>23</v>
          </cell>
          <cell r="E12">
            <v>14</v>
          </cell>
          <cell r="F12">
            <v>0</v>
          </cell>
          <cell r="H12">
            <v>600790</v>
          </cell>
          <cell r="I12">
            <v>287995</v>
          </cell>
        </row>
        <row r="13">
          <cell r="C13">
            <v>7</v>
          </cell>
          <cell r="D13">
            <v>12</v>
          </cell>
          <cell r="E13">
            <v>15</v>
          </cell>
          <cell r="F13">
            <v>0</v>
          </cell>
          <cell r="H13">
            <v>382207</v>
          </cell>
          <cell r="I13">
            <v>151782</v>
          </cell>
        </row>
        <row r="14">
          <cell r="C14">
            <v>21</v>
          </cell>
          <cell r="D14">
            <v>16</v>
          </cell>
          <cell r="E14">
            <v>17</v>
          </cell>
          <cell r="F14">
            <v>0</v>
          </cell>
          <cell r="H14">
            <v>623747</v>
          </cell>
          <cell r="I14">
            <v>272862</v>
          </cell>
        </row>
        <row r="15">
          <cell r="C15">
            <v>21</v>
          </cell>
          <cell r="D15">
            <v>13</v>
          </cell>
          <cell r="E15">
            <v>42</v>
          </cell>
          <cell r="F15">
            <v>0</v>
          </cell>
          <cell r="H15">
            <v>1169183</v>
          </cell>
          <cell r="I15">
            <v>693309</v>
          </cell>
        </row>
        <row r="16">
          <cell r="C16">
            <v>21</v>
          </cell>
          <cell r="D16">
            <v>20</v>
          </cell>
          <cell r="E16">
            <v>8</v>
          </cell>
          <cell r="F16">
            <v>0</v>
          </cell>
          <cell r="H16">
            <v>592027</v>
          </cell>
          <cell r="I16">
            <v>262358</v>
          </cell>
        </row>
        <row r="17">
          <cell r="C17">
            <v>10</v>
          </cell>
          <cell r="D17">
            <v>8</v>
          </cell>
          <cell r="E17">
            <v>0</v>
          </cell>
          <cell r="F17">
            <v>0</v>
          </cell>
          <cell r="H17">
            <v>185418</v>
          </cell>
          <cell r="I17">
            <v>45409</v>
          </cell>
        </row>
        <row r="18">
          <cell r="C18">
            <v>19</v>
          </cell>
          <cell r="D18">
            <v>29</v>
          </cell>
          <cell r="E18">
            <v>0</v>
          </cell>
          <cell r="F18">
            <v>0</v>
          </cell>
          <cell r="H18">
            <v>472388</v>
          </cell>
          <cell r="I18">
            <v>260691</v>
          </cell>
        </row>
        <row r="19">
          <cell r="C19">
            <v>15</v>
          </cell>
          <cell r="D19">
            <v>10</v>
          </cell>
          <cell r="E19">
            <v>10</v>
          </cell>
          <cell r="F19">
            <v>0</v>
          </cell>
          <cell r="H19">
            <v>384102</v>
          </cell>
          <cell r="I19">
            <v>123210</v>
          </cell>
        </row>
        <row r="20">
          <cell r="C20">
            <v>12</v>
          </cell>
          <cell r="D20">
            <v>8</v>
          </cell>
          <cell r="E20">
            <v>7</v>
          </cell>
          <cell r="F20">
            <v>0</v>
          </cell>
          <cell r="H20">
            <v>372638</v>
          </cell>
          <cell r="I20">
            <v>187738</v>
          </cell>
        </row>
        <row r="21">
          <cell r="C21">
            <v>6</v>
          </cell>
          <cell r="D21">
            <v>6</v>
          </cell>
          <cell r="E21">
            <v>0</v>
          </cell>
          <cell r="F21">
            <v>0</v>
          </cell>
          <cell r="H21">
            <v>155882</v>
          </cell>
          <cell r="I21">
            <v>33995</v>
          </cell>
        </row>
        <row r="22">
          <cell r="C22">
            <v>5</v>
          </cell>
          <cell r="D22">
            <v>3</v>
          </cell>
          <cell r="E22">
            <v>3</v>
          </cell>
          <cell r="F22">
            <v>0</v>
          </cell>
          <cell r="H22">
            <v>146842</v>
          </cell>
          <cell r="I22">
            <v>40760</v>
          </cell>
        </row>
        <row r="23">
          <cell r="C23">
            <v>8</v>
          </cell>
          <cell r="D23">
            <v>11</v>
          </cell>
          <cell r="E23">
            <v>0</v>
          </cell>
          <cell r="F23">
            <v>0</v>
          </cell>
          <cell r="H23">
            <v>158942</v>
          </cell>
          <cell r="I23">
            <v>110957</v>
          </cell>
        </row>
        <row r="24">
          <cell r="C24">
            <v>18</v>
          </cell>
          <cell r="D24">
            <v>23</v>
          </cell>
          <cell r="E24">
            <v>16</v>
          </cell>
          <cell r="F24">
            <v>0</v>
          </cell>
          <cell r="H24">
            <v>595918</v>
          </cell>
          <cell r="I24">
            <v>262209</v>
          </cell>
        </row>
        <row r="25">
          <cell r="C25">
            <v>6</v>
          </cell>
          <cell r="D25">
            <v>8</v>
          </cell>
          <cell r="E25">
            <v>6</v>
          </cell>
          <cell r="F25">
            <v>0</v>
          </cell>
          <cell r="H25">
            <v>216829</v>
          </cell>
          <cell r="I25">
            <v>177315</v>
          </cell>
        </row>
        <row r="26">
          <cell r="C26">
            <v>11</v>
          </cell>
          <cell r="D26">
            <v>13</v>
          </cell>
          <cell r="E26">
            <v>19</v>
          </cell>
          <cell r="F26">
            <v>0</v>
          </cell>
          <cell r="H26">
            <v>458460</v>
          </cell>
          <cell r="I26">
            <v>270598</v>
          </cell>
        </row>
        <row r="27">
          <cell r="C27">
            <v>12</v>
          </cell>
          <cell r="D27">
            <v>15</v>
          </cell>
          <cell r="E27">
            <v>14</v>
          </cell>
          <cell r="F27">
            <v>0</v>
          </cell>
          <cell r="H27">
            <v>464646</v>
          </cell>
          <cell r="I27">
            <v>201362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119</v>
          </cell>
          <cell r="H28">
            <v>20258291</v>
          </cell>
          <cell r="I28">
            <v>28630479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164</v>
          </cell>
          <cell r="H29">
            <v>6979733</v>
          </cell>
          <cell r="I29">
            <v>2766615</v>
          </cell>
        </row>
        <row r="30">
          <cell r="C30">
            <v>12</v>
          </cell>
          <cell r="D30">
            <v>16</v>
          </cell>
          <cell r="E30">
            <v>61</v>
          </cell>
          <cell r="F30">
            <v>0</v>
          </cell>
          <cell r="H30">
            <v>2006385</v>
          </cell>
          <cell r="I30">
            <v>793720</v>
          </cell>
        </row>
        <row r="31">
          <cell r="C31">
            <v>24</v>
          </cell>
          <cell r="D31">
            <v>21</v>
          </cell>
          <cell r="E31">
            <v>18</v>
          </cell>
          <cell r="F31">
            <v>0</v>
          </cell>
          <cell r="H31">
            <v>680323</v>
          </cell>
          <cell r="I31">
            <v>401124</v>
          </cell>
        </row>
        <row r="32">
          <cell r="C32">
            <v>5</v>
          </cell>
          <cell r="D32">
            <v>5</v>
          </cell>
          <cell r="E32">
            <v>3</v>
          </cell>
          <cell r="F32">
            <v>0</v>
          </cell>
          <cell r="H32">
            <v>175375</v>
          </cell>
          <cell r="I32">
            <v>50100</v>
          </cell>
        </row>
        <row r="33">
          <cell r="C33">
            <v>20</v>
          </cell>
          <cell r="D33">
            <v>28</v>
          </cell>
          <cell r="E33">
            <v>0</v>
          </cell>
          <cell r="F33">
            <v>38</v>
          </cell>
          <cell r="H33">
            <v>1471064</v>
          </cell>
          <cell r="I33">
            <v>739812</v>
          </cell>
        </row>
        <row r="34">
          <cell r="C34">
            <v>12</v>
          </cell>
          <cell r="D34">
            <v>14</v>
          </cell>
          <cell r="E34">
            <v>3</v>
          </cell>
          <cell r="F34">
            <v>0</v>
          </cell>
          <cell r="H34">
            <v>339360</v>
          </cell>
          <cell r="I34">
            <v>125030</v>
          </cell>
        </row>
        <row r="35">
          <cell r="C35">
            <v>5</v>
          </cell>
          <cell r="D35">
            <v>5</v>
          </cell>
          <cell r="E35">
            <v>15</v>
          </cell>
          <cell r="F35">
            <v>0</v>
          </cell>
          <cell r="H35">
            <v>520495</v>
          </cell>
          <cell r="I35">
            <v>132764</v>
          </cell>
        </row>
        <row r="36">
          <cell r="C36">
            <v>5</v>
          </cell>
          <cell r="D36">
            <v>15</v>
          </cell>
          <cell r="E36">
            <v>9</v>
          </cell>
          <cell r="F36">
            <v>0</v>
          </cell>
          <cell r="H36">
            <v>354854</v>
          </cell>
          <cell r="I36">
            <v>266622</v>
          </cell>
        </row>
        <row r="37">
          <cell r="C37">
            <v>13</v>
          </cell>
          <cell r="D37">
            <v>33</v>
          </cell>
          <cell r="E37">
            <v>0</v>
          </cell>
          <cell r="F37">
            <v>104</v>
          </cell>
          <cell r="H37">
            <v>4827262</v>
          </cell>
          <cell r="I37">
            <v>3935568</v>
          </cell>
        </row>
        <row r="38">
          <cell r="C38">
            <v>33</v>
          </cell>
          <cell r="D38">
            <v>20</v>
          </cell>
          <cell r="E38">
            <v>21</v>
          </cell>
          <cell r="F38">
            <v>0</v>
          </cell>
          <cell r="H38">
            <v>1211051</v>
          </cell>
          <cell r="I38">
            <v>476136</v>
          </cell>
        </row>
        <row r="39">
          <cell r="C39">
            <v>12</v>
          </cell>
          <cell r="D39">
            <v>9</v>
          </cell>
          <cell r="E39">
            <v>0</v>
          </cell>
          <cell r="F39">
            <v>0</v>
          </cell>
          <cell r="H39">
            <v>273831</v>
          </cell>
          <cell r="I39">
            <v>91327</v>
          </cell>
        </row>
        <row r="40">
          <cell r="C40">
            <v>5</v>
          </cell>
          <cell r="D40">
            <v>13</v>
          </cell>
          <cell r="E40">
            <v>10</v>
          </cell>
          <cell r="F40">
            <v>0</v>
          </cell>
          <cell r="H40">
            <v>329009</v>
          </cell>
          <cell r="I40">
            <v>166757</v>
          </cell>
        </row>
        <row r="41">
          <cell r="C41">
            <v>14</v>
          </cell>
          <cell r="D41">
            <v>15</v>
          </cell>
          <cell r="E41">
            <v>7</v>
          </cell>
          <cell r="F41">
            <v>0</v>
          </cell>
          <cell r="H41">
            <v>399685</v>
          </cell>
          <cell r="I41">
            <v>236229</v>
          </cell>
        </row>
        <row r="42">
          <cell r="C42">
            <v>17</v>
          </cell>
          <cell r="D42">
            <v>6</v>
          </cell>
          <cell r="E42">
            <v>0</v>
          </cell>
          <cell r="F42">
            <v>0</v>
          </cell>
          <cell r="H42">
            <v>218648</v>
          </cell>
          <cell r="I42">
            <v>55269</v>
          </cell>
        </row>
        <row r="43">
          <cell r="C43">
            <v>17</v>
          </cell>
          <cell r="D43">
            <v>15</v>
          </cell>
          <cell r="E43">
            <v>12</v>
          </cell>
          <cell r="F43">
            <v>0</v>
          </cell>
          <cell r="H43">
            <v>539782</v>
          </cell>
          <cell r="I43">
            <v>244126</v>
          </cell>
        </row>
        <row r="44">
          <cell r="C44">
            <v>1</v>
          </cell>
          <cell r="D44">
            <v>6</v>
          </cell>
          <cell r="E44">
            <v>0</v>
          </cell>
          <cell r="F44">
            <v>102</v>
          </cell>
          <cell r="H44">
            <v>2783511</v>
          </cell>
          <cell r="I44">
            <v>1107473</v>
          </cell>
        </row>
        <row r="45">
          <cell r="C45">
            <v>12</v>
          </cell>
          <cell r="D45">
            <v>11</v>
          </cell>
          <cell r="E45">
            <v>5</v>
          </cell>
          <cell r="F45">
            <v>0</v>
          </cell>
          <cell r="H45">
            <v>283740</v>
          </cell>
          <cell r="I45">
            <v>104531</v>
          </cell>
        </row>
        <row r="46">
          <cell r="C46">
            <v>8</v>
          </cell>
          <cell r="D46">
            <v>7</v>
          </cell>
          <cell r="E46">
            <v>0</v>
          </cell>
          <cell r="F46">
            <v>0</v>
          </cell>
          <cell r="H46">
            <v>135840</v>
          </cell>
          <cell r="I46">
            <v>61465</v>
          </cell>
        </row>
        <row r="47">
          <cell r="C47">
            <v>22</v>
          </cell>
          <cell r="D47">
            <v>16</v>
          </cell>
          <cell r="E47">
            <v>4</v>
          </cell>
          <cell r="F47">
            <v>0</v>
          </cell>
          <cell r="H47">
            <v>478514</v>
          </cell>
          <cell r="I47">
            <v>234225</v>
          </cell>
        </row>
        <row r="48">
          <cell r="C48">
            <v>451</v>
          </cell>
          <cell r="D48">
            <v>473</v>
          </cell>
          <cell r="E48">
            <v>339</v>
          </cell>
          <cell r="F48">
            <v>527</v>
          </cell>
          <cell r="H48">
            <v>51246772</v>
          </cell>
          <cell r="I48">
            <v>44001922</v>
          </cell>
        </row>
      </sheetData>
      <sheetData sheetId="18"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</row>
      </sheetData>
      <sheetData sheetId="19">
        <row r="12">
          <cell r="C12">
            <v>0</v>
          </cell>
          <cell r="D12">
            <v>2</v>
          </cell>
          <cell r="E12">
            <v>1</v>
          </cell>
          <cell r="F12">
            <v>0</v>
          </cell>
          <cell r="H12">
            <v>6270</v>
          </cell>
          <cell r="I12">
            <v>6173</v>
          </cell>
        </row>
        <row r="13">
          <cell r="C13">
            <v>1</v>
          </cell>
          <cell r="D13">
            <v>0</v>
          </cell>
          <cell r="E13">
            <v>1</v>
          </cell>
          <cell r="F13">
            <v>0</v>
          </cell>
          <cell r="H13">
            <v>7276.0000000000009</v>
          </cell>
          <cell r="I13">
            <v>5442</v>
          </cell>
        </row>
        <row r="14">
          <cell r="C14">
            <v>1</v>
          </cell>
          <cell r="D14">
            <v>0</v>
          </cell>
          <cell r="E14">
            <v>1</v>
          </cell>
          <cell r="F14">
            <v>0</v>
          </cell>
          <cell r="H14">
            <v>7793.0000000000009</v>
          </cell>
          <cell r="I14">
            <v>13175</v>
          </cell>
        </row>
        <row r="15">
          <cell r="C15">
            <v>0</v>
          </cell>
          <cell r="D15">
            <v>0</v>
          </cell>
          <cell r="E15">
            <v>2</v>
          </cell>
          <cell r="F15">
            <v>0</v>
          </cell>
          <cell r="H15">
            <v>7914</v>
          </cell>
          <cell r="I15">
            <v>3051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  <cell r="H16">
            <v>1511</v>
          </cell>
          <cell r="I16">
            <v>1939.9999999999998</v>
          </cell>
        </row>
        <row r="17">
          <cell r="C17">
            <v>0</v>
          </cell>
          <cell r="D17">
            <v>1</v>
          </cell>
          <cell r="E17">
            <v>0</v>
          </cell>
          <cell r="F17">
            <v>0</v>
          </cell>
          <cell r="H17">
            <v>3597</v>
          </cell>
          <cell r="I17">
            <v>1887</v>
          </cell>
        </row>
        <row r="18">
          <cell r="C18">
            <v>0</v>
          </cell>
          <cell r="D18">
            <v>2</v>
          </cell>
          <cell r="E18">
            <v>0</v>
          </cell>
          <cell r="F18">
            <v>0</v>
          </cell>
          <cell r="H18">
            <v>5048</v>
          </cell>
          <cell r="I18">
            <v>4363</v>
          </cell>
        </row>
        <row r="19">
          <cell r="C19">
            <v>4</v>
          </cell>
          <cell r="D19">
            <v>3</v>
          </cell>
          <cell r="E19">
            <v>1</v>
          </cell>
          <cell r="F19">
            <v>0</v>
          </cell>
          <cell r="H19">
            <v>76137</v>
          </cell>
          <cell r="I19">
            <v>7988</v>
          </cell>
        </row>
        <row r="20">
          <cell r="C20">
            <v>0</v>
          </cell>
          <cell r="D20">
            <v>0</v>
          </cell>
          <cell r="E20">
            <v>1</v>
          </cell>
          <cell r="F20">
            <v>0</v>
          </cell>
          <cell r="H20">
            <v>3378</v>
          </cell>
          <cell r="I20">
            <v>2149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H22">
            <v>5543</v>
          </cell>
          <cell r="I22">
            <v>2458</v>
          </cell>
        </row>
        <row r="23">
          <cell r="C23">
            <v>0</v>
          </cell>
          <cell r="D23">
            <v>1</v>
          </cell>
          <cell r="E23">
            <v>0</v>
          </cell>
          <cell r="F23">
            <v>0</v>
          </cell>
          <cell r="H23">
            <v>776</v>
          </cell>
          <cell r="I23">
            <v>1572</v>
          </cell>
        </row>
        <row r="24">
          <cell r="C24">
            <v>2</v>
          </cell>
          <cell r="D24">
            <v>0</v>
          </cell>
          <cell r="E24">
            <v>2</v>
          </cell>
          <cell r="F24">
            <v>0</v>
          </cell>
          <cell r="H24">
            <v>19910</v>
          </cell>
          <cell r="I24">
            <v>13858.000000000002</v>
          </cell>
        </row>
        <row r="25">
          <cell r="C25">
            <v>0</v>
          </cell>
          <cell r="D25">
            <v>0</v>
          </cell>
          <cell r="E25">
            <v>1</v>
          </cell>
          <cell r="F25">
            <v>0</v>
          </cell>
          <cell r="H25">
            <v>1569</v>
          </cell>
          <cell r="I25">
            <v>2597</v>
          </cell>
        </row>
        <row r="26">
          <cell r="C26">
            <v>0</v>
          </cell>
          <cell r="D26">
            <v>0</v>
          </cell>
          <cell r="E26">
            <v>3</v>
          </cell>
          <cell r="F26">
            <v>0</v>
          </cell>
          <cell r="H26">
            <v>42777</v>
          </cell>
          <cell r="I26">
            <v>7091</v>
          </cell>
        </row>
        <row r="27">
          <cell r="C27">
            <v>0</v>
          </cell>
          <cell r="D27">
            <v>0</v>
          </cell>
          <cell r="E27">
            <v>1</v>
          </cell>
          <cell r="F27">
            <v>0</v>
          </cell>
          <cell r="H27">
            <v>1930</v>
          </cell>
          <cell r="I27">
            <v>3736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14</v>
          </cell>
          <cell r="H28">
            <v>792300</v>
          </cell>
          <cell r="I28">
            <v>2444584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20</v>
          </cell>
          <cell r="H29">
            <v>396584</v>
          </cell>
          <cell r="I29">
            <v>169487</v>
          </cell>
        </row>
        <row r="30">
          <cell r="C30">
            <v>11</v>
          </cell>
          <cell r="D30">
            <v>3</v>
          </cell>
          <cell r="E30">
            <v>0</v>
          </cell>
          <cell r="F30">
            <v>11</v>
          </cell>
          <cell r="H30">
            <v>199221</v>
          </cell>
          <cell r="I30">
            <v>93025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H31">
            <v>2451</v>
          </cell>
          <cell r="I31">
            <v>3907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3</v>
          </cell>
          <cell r="D33">
            <v>0</v>
          </cell>
          <cell r="E33">
            <v>0</v>
          </cell>
          <cell r="F33">
            <v>2</v>
          </cell>
          <cell r="H33">
            <v>32825</v>
          </cell>
          <cell r="I33">
            <v>27181</v>
          </cell>
        </row>
        <row r="34">
          <cell r="C34">
            <v>0</v>
          </cell>
          <cell r="D34">
            <v>0</v>
          </cell>
          <cell r="E34">
            <v>1</v>
          </cell>
          <cell r="F34">
            <v>0</v>
          </cell>
          <cell r="H34">
            <v>1678</v>
          </cell>
          <cell r="I34">
            <v>2948</v>
          </cell>
        </row>
        <row r="35">
          <cell r="C35">
            <v>0</v>
          </cell>
          <cell r="D35">
            <v>3</v>
          </cell>
          <cell r="E35">
            <v>0</v>
          </cell>
          <cell r="F35">
            <v>3</v>
          </cell>
          <cell r="H35">
            <v>16463</v>
          </cell>
          <cell r="I35">
            <v>5673</v>
          </cell>
        </row>
        <row r="36">
          <cell r="C36">
            <v>0</v>
          </cell>
          <cell r="D36">
            <v>1</v>
          </cell>
          <cell r="E36">
            <v>1</v>
          </cell>
          <cell r="F36">
            <v>0</v>
          </cell>
          <cell r="H36">
            <v>5352</v>
          </cell>
          <cell r="I36">
            <v>9697</v>
          </cell>
        </row>
        <row r="37">
          <cell r="C37">
            <v>9</v>
          </cell>
          <cell r="D37">
            <v>1</v>
          </cell>
          <cell r="E37">
            <v>0</v>
          </cell>
          <cell r="F37">
            <v>14</v>
          </cell>
          <cell r="H37">
            <v>196335</v>
          </cell>
          <cell r="I37">
            <v>96878</v>
          </cell>
        </row>
        <row r="38">
          <cell r="C38">
            <v>1</v>
          </cell>
          <cell r="D38">
            <v>2</v>
          </cell>
          <cell r="E38">
            <v>2</v>
          </cell>
          <cell r="F38">
            <v>0</v>
          </cell>
          <cell r="H38">
            <v>19670</v>
          </cell>
          <cell r="I38">
            <v>69922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H39">
            <v>994.99999999999989</v>
          </cell>
          <cell r="I39">
            <v>3659.0000000000005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0</v>
          </cell>
          <cell r="H40">
            <v>5219</v>
          </cell>
          <cell r="I40">
            <v>3078</v>
          </cell>
        </row>
        <row r="41">
          <cell r="C41">
            <v>0</v>
          </cell>
          <cell r="D41">
            <v>2</v>
          </cell>
          <cell r="E41">
            <v>1</v>
          </cell>
          <cell r="F41">
            <v>0</v>
          </cell>
          <cell r="H41">
            <v>4360</v>
          </cell>
          <cell r="I41">
            <v>3453</v>
          </cell>
        </row>
        <row r="42">
          <cell r="C42">
            <v>1</v>
          </cell>
          <cell r="D42">
            <v>5</v>
          </cell>
          <cell r="E42">
            <v>0</v>
          </cell>
          <cell r="F42">
            <v>0</v>
          </cell>
          <cell r="H42">
            <v>1882</v>
          </cell>
          <cell r="I42">
            <v>4685</v>
          </cell>
        </row>
        <row r="43">
          <cell r="C43">
            <v>0</v>
          </cell>
          <cell r="D43">
            <v>0</v>
          </cell>
          <cell r="E43">
            <v>2</v>
          </cell>
          <cell r="F43">
            <v>0</v>
          </cell>
          <cell r="H43">
            <v>5845</v>
          </cell>
          <cell r="I43">
            <v>6856.9999999999991</v>
          </cell>
        </row>
        <row r="44">
          <cell r="C44">
            <v>1</v>
          </cell>
          <cell r="D44">
            <v>1</v>
          </cell>
          <cell r="E44">
            <v>5</v>
          </cell>
          <cell r="F44">
            <v>8</v>
          </cell>
          <cell r="H44">
            <v>86263</v>
          </cell>
          <cell r="I44">
            <v>27008.999999999996</v>
          </cell>
        </row>
        <row r="45">
          <cell r="C45">
            <v>0</v>
          </cell>
          <cell r="D45">
            <v>1</v>
          </cell>
          <cell r="E45">
            <v>1</v>
          </cell>
          <cell r="F45">
            <v>0</v>
          </cell>
          <cell r="H45">
            <v>4918</v>
          </cell>
          <cell r="I45">
            <v>5722</v>
          </cell>
        </row>
        <row r="46">
          <cell r="C46">
            <v>0</v>
          </cell>
          <cell r="D46">
            <v>1</v>
          </cell>
          <cell r="E46">
            <v>0</v>
          </cell>
          <cell r="F46">
            <v>0</v>
          </cell>
          <cell r="H46">
            <v>1829</v>
          </cell>
          <cell r="I46">
            <v>2417</v>
          </cell>
        </row>
        <row r="47">
          <cell r="C47">
            <v>0</v>
          </cell>
          <cell r="D47">
            <v>1</v>
          </cell>
          <cell r="E47">
            <v>1</v>
          </cell>
          <cell r="F47">
            <v>0</v>
          </cell>
          <cell r="H47">
            <v>7429.0000000000009</v>
          </cell>
          <cell r="I47">
            <v>2960</v>
          </cell>
        </row>
        <row r="48">
          <cell r="C48">
            <v>34</v>
          </cell>
          <cell r="D48">
            <v>33</v>
          </cell>
          <cell r="E48">
            <v>32</v>
          </cell>
          <cell r="F48">
            <v>72</v>
          </cell>
          <cell r="H48">
            <v>1973048</v>
          </cell>
          <cell r="I48">
            <v>3060622</v>
          </cell>
        </row>
      </sheetData>
      <sheetData sheetId="20">
        <row r="12">
          <cell r="C12">
            <v>9</v>
          </cell>
          <cell r="D12">
            <v>9</v>
          </cell>
          <cell r="E12">
            <v>4</v>
          </cell>
          <cell r="F12">
            <v>0</v>
          </cell>
          <cell r="H12">
            <v>207200</v>
          </cell>
          <cell r="I12">
            <v>112500</v>
          </cell>
        </row>
        <row r="13">
          <cell r="C13">
            <v>2</v>
          </cell>
          <cell r="D13">
            <v>2</v>
          </cell>
          <cell r="E13">
            <v>1</v>
          </cell>
          <cell r="F13">
            <v>0</v>
          </cell>
          <cell r="H13">
            <v>42200</v>
          </cell>
          <cell r="I13">
            <v>35800</v>
          </cell>
        </row>
        <row r="14">
          <cell r="C14">
            <v>4</v>
          </cell>
          <cell r="D14">
            <v>3</v>
          </cell>
          <cell r="E14">
            <v>3</v>
          </cell>
          <cell r="F14">
            <v>0</v>
          </cell>
          <cell r="H14">
            <v>65600</v>
          </cell>
          <cell r="I14">
            <v>34800</v>
          </cell>
        </row>
        <row r="15">
          <cell r="C15">
            <v>1</v>
          </cell>
          <cell r="D15">
            <v>0</v>
          </cell>
          <cell r="E15">
            <v>0</v>
          </cell>
          <cell r="F15">
            <v>6</v>
          </cell>
          <cell r="H15">
            <v>123700</v>
          </cell>
          <cell r="I15">
            <v>78300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  <cell r="H16">
            <v>7600</v>
          </cell>
          <cell r="I16">
            <v>3500</v>
          </cell>
        </row>
        <row r="17">
          <cell r="C17">
            <v>0</v>
          </cell>
          <cell r="D17">
            <v>3</v>
          </cell>
          <cell r="E17">
            <v>0</v>
          </cell>
          <cell r="F17">
            <v>0</v>
          </cell>
          <cell r="H17">
            <v>17600</v>
          </cell>
          <cell r="I17">
            <v>5300</v>
          </cell>
        </row>
        <row r="18">
          <cell r="C18">
            <v>0</v>
          </cell>
          <cell r="D18">
            <v>2</v>
          </cell>
          <cell r="E18">
            <v>0</v>
          </cell>
          <cell r="F18">
            <v>0</v>
          </cell>
          <cell r="H18">
            <v>89100</v>
          </cell>
          <cell r="I18">
            <v>64900</v>
          </cell>
        </row>
        <row r="19">
          <cell r="C19">
            <v>0</v>
          </cell>
          <cell r="D19">
            <v>2</v>
          </cell>
          <cell r="E19">
            <v>1</v>
          </cell>
          <cell r="F19">
            <v>0</v>
          </cell>
          <cell r="H19">
            <v>34000</v>
          </cell>
          <cell r="I19">
            <v>11100</v>
          </cell>
        </row>
        <row r="20">
          <cell r="C20">
            <v>2</v>
          </cell>
          <cell r="D20">
            <v>4</v>
          </cell>
          <cell r="E20">
            <v>3</v>
          </cell>
          <cell r="F20">
            <v>0</v>
          </cell>
          <cell r="H20">
            <v>113300</v>
          </cell>
          <cell r="I20">
            <v>48000</v>
          </cell>
        </row>
        <row r="21">
          <cell r="C21">
            <v>0</v>
          </cell>
          <cell r="D21">
            <v>2</v>
          </cell>
          <cell r="E21">
            <v>0</v>
          </cell>
          <cell r="F21">
            <v>0</v>
          </cell>
          <cell r="H21">
            <v>11800</v>
          </cell>
          <cell r="I21">
            <v>5000</v>
          </cell>
        </row>
        <row r="22">
          <cell r="C22">
            <v>1</v>
          </cell>
          <cell r="D22">
            <v>1</v>
          </cell>
          <cell r="E22">
            <v>1</v>
          </cell>
          <cell r="F22">
            <v>0</v>
          </cell>
          <cell r="H22">
            <v>21700</v>
          </cell>
          <cell r="I22">
            <v>8500</v>
          </cell>
        </row>
        <row r="23">
          <cell r="C23">
            <v>0</v>
          </cell>
          <cell r="D23">
            <v>2</v>
          </cell>
          <cell r="E23">
            <v>0</v>
          </cell>
          <cell r="F23">
            <v>0</v>
          </cell>
          <cell r="H23">
            <v>7600</v>
          </cell>
          <cell r="I23">
            <v>11600</v>
          </cell>
        </row>
        <row r="24">
          <cell r="C24">
            <v>5</v>
          </cell>
          <cell r="D24">
            <v>10</v>
          </cell>
          <cell r="E24">
            <v>4</v>
          </cell>
          <cell r="F24">
            <v>0</v>
          </cell>
          <cell r="H24">
            <v>167000</v>
          </cell>
          <cell r="I24">
            <v>64500</v>
          </cell>
        </row>
        <row r="25">
          <cell r="C25">
            <v>3</v>
          </cell>
          <cell r="D25">
            <v>0</v>
          </cell>
          <cell r="E25">
            <v>1</v>
          </cell>
          <cell r="F25">
            <v>0</v>
          </cell>
          <cell r="H25">
            <v>21700</v>
          </cell>
          <cell r="I25">
            <v>42000</v>
          </cell>
        </row>
        <row r="26">
          <cell r="C26">
            <v>5</v>
          </cell>
          <cell r="D26">
            <v>3</v>
          </cell>
          <cell r="E26">
            <v>8</v>
          </cell>
          <cell r="F26">
            <v>0</v>
          </cell>
          <cell r="H26">
            <v>126800</v>
          </cell>
          <cell r="I26">
            <v>136600</v>
          </cell>
        </row>
        <row r="27">
          <cell r="C27">
            <v>0</v>
          </cell>
          <cell r="D27">
            <v>0</v>
          </cell>
          <cell r="E27">
            <v>2</v>
          </cell>
          <cell r="F27">
            <v>0</v>
          </cell>
          <cell r="H27">
            <v>20200</v>
          </cell>
          <cell r="I27">
            <v>17500</v>
          </cell>
        </row>
        <row r="28">
          <cell r="C28">
            <v>1</v>
          </cell>
          <cell r="D28">
            <v>0</v>
          </cell>
          <cell r="E28">
            <v>0</v>
          </cell>
          <cell r="F28">
            <v>41</v>
          </cell>
          <cell r="H28">
            <v>1760800</v>
          </cell>
          <cell r="I28">
            <v>302400</v>
          </cell>
        </row>
        <row r="29">
          <cell r="C29">
            <v>0</v>
          </cell>
          <cell r="D29">
            <v>0</v>
          </cell>
          <cell r="E29">
            <v>1</v>
          </cell>
          <cell r="F29">
            <v>109</v>
          </cell>
          <cell r="H29">
            <v>5402300</v>
          </cell>
          <cell r="I29">
            <v>8070500</v>
          </cell>
        </row>
        <row r="30">
          <cell r="C30">
            <v>5</v>
          </cell>
          <cell r="D30">
            <v>11</v>
          </cell>
          <cell r="E30">
            <v>1</v>
          </cell>
          <cell r="F30">
            <v>20</v>
          </cell>
          <cell r="H30">
            <v>850900</v>
          </cell>
          <cell r="I30">
            <v>349800</v>
          </cell>
        </row>
        <row r="31">
          <cell r="C31">
            <v>0</v>
          </cell>
          <cell r="D31">
            <v>1</v>
          </cell>
          <cell r="E31">
            <v>2</v>
          </cell>
          <cell r="F31">
            <v>0</v>
          </cell>
          <cell r="H31">
            <v>49700</v>
          </cell>
          <cell r="I31">
            <v>65500</v>
          </cell>
        </row>
        <row r="32">
          <cell r="C32">
            <v>2</v>
          </cell>
          <cell r="D32">
            <v>2</v>
          </cell>
          <cell r="E32">
            <v>2</v>
          </cell>
          <cell r="F32">
            <v>0</v>
          </cell>
          <cell r="H32">
            <v>59700</v>
          </cell>
          <cell r="I32">
            <v>27500</v>
          </cell>
        </row>
        <row r="33">
          <cell r="C33">
            <v>3</v>
          </cell>
          <cell r="D33">
            <v>10</v>
          </cell>
          <cell r="E33">
            <v>1</v>
          </cell>
          <cell r="F33">
            <v>14</v>
          </cell>
          <cell r="H33">
            <v>429300</v>
          </cell>
          <cell r="I33">
            <v>152500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H34">
            <v>11300</v>
          </cell>
          <cell r="I34">
            <v>2600</v>
          </cell>
        </row>
        <row r="35">
          <cell r="C35">
            <v>3</v>
          </cell>
          <cell r="D35">
            <v>4</v>
          </cell>
          <cell r="E35">
            <v>0</v>
          </cell>
          <cell r="F35">
            <v>7</v>
          </cell>
          <cell r="H35">
            <v>385000</v>
          </cell>
          <cell r="I35">
            <v>112900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H36">
            <v>11700</v>
          </cell>
          <cell r="I36">
            <v>10100</v>
          </cell>
        </row>
        <row r="37">
          <cell r="C37">
            <v>15</v>
          </cell>
          <cell r="D37">
            <v>14</v>
          </cell>
          <cell r="E37">
            <v>2</v>
          </cell>
          <cell r="F37">
            <v>44</v>
          </cell>
          <cell r="H37">
            <v>1161300</v>
          </cell>
          <cell r="I37">
            <v>685200</v>
          </cell>
        </row>
        <row r="38">
          <cell r="C38">
            <v>8</v>
          </cell>
          <cell r="D38">
            <v>11</v>
          </cell>
          <cell r="E38">
            <v>3</v>
          </cell>
          <cell r="F38">
            <v>0</v>
          </cell>
          <cell r="H38">
            <v>186000</v>
          </cell>
          <cell r="I38">
            <v>28000</v>
          </cell>
        </row>
        <row r="39">
          <cell r="C39">
            <v>11</v>
          </cell>
          <cell r="D39">
            <v>3</v>
          </cell>
          <cell r="E39">
            <v>0</v>
          </cell>
          <cell r="F39">
            <v>0</v>
          </cell>
          <cell r="H39">
            <v>72300</v>
          </cell>
          <cell r="I39">
            <v>22700</v>
          </cell>
        </row>
        <row r="40">
          <cell r="C40">
            <v>3</v>
          </cell>
          <cell r="D40">
            <v>9</v>
          </cell>
          <cell r="E40">
            <v>4</v>
          </cell>
          <cell r="F40">
            <v>0</v>
          </cell>
          <cell r="H40">
            <v>162200</v>
          </cell>
          <cell r="I40">
            <v>51800</v>
          </cell>
        </row>
        <row r="41">
          <cell r="C41">
            <v>2</v>
          </cell>
          <cell r="D41">
            <v>5</v>
          </cell>
          <cell r="E41">
            <v>1</v>
          </cell>
          <cell r="F41">
            <v>0</v>
          </cell>
          <cell r="H41">
            <v>37000</v>
          </cell>
          <cell r="I41">
            <v>18800</v>
          </cell>
        </row>
        <row r="42">
          <cell r="C42">
            <v>5</v>
          </cell>
          <cell r="D42">
            <v>5</v>
          </cell>
          <cell r="E42">
            <v>0</v>
          </cell>
          <cell r="F42">
            <v>0</v>
          </cell>
          <cell r="H42">
            <v>57200</v>
          </cell>
          <cell r="I42">
            <v>26200</v>
          </cell>
        </row>
        <row r="43">
          <cell r="C43">
            <v>3</v>
          </cell>
          <cell r="D43">
            <v>8</v>
          </cell>
          <cell r="E43">
            <v>5</v>
          </cell>
          <cell r="F43">
            <v>0</v>
          </cell>
          <cell r="H43">
            <v>101600</v>
          </cell>
          <cell r="I43">
            <v>105000</v>
          </cell>
        </row>
        <row r="44">
          <cell r="C44">
            <v>5</v>
          </cell>
          <cell r="D44">
            <v>3</v>
          </cell>
          <cell r="E44">
            <v>7</v>
          </cell>
          <cell r="F44">
            <v>30</v>
          </cell>
          <cell r="H44">
            <v>577500</v>
          </cell>
          <cell r="I44">
            <v>172500</v>
          </cell>
        </row>
        <row r="45">
          <cell r="C45">
            <v>0</v>
          </cell>
          <cell r="D45">
            <v>0</v>
          </cell>
          <cell r="E45">
            <v>2</v>
          </cell>
          <cell r="F45">
            <v>0</v>
          </cell>
          <cell r="H45">
            <v>23900</v>
          </cell>
          <cell r="I45">
            <v>8000</v>
          </cell>
        </row>
        <row r="46">
          <cell r="C46">
            <v>0</v>
          </cell>
          <cell r="D46">
            <v>1</v>
          </cell>
          <cell r="E46">
            <v>0</v>
          </cell>
          <cell r="F46">
            <v>0</v>
          </cell>
          <cell r="H46">
            <v>6900</v>
          </cell>
          <cell r="I46">
            <v>2800</v>
          </cell>
        </row>
        <row r="47">
          <cell r="C47">
            <v>7</v>
          </cell>
          <cell r="D47">
            <v>1</v>
          </cell>
          <cell r="E47">
            <v>1</v>
          </cell>
          <cell r="F47">
            <v>0</v>
          </cell>
          <cell r="H47">
            <v>62300</v>
          </cell>
          <cell r="I47">
            <v>37300</v>
          </cell>
        </row>
        <row r="48">
          <cell r="C48">
            <v>106</v>
          </cell>
          <cell r="D48">
            <v>131</v>
          </cell>
          <cell r="E48">
            <v>63</v>
          </cell>
          <cell r="F48">
            <v>271</v>
          </cell>
          <cell r="H48">
            <v>12486000</v>
          </cell>
          <cell r="I48">
            <v>10932000</v>
          </cell>
        </row>
      </sheetData>
      <sheetData sheetId="21"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</row>
      </sheetData>
      <sheetData sheetId="22">
        <row r="12">
          <cell r="C12">
            <v>2</v>
          </cell>
          <cell r="D12">
            <v>5</v>
          </cell>
          <cell r="E12">
            <v>4</v>
          </cell>
          <cell r="F12">
            <v>0</v>
          </cell>
          <cell r="H12">
            <v>48267</v>
          </cell>
          <cell r="I12">
            <v>54159</v>
          </cell>
        </row>
        <row r="13">
          <cell r="C13">
            <v>0</v>
          </cell>
          <cell r="D13">
            <v>0</v>
          </cell>
          <cell r="E13">
            <v>3</v>
          </cell>
          <cell r="F13">
            <v>0</v>
          </cell>
          <cell r="H13">
            <v>10821</v>
          </cell>
          <cell r="I13">
            <v>19756</v>
          </cell>
        </row>
        <row r="14">
          <cell r="C14">
            <v>0</v>
          </cell>
          <cell r="D14">
            <v>3</v>
          </cell>
          <cell r="E14">
            <v>5</v>
          </cell>
          <cell r="F14">
            <v>0</v>
          </cell>
          <cell r="H14">
            <v>45078</v>
          </cell>
          <cell r="I14">
            <v>40254</v>
          </cell>
        </row>
        <row r="15">
          <cell r="C15">
            <v>1</v>
          </cell>
          <cell r="D15">
            <v>1</v>
          </cell>
          <cell r="E15">
            <v>0</v>
          </cell>
          <cell r="F15">
            <v>6</v>
          </cell>
          <cell r="H15">
            <v>79816</v>
          </cell>
          <cell r="I15">
            <v>171083</v>
          </cell>
        </row>
        <row r="16">
          <cell r="C16">
            <v>0</v>
          </cell>
          <cell r="D16">
            <v>2</v>
          </cell>
          <cell r="E16">
            <v>1</v>
          </cell>
          <cell r="F16">
            <v>0</v>
          </cell>
          <cell r="H16">
            <v>11891</v>
          </cell>
          <cell r="I16">
            <v>6154</v>
          </cell>
        </row>
        <row r="17">
          <cell r="C17">
            <v>0</v>
          </cell>
          <cell r="D17">
            <v>2</v>
          </cell>
          <cell r="E17">
            <v>0</v>
          </cell>
          <cell r="F17">
            <v>0</v>
          </cell>
          <cell r="H17">
            <v>8375</v>
          </cell>
          <cell r="I17">
            <v>7450</v>
          </cell>
        </row>
        <row r="18">
          <cell r="C18">
            <v>0</v>
          </cell>
          <cell r="D18">
            <v>6</v>
          </cell>
          <cell r="E18">
            <v>0</v>
          </cell>
          <cell r="F18">
            <v>0</v>
          </cell>
          <cell r="H18">
            <v>16377.000000000002</v>
          </cell>
          <cell r="I18">
            <v>7259.9999999999991</v>
          </cell>
        </row>
        <row r="19">
          <cell r="C19">
            <v>1</v>
          </cell>
          <cell r="D19">
            <v>8</v>
          </cell>
          <cell r="E19">
            <v>2</v>
          </cell>
          <cell r="F19">
            <v>0</v>
          </cell>
          <cell r="H19">
            <v>26786</v>
          </cell>
          <cell r="I19">
            <v>20340</v>
          </cell>
        </row>
        <row r="20">
          <cell r="C20">
            <v>1</v>
          </cell>
          <cell r="D20">
            <v>2</v>
          </cell>
          <cell r="E20">
            <v>2</v>
          </cell>
          <cell r="F20">
            <v>0</v>
          </cell>
          <cell r="H20">
            <v>18817</v>
          </cell>
          <cell r="I20">
            <v>22561</v>
          </cell>
        </row>
        <row r="21">
          <cell r="C21">
            <v>1</v>
          </cell>
          <cell r="D21">
            <v>1</v>
          </cell>
          <cell r="E21">
            <v>0</v>
          </cell>
          <cell r="F21">
            <v>0</v>
          </cell>
          <cell r="H21">
            <v>5166</v>
          </cell>
          <cell r="I21">
            <v>1465</v>
          </cell>
        </row>
        <row r="22">
          <cell r="C22">
            <v>0</v>
          </cell>
          <cell r="D22">
            <v>2</v>
          </cell>
          <cell r="E22">
            <v>1</v>
          </cell>
          <cell r="F22">
            <v>0</v>
          </cell>
          <cell r="H22">
            <v>13988.999999999998</v>
          </cell>
          <cell r="I22">
            <v>2489</v>
          </cell>
        </row>
        <row r="23">
          <cell r="C23">
            <v>0</v>
          </cell>
          <cell r="D23">
            <v>2</v>
          </cell>
          <cell r="E23">
            <v>0</v>
          </cell>
          <cell r="F23">
            <v>0</v>
          </cell>
          <cell r="H23">
            <v>5596</v>
          </cell>
          <cell r="I23">
            <v>2434</v>
          </cell>
        </row>
        <row r="24">
          <cell r="C24">
            <v>0</v>
          </cell>
          <cell r="D24">
            <v>6</v>
          </cell>
          <cell r="E24">
            <v>5</v>
          </cell>
          <cell r="F24">
            <v>0</v>
          </cell>
          <cell r="H24">
            <v>63998</v>
          </cell>
          <cell r="I24">
            <v>57828</v>
          </cell>
        </row>
        <row r="25">
          <cell r="C25">
            <v>0</v>
          </cell>
          <cell r="D25">
            <v>1</v>
          </cell>
          <cell r="E25">
            <v>2</v>
          </cell>
          <cell r="F25">
            <v>0</v>
          </cell>
          <cell r="H25">
            <v>13327.000000000002</v>
          </cell>
          <cell r="I25">
            <v>4076</v>
          </cell>
        </row>
        <row r="26">
          <cell r="C26">
            <v>0</v>
          </cell>
          <cell r="D26">
            <v>5</v>
          </cell>
          <cell r="E26">
            <v>4</v>
          </cell>
          <cell r="F26">
            <v>1</v>
          </cell>
          <cell r="H26">
            <v>51712</v>
          </cell>
          <cell r="I26">
            <v>196779</v>
          </cell>
        </row>
        <row r="27">
          <cell r="C27">
            <v>0</v>
          </cell>
          <cell r="D27">
            <v>0</v>
          </cell>
          <cell r="E27">
            <v>3</v>
          </cell>
          <cell r="F27">
            <v>0</v>
          </cell>
          <cell r="H27">
            <v>15999</v>
          </cell>
          <cell r="I27">
            <v>13184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53</v>
          </cell>
          <cell r="H28">
            <v>8448969</v>
          </cell>
          <cell r="I28">
            <v>8382345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74</v>
          </cell>
          <cell r="H29">
            <v>4181465</v>
          </cell>
          <cell r="I29">
            <v>1769209</v>
          </cell>
        </row>
        <row r="30">
          <cell r="C30">
            <v>1</v>
          </cell>
          <cell r="D30">
            <v>7</v>
          </cell>
          <cell r="E30">
            <v>0</v>
          </cell>
          <cell r="F30">
            <v>18</v>
          </cell>
          <cell r="H30">
            <v>297022</v>
          </cell>
          <cell r="I30">
            <v>316167</v>
          </cell>
        </row>
        <row r="31">
          <cell r="C31">
            <v>0</v>
          </cell>
          <cell r="D31">
            <v>3</v>
          </cell>
          <cell r="E31">
            <v>2</v>
          </cell>
          <cell r="F31">
            <v>0</v>
          </cell>
          <cell r="H31">
            <v>32677</v>
          </cell>
          <cell r="I31">
            <v>22765</v>
          </cell>
        </row>
        <row r="32">
          <cell r="C32">
            <v>0</v>
          </cell>
          <cell r="D32">
            <v>1</v>
          </cell>
          <cell r="E32">
            <v>1</v>
          </cell>
          <cell r="F32">
            <v>0</v>
          </cell>
          <cell r="H32">
            <v>10876</v>
          </cell>
          <cell r="I32">
            <v>3575</v>
          </cell>
        </row>
        <row r="33">
          <cell r="C33">
            <v>0</v>
          </cell>
          <cell r="D33">
            <v>10</v>
          </cell>
          <cell r="E33">
            <v>1</v>
          </cell>
          <cell r="F33">
            <v>12</v>
          </cell>
          <cell r="H33">
            <v>184252</v>
          </cell>
          <cell r="I33">
            <v>225966</v>
          </cell>
        </row>
        <row r="34">
          <cell r="C34">
            <v>0</v>
          </cell>
          <cell r="D34">
            <v>1</v>
          </cell>
          <cell r="E34">
            <v>1</v>
          </cell>
          <cell r="F34">
            <v>0</v>
          </cell>
          <cell r="H34">
            <v>8932</v>
          </cell>
          <cell r="I34">
            <v>2132</v>
          </cell>
        </row>
        <row r="35">
          <cell r="C35">
            <v>0</v>
          </cell>
          <cell r="D35">
            <v>2</v>
          </cell>
          <cell r="E35">
            <v>0</v>
          </cell>
          <cell r="F35">
            <v>4</v>
          </cell>
          <cell r="H35">
            <v>86403</v>
          </cell>
          <cell r="I35">
            <v>140735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H36">
            <v>2887</v>
          </cell>
          <cell r="I36">
            <v>433</v>
          </cell>
        </row>
        <row r="37">
          <cell r="C37">
            <v>5</v>
          </cell>
          <cell r="D37">
            <v>19</v>
          </cell>
          <cell r="E37">
            <v>0</v>
          </cell>
          <cell r="F37">
            <v>57</v>
          </cell>
          <cell r="H37">
            <v>1727408.0000000002</v>
          </cell>
          <cell r="I37">
            <v>2449409</v>
          </cell>
        </row>
        <row r="38">
          <cell r="C38">
            <v>3</v>
          </cell>
          <cell r="D38">
            <v>7</v>
          </cell>
          <cell r="E38">
            <v>8</v>
          </cell>
          <cell r="F38">
            <v>3</v>
          </cell>
          <cell r="H38">
            <v>191731</v>
          </cell>
          <cell r="I38">
            <v>126016.00000000001</v>
          </cell>
        </row>
        <row r="39">
          <cell r="C39">
            <v>0</v>
          </cell>
          <cell r="D39">
            <v>3</v>
          </cell>
          <cell r="E39">
            <v>0</v>
          </cell>
          <cell r="F39">
            <v>0</v>
          </cell>
          <cell r="H39">
            <v>28324</v>
          </cell>
          <cell r="I39">
            <v>2502</v>
          </cell>
        </row>
        <row r="40">
          <cell r="C40">
            <v>0</v>
          </cell>
          <cell r="D40">
            <v>3</v>
          </cell>
          <cell r="E40">
            <v>2</v>
          </cell>
          <cell r="F40">
            <v>0</v>
          </cell>
          <cell r="H40">
            <v>40186</v>
          </cell>
          <cell r="I40">
            <v>19668</v>
          </cell>
        </row>
        <row r="41">
          <cell r="C41">
            <v>0</v>
          </cell>
          <cell r="D41">
            <v>5</v>
          </cell>
          <cell r="E41">
            <v>2</v>
          </cell>
          <cell r="F41">
            <v>0</v>
          </cell>
          <cell r="H41">
            <v>42440</v>
          </cell>
          <cell r="I41">
            <v>30288</v>
          </cell>
        </row>
        <row r="42">
          <cell r="C42">
            <v>0</v>
          </cell>
          <cell r="D42">
            <v>3</v>
          </cell>
          <cell r="E42">
            <v>0</v>
          </cell>
          <cell r="F42">
            <v>0</v>
          </cell>
          <cell r="H42">
            <v>2582</v>
          </cell>
          <cell r="I42">
            <v>722</v>
          </cell>
        </row>
        <row r="43">
          <cell r="C43">
            <v>2</v>
          </cell>
          <cell r="D43">
            <v>4</v>
          </cell>
          <cell r="E43">
            <v>5</v>
          </cell>
          <cell r="F43">
            <v>0</v>
          </cell>
          <cell r="H43">
            <v>49737</v>
          </cell>
          <cell r="I43">
            <v>114818</v>
          </cell>
        </row>
        <row r="44">
          <cell r="C44">
            <v>2</v>
          </cell>
          <cell r="D44">
            <v>3</v>
          </cell>
          <cell r="E44">
            <v>12</v>
          </cell>
          <cell r="F44">
            <v>53</v>
          </cell>
          <cell r="H44">
            <v>991360</v>
          </cell>
          <cell r="I44">
            <v>1895654</v>
          </cell>
        </row>
        <row r="45">
          <cell r="C45">
            <v>0</v>
          </cell>
          <cell r="D45">
            <v>2</v>
          </cell>
          <cell r="E45">
            <v>2</v>
          </cell>
          <cell r="F45">
            <v>0</v>
          </cell>
          <cell r="H45">
            <v>16013.999999999998</v>
          </cell>
          <cell r="I45">
            <v>13450</v>
          </cell>
        </row>
        <row r="46">
          <cell r="C46">
            <v>0</v>
          </cell>
          <cell r="D46">
            <v>3</v>
          </cell>
          <cell r="E46">
            <v>0</v>
          </cell>
          <cell r="F46">
            <v>0</v>
          </cell>
          <cell r="H46">
            <v>7290.0000000000009</v>
          </cell>
          <cell r="I46">
            <v>3045</v>
          </cell>
        </row>
        <row r="47">
          <cell r="C47">
            <v>0</v>
          </cell>
          <cell r="D47">
            <v>3</v>
          </cell>
          <cell r="E47">
            <v>1</v>
          </cell>
          <cell r="F47">
            <v>0</v>
          </cell>
          <cell r="H47">
            <v>19121</v>
          </cell>
          <cell r="I47">
            <v>4129</v>
          </cell>
        </row>
        <row r="48">
          <cell r="C48">
            <v>19</v>
          </cell>
          <cell r="D48">
            <v>125</v>
          </cell>
          <cell r="E48">
            <v>70</v>
          </cell>
          <cell r="F48">
            <v>281</v>
          </cell>
          <cell r="H48">
            <v>16805691</v>
          </cell>
          <cell r="I48">
            <v>16150300</v>
          </cell>
        </row>
      </sheetData>
      <sheetData sheetId="23">
        <row r="12">
          <cell r="C12">
            <v>2</v>
          </cell>
          <cell r="D12">
            <v>12</v>
          </cell>
          <cell r="E12">
            <v>6</v>
          </cell>
          <cell r="F12">
            <v>0</v>
          </cell>
          <cell r="H12">
            <v>11813.92</v>
          </cell>
          <cell r="I12">
            <v>25507.65</v>
          </cell>
        </row>
        <row r="13">
          <cell r="C13">
            <v>0</v>
          </cell>
          <cell r="D13">
            <v>2</v>
          </cell>
          <cell r="E13">
            <v>2</v>
          </cell>
          <cell r="F13">
            <v>0</v>
          </cell>
          <cell r="H13">
            <v>20.78</v>
          </cell>
          <cell r="I13">
            <v>298.33</v>
          </cell>
        </row>
        <row r="14">
          <cell r="C14">
            <v>0</v>
          </cell>
          <cell r="D14">
            <v>7</v>
          </cell>
          <cell r="E14">
            <v>2</v>
          </cell>
          <cell r="F14">
            <v>0</v>
          </cell>
          <cell r="H14">
            <v>88.62</v>
          </cell>
          <cell r="I14">
            <v>1072.58</v>
          </cell>
        </row>
        <row r="15">
          <cell r="C15">
            <v>1</v>
          </cell>
          <cell r="D15">
            <v>12</v>
          </cell>
          <cell r="E15">
            <v>0</v>
          </cell>
          <cell r="F15">
            <v>4</v>
          </cell>
          <cell r="H15">
            <v>30436.11</v>
          </cell>
          <cell r="I15">
            <v>20118.900000000001</v>
          </cell>
        </row>
        <row r="16">
          <cell r="C16">
            <v>0</v>
          </cell>
          <cell r="D16">
            <v>5</v>
          </cell>
          <cell r="E16">
            <v>1</v>
          </cell>
          <cell r="F16">
            <v>0</v>
          </cell>
          <cell r="H16">
            <v>133.87</v>
          </cell>
          <cell r="I16">
            <v>1649.58</v>
          </cell>
        </row>
        <row r="17">
          <cell r="C17">
            <v>0</v>
          </cell>
          <cell r="D17">
            <v>3</v>
          </cell>
          <cell r="E17">
            <v>0</v>
          </cell>
          <cell r="F17">
            <v>0</v>
          </cell>
          <cell r="H17">
            <v>78.83</v>
          </cell>
          <cell r="I17">
            <v>701.4</v>
          </cell>
        </row>
        <row r="18">
          <cell r="C18">
            <v>1</v>
          </cell>
          <cell r="D18">
            <v>8</v>
          </cell>
          <cell r="E18">
            <v>0</v>
          </cell>
          <cell r="F18">
            <v>0</v>
          </cell>
          <cell r="H18">
            <v>267.10000000000002</v>
          </cell>
          <cell r="I18">
            <v>1747.34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2</v>
          </cell>
          <cell r="E20">
            <v>3</v>
          </cell>
          <cell r="F20">
            <v>0</v>
          </cell>
          <cell r="H20">
            <v>1590.15</v>
          </cell>
          <cell r="I20">
            <v>2821.97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H22">
            <v>26.41</v>
          </cell>
          <cell r="I22">
            <v>239.92</v>
          </cell>
        </row>
        <row r="23">
          <cell r="C23">
            <v>0</v>
          </cell>
          <cell r="D23">
            <v>4</v>
          </cell>
          <cell r="E23">
            <v>0</v>
          </cell>
          <cell r="F23">
            <v>0</v>
          </cell>
          <cell r="H23">
            <v>41.25</v>
          </cell>
          <cell r="I23">
            <v>366.32</v>
          </cell>
        </row>
        <row r="24">
          <cell r="C24">
            <v>1</v>
          </cell>
          <cell r="D24">
            <v>22</v>
          </cell>
          <cell r="E24">
            <v>5</v>
          </cell>
          <cell r="F24">
            <v>0</v>
          </cell>
          <cell r="H24">
            <v>21074.29</v>
          </cell>
          <cell r="I24">
            <v>25624</v>
          </cell>
        </row>
        <row r="25">
          <cell r="C25">
            <v>1</v>
          </cell>
          <cell r="D25">
            <v>3</v>
          </cell>
          <cell r="E25">
            <v>1</v>
          </cell>
          <cell r="F25">
            <v>0</v>
          </cell>
          <cell r="H25">
            <v>85.52</v>
          </cell>
          <cell r="I25">
            <v>1198.51</v>
          </cell>
        </row>
        <row r="26">
          <cell r="C26">
            <v>0</v>
          </cell>
          <cell r="D26">
            <v>3</v>
          </cell>
          <cell r="E26">
            <v>4</v>
          </cell>
          <cell r="F26">
            <v>0</v>
          </cell>
          <cell r="H26">
            <v>2899.75</v>
          </cell>
          <cell r="I26">
            <v>4765.88</v>
          </cell>
        </row>
        <row r="27">
          <cell r="C27">
            <v>0</v>
          </cell>
          <cell r="D27">
            <v>2</v>
          </cell>
          <cell r="E27">
            <v>3</v>
          </cell>
          <cell r="F27">
            <v>0</v>
          </cell>
          <cell r="H27">
            <v>30.7</v>
          </cell>
          <cell r="I27">
            <v>553.67999999999995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7</v>
          </cell>
          <cell r="H28">
            <v>103051.25</v>
          </cell>
          <cell r="I28">
            <v>4858.6099999999997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22</v>
          </cell>
          <cell r="H29">
            <v>229525.8</v>
          </cell>
          <cell r="I29">
            <v>65605.05</v>
          </cell>
        </row>
        <row r="30">
          <cell r="C30">
            <v>3</v>
          </cell>
          <cell r="D30">
            <v>7</v>
          </cell>
          <cell r="E30">
            <v>0</v>
          </cell>
          <cell r="F30">
            <v>4</v>
          </cell>
          <cell r="H30">
            <v>7168.21</v>
          </cell>
          <cell r="I30">
            <v>5521.75</v>
          </cell>
        </row>
        <row r="31">
          <cell r="C31">
            <v>1</v>
          </cell>
          <cell r="D31">
            <v>5</v>
          </cell>
          <cell r="E31">
            <v>2</v>
          </cell>
          <cell r="F31">
            <v>0</v>
          </cell>
          <cell r="H31">
            <v>53.61</v>
          </cell>
          <cell r="I31">
            <v>707.15</v>
          </cell>
        </row>
        <row r="32">
          <cell r="C32">
            <v>0</v>
          </cell>
          <cell r="D32">
            <v>0</v>
          </cell>
          <cell r="E32">
            <v>1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3</v>
          </cell>
          <cell r="E33">
            <v>1</v>
          </cell>
          <cell r="F33">
            <v>6</v>
          </cell>
          <cell r="H33">
            <v>4444.2700000000004</v>
          </cell>
          <cell r="I33">
            <v>3514.44</v>
          </cell>
        </row>
        <row r="34">
          <cell r="C34">
            <v>0</v>
          </cell>
          <cell r="D34">
            <v>1</v>
          </cell>
          <cell r="E34">
            <v>1</v>
          </cell>
          <cell r="F34">
            <v>0</v>
          </cell>
          <cell r="H34">
            <v>119.29</v>
          </cell>
          <cell r="I34">
            <v>2023.14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</v>
          </cell>
          <cell r="H35">
            <v>89.07</v>
          </cell>
          <cell r="I35">
            <v>1657.17</v>
          </cell>
        </row>
        <row r="36">
          <cell r="C36">
            <v>1</v>
          </cell>
          <cell r="D36">
            <v>3</v>
          </cell>
          <cell r="E36">
            <v>1</v>
          </cell>
          <cell r="F36">
            <v>0</v>
          </cell>
          <cell r="H36">
            <v>48.01</v>
          </cell>
          <cell r="I36">
            <v>511.19</v>
          </cell>
        </row>
        <row r="37">
          <cell r="C37">
            <v>1</v>
          </cell>
          <cell r="D37">
            <v>10</v>
          </cell>
          <cell r="E37">
            <v>0</v>
          </cell>
          <cell r="F37">
            <v>32</v>
          </cell>
          <cell r="H37">
            <v>89932.88</v>
          </cell>
          <cell r="I37">
            <v>46569.21</v>
          </cell>
        </row>
        <row r="38">
          <cell r="C38">
            <v>2</v>
          </cell>
          <cell r="D38">
            <v>7</v>
          </cell>
          <cell r="E38">
            <v>4</v>
          </cell>
          <cell r="F38">
            <v>0</v>
          </cell>
          <cell r="H38">
            <v>9765.86</v>
          </cell>
          <cell r="I38">
            <v>11742.69</v>
          </cell>
        </row>
        <row r="39">
          <cell r="C39">
            <v>0</v>
          </cell>
          <cell r="D39">
            <v>4</v>
          </cell>
          <cell r="E39">
            <v>0</v>
          </cell>
          <cell r="F39">
            <v>0</v>
          </cell>
          <cell r="H39">
            <v>31.49</v>
          </cell>
          <cell r="I39">
            <v>237.44</v>
          </cell>
        </row>
        <row r="40">
          <cell r="C40">
            <v>0</v>
          </cell>
          <cell r="D40">
            <v>1</v>
          </cell>
          <cell r="E40">
            <v>2</v>
          </cell>
          <cell r="F40">
            <v>0</v>
          </cell>
          <cell r="H40">
            <v>101.68</v>
          </cell>
          <cell r="I40">
            <v>2388.16</v>
          </cell>
        </row>
        <row r="41">
          <cell r="C41">
            <v>0</v>
          </cell>
          <cell r="D41">
            <v>6</v>
          </cell>
          <cell r="E41">
            <v>3</v>
          </cell>
          <cell r="F41">
            <v>0</v>
          </cell>
          <cell r="H41">
            <v>3895.29</v>
          </cell>
          <cell r="I41">
            <v>7210.38</v>
          </cell>
        </row>
        <row r="42">
          <cell r="C42">
            <v>0</v>
          </cell>
          <cell r="D42">
            <v>1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10</v>
          </cell>
          <cell r="E43">
            <v>3</v>
          </cell>
          <cell r="F43">
            <v>0</v>
          </cell>
          <cell r="H43">
            <v>3275.86</v>
          </cell>
          <cell r="I43">
            <v>11261.13</v>
          </cell>
        </row>
        <row r="44">
          <cell r="C44">
            <v>1</v>
          </cell>
          <cell r="D44">
            <v>3</v>
          </cell>
          <cell r="E44">
            <v>10</v>
          </cell>
          <cell r="F44">
            <v>13</v>
          </cell>
          <cell r="H44">
            <v>98088.51</v>
          </cell>
          <cell r="I44">
            <v>27246.22</v>
          </cell>
        </row>
        <row r="45">
          <cell r="C45">
            <v>0</v>
          </cell>
          <cell r="D45">
            <v>4</v>
          </cell>
          <cell r="E45">
            <v>3</v>
          </cell>
          <cell r="F45">
            <v>0</v>
          </cell>
          <cell r="H45">
            <v>137.91999999999999</v>
          </cell>
          <cell r="I45">
            <v>1098.46</v>
          </cell>
        </row>
        <row r="46">
          <cell r="C46">
            <v>0</v>
          </cell>
          <cell r="D46">
            <v>4</v>
          </cell>
          <cell r="E46">
            <v>0</v>
          </cell>
          <cell r="F46">
            <v>0</v>
          </cell>
          <cell r="H46">
            <v>76.790000000000006</v>
          </cell>
          <cell r="I46">
            <v>418.16</v>
          </cell>
        </row>
        <row r="47">
          <cell r="C47">
            <v>0</v>
          </cell>
          <cell r="D47">
            <v>3</v>
          </cell>
          <cell r="E47">
            <v>1</v>
          </cell>
          <cell r="F47">
            <v>0</v>
          </cell>
          <cell r="H47">
            <v>34.83</v>
          </cell>
          <cell r="I47">
            <v>251.33</v>
          </cell>
        </row>
        <row r="48">
          <cell r="C48">
            <v>15</v>
          </cell>
          <cell r="D48">
            <v>158</v>
          </cell>
          <cell r="E48">
            <v>61</v>
          </cell>
          <cell r="F48">
            <v>90</v>
          </cell>
          <cell r="H48">
            <v>618427.91999999993</v>
          </cell>
          <cell r="I48">
            <v>279487.74000000005</v>
          </cell>
        </row>
      </sheetData>
      <sheetData sheetId="24">
        <row r="12">
          <cell r="C12">
            <v>0</v>
          </cell>
          <cell r="D12">
            <v>1</v>
          </cell>
          <cell r="E12">
            <v>0</v>
          </cell>
          <cell r="F12">
            <v>0</v>
          </cell>
          <cell r="H12">
            <v>96</v>
          </cell>
          <cell r="I12">
            <v>320</v>
          </cell>
        </row>
        <row r="13">
          <cell r="C13">
            <v>0</v>
          </cell>
          <cell r="D13">
            <v>0</v>
          </cell>
          <cell r="E13">
            <v>1</v>
          </cell>
          <cell r="F13">
            <v>0</v>
          </cell>
          <cell r="H13">
            <v>1129</v>
          </cell>
          <cell r="I13">
            <v>2749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H14">
            <v>483</v>
          </cell>
          <cell r="I14">
            <v>1106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1</v>
          </cell>
          <cell r="D26">
            <v>0</v>
          </cell>
          <cell r="E26">
            <v>1</v>
          </cell>
          <cell r="F26">
            <v>0</v>
          </cell>
          <cell r="H26">
            <v>445</v>
          </cell>
          <cell r="I26">
            <v>1977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10</v>
          </cell>
          <cell r="H28">
            <v>151952</v>
          </cell>
          <cell r="I28">
            <v>306188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2</v>
          </cell>
          <cell r="D33">
            <v>0</v>
          </cell>
          <cell r="E33">
            <v>1</v>
          </cell>
          <cell r="F33">
            <v>0</v>
          </cell>
          <cell r="H33">
            <v>4461</v>
          </cell>
          <cell r="I33">
            <v>12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2</v>
          </cell>
          <cell r="D37">
            <v>0</v>
          </cell>
          <cell r="E37">
            <v>4</v>
          </cell>
          <cell r="F37">
            <v>0</v>
          </cell>
          <cell r="H37">
            <v>64461</v>
          </cell>
          <cell r="I37">
            <v>134085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1</v>
          </cell>
          <cell r="F39">
            <v>0</v>
          </cell>
          <cell r="H39">
            <v>505</v>
          </cell>
          <cell r="I39">
            <v>1113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</row>
        <row r="41">
          <cell r="C41">
            <v>0</v>
          </cell>
          <cell r="D41">
            <v>1</v>
          </cell>
          <cell r="E41">
            <v>0</v>
          </cell>
          <cell r="F41">
            <v>0</v>
          </cell>
          <cell r="H41">
            <v>822</v>
          </cell>
          <cell r="I41">
            <v>2120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C44">
            <v>0</v>
          </cell>
          <cell r="D44">
            <v>0</v>
          </cell>
          <cell r="E44">
            <v>2</v>
          </cell>
          <cell r="F44">
            <v>5</v>
          </cell>
          <cell r="H44">
            <v>41217</v>
          </cell>
          <cell r="I44">
            <v>27454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5</v>
          </cell>
          <cell r="D48">
            <v>2</v>
          </cell>
          <cell r="E48">
            <v>12</v>
          </cell>
          <cell r="F48">
            <v>15</v>
          </cell>
          <cell r="H48">
            <v>265571</v>
          </cell>
          <cell r="I48">
            <v>477124</v>
          </cell>
        </row>
      </sheetData>
      <sheetData sheetId="25">
        <row r="12">
          <cell r="C12">
            <v>1</v>
          </cell>
          <cell r="D12">
            <v>1</v>
          </cell>
          <cell r="E12">
            <v>1</v>
          </cell>
          <cell r="F12">
            <v>0</v>
          </cell>
          <cell r="H12">
            <v>3449.65</v>
          </cell>
          <cell r="I12">
            <v>9801.6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2</v>
          </cell>
          <cell r="H15">
            <v>21101.99</v>
          </cell>
          <cell r="I15">
            <v>22008.18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H16">
            <v>6157.18</v>
          </cell>
          <cell r="I16">
            <v>8976.9500000000007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1</v>
          </cell>
          <cell r="D20">
            <v>0</v>
          </cell>
          <cell r="E20">
            <v>0</v>
          </cell>
          <cell r="F20">
            <v>0</v>
          </cell>
          <cell r="H20">
            <v>324.82</v>
          </cell>
          <cell r="I20">
            <v>3353.38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1</v>
          </cell>
          <cell r="E24">
            <v>0</v>
          </cell>
          <cell r="F24">
            <v>0</v>
          </cell>
          <cell r="H24">
            <v>279.67</v>
          </cell>
          <cell r="I24">
            <v>2219.96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1</v>
          </cell>
          <cell r="E26">
            <v>1</v>
          </cell>
          <cell r="F26">
            <v>0</v>
          </cell>
          <cell r="H26">
            <v>3577.82</v>
          </cell>
          <cell r="I26">
            <v>6844.46</v>
          </cell>
        </row>
        <row r="27">
          <cell r="C27">
            <v>1</v>
          </cell>
          <cell r="D27">
            <v>0</v>
          </cell>
          <cell r="E27">
            <v>0</v>
          </cell>
          <cell r="F27">
            <v>0</v>
          </cell>
          <cell r="H27">
            <v>2237.1999999999998</v>
          </cell>
          <cell r="I27">
            <v>5132.76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8</v>
          </cell>
          <cell r="H28">
            <v>358856.41</v>
          </cell>
          <cell r="I28">
            <v>120385.96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12</v>
          </cell>
          <cell r="H29">
            <v>445390.55</v>
          </cell>
          <cell r="I29">
            <v>244967.3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</v>
          </cell>
          <cell r="H30">
            <v>4331.17</v>
          </cell>
          <cell r="I30">
            <v>7942.99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H31">
            <v>17513.47</v>
          </cell>
          <cell r="I31">
            <v>3734.44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H33">
            <v>10970.78</v>
          </cell>
          <cell r="I33">
            <v>15515.25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</v>
          </cell>
          <cell r="H35">
            <v>15413.38</v>
          </cell>
          <cell r="I35">
            <v>4783.26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4</v>
          </cell>
          <cell r="H37">
            <v>89024.52</v>
          </cell>
          <cell r="I37">
            <v>60074.75</v>
          </cell>
        </row>
        <row r="38">
          <cell r="C38">
            <v>0</v>
          </cell>
          <cell r="D38">
            <v>0</v>
          </cell>
          <cell r="E38">
            <v>2</v>
          </cell>
          <cell r="F38">
            <v>0</v>
          </cell>
          <cell r="H38">
            <v>12087.95</v>
          </cell>
          <cell r="I38">
            <v>5458.76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H40">
            <v>2224.19</v>
          </cell>
          <cell r="I40">
            <v>6763.1</v>
          </cell>
        </row>
        <row r="41">
          <cell r="C41">
            <v>2</v>
          </cell>
          <cell r="D41">
            <v>0</v>
          </cell>
          <cell r="E41">
            <v>0</v>
          </cell>
          <cell r="F41">
            <v>0</v>
          </cell>
          <cell r="H41">
            <v>1590.66</v>
          </cell>
          <cell r="I41">
            <v>6302.58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1</v>
          </cell>
          <cell r="F43">
            <v>0</v>
          </cell>
          <cell r="H43">
            <v>484.93</v>
          </cell>
          <cell r="I43">
            <v>3184.05</v>
          </cell>
        </row>
        <row r="44">
          <cell r="C44">
            <v>0</v>
          </cell>
          <cell r="D44">
            <v>0</v>
          </cell>
          <cell r="E44">
            <v>2</v>
          </cell>
          <cell r="F44">
            <v>6</v>
          </cell>
          <cell r="H44">
            <v>113139.84</v>
          </cell>
          <cell r="I44">
            <v>65064.75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7</v>
          </cell>
          <cell r="D48">
            <v>3</v>
          </cell>
          <cell r="E48">
            <v>9</v>
          </cell>
          <cell r="F48">
            <v>36</v>
          </cell>
          <cell r="H48">
            <v>1108156.1800000002</v>
          </cell>
          <cell r="I48">
            <v>602514.48</v>
          </cell>
        </row>
      </sheetData>
      <sheetData sheetId="26">
        <row r="12">
          <cell r="C12">
            <v>0</v>
          </cell>
          <cell r="D12">
            <v>0</v>
          </cell>
          <cell r="E12">
            <v>1</v>
          </cell>
          <cell r="F12">
            <v>0</v>
          </cell>
          <cell r="H12">
            <v>3373.33</v>
          </cell>
          <cell r="I12">
            <v>7405.96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1</v>
          </cell>
          <cell r="H15">
            <v>4920.5600000000004</v>
          </cell>
          <cell r="I15">
            <v>6136.75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0</v>
          </cell>
          <cell r="H24">
            <v>2434.81</v>
          </cell>
          <cell r="I24">
            <v>2513.31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8</v>
          </cell>
          <cell r="D26">
            <v>7</v>
          </cell>
          <cell r="E26">
            <v>3</v>
          </cell>
          <cell r="F26">
            <v>0</v>
          </cell>
          <cell r="H26">
            <v>61095.28</v>
          </cell>
          <cell r="I26">
            <v>79393.45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6</v>
          </cell>
          <cell r="H28">
            <v>222246.24</v>
          </cell>
          <cell r="I28">
            <v>1401181.52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14</v>
          </cell>
          <cell r="H29">
            <v>1188658.29</v>
          </cell>
          <cell r="I29">
            <v>747366.94</v>
          </cell>
        </row>
        <row r="30">
          <cell r="C30">
            <v>2</v>
          </cell>
          <cell r="D30">
            <v>2</v>
          </cell>
          <cell r="E30">
            <v>0</v>
          </cell>
          <cell r="F30">
            <v>3</v>
          </cell>
          <cell r="H30">
            <v>39754.129999999997</v>
          </cell>
          <cell r="I30">
            <v>27430.18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2</v>
          </cell>
          <cell r="H33">
            <v>16559.98</v>
          </cell>
          <cell r="I33">
            <v>13340.99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3</v>
          </cell>
          <cell r="H35">
            <v>28995.32</v>
          </cell>
          <cell r="I35">
            <v>18119.669999999998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4</v>
          </cell>
          <cell r="D37">
            <v>3</v>
          </cell>
          <cell r="E37">
            <v>0</v>
          </cell>
          <cell r="F37">
            <v>11</v>
          </cell>
          <cell r="H37">
            <v>152783.03</v>
          </cell>
          <cell r="I37">
            <v>453898.59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0</v>
          </cell>
          <cell r="H38">
            <v>41220.75</v>
          </cell>
          <cell r="I38">
            <v>25205.01</v>
          </cell>
        </row>
        <row r="39">
          <cell r="C39">
            <v>0</v>
          </cell>
          <cell r="D39">
            <v>3</v>
          </cell>
          <cell r="E39">
            <v>0</v>
          </cell>
          <cell r="F39">
            <v>0</v>
          </cell>
          <cell r="H39">
            <v>13800.72</v>
          </cell>
          <cell r="I39">
            <v>10190.959999999999</v>
          </cell>
        </row>
        <row r="40">
          <cell r="C40">
            <v>3</v>
          </cell>
          <cell r="D40">
            <v>1</v>
          </cell>
          <cell r="E40">
            <v>3</v>
          </cell>
          <cell r="F40">
            <v>0</v>
          </cell>
          <cell r="H40">
            <v>33889.089999999997</v>
          </cell>
          <cell r="I40">
            <v>38246.9</v>
          </cell>
        </row>
        <row r="41">
          <cell r="C41">
            <v>0</v>
          </cell>
          <cell r="D41">
            <v>1</v>
          </cell>
          <cell r="E41">
            <v>1</v>
          </cell>
          <cell r="F41">
            <v>0</v>
          </cell>
          <cell r="H41">
            <v>8373.73</v>
          </cell>
          <cell r="I41">
            <v>10380.620000000001</v>
          </cell>
        </row>
        <row r="42">
          <cell r="C42">
            <v>0</v>
          </cell>
          <cell r="D42">
            <v>2</v>
          </cell>
          <cell r="E42">
            <v>0</v>
          </cell>
          <cell r="F42">
            <v>0</v>
          </cell>
          <cell r="H42">
            <v>4220.3599999999997</v>
          </cell>
          <cell r="I42">
            <v>4694.95</v>
          </cell>
        </row>
        <row r="43">
          <cell r="C43">
            <v>2</v>
          </cell>
          <cell r="D43">
            <v>0</v>
          </cell>
          <cell r="E43">
            <v>2</v>
          </cell>
          <cell r="F43">
            <v>0</v>
          </cell>
          <cell r="H43">
            <v>9851.98</v>
          </cell>
          <cell r="I43">
            <v>13440.77</v>
          </cell>
        </row>
        <row r="44">
          <cell r="C44">
            <v>1</v>
          </cell>
          <cell r="D44">
            <v>1</v>
          </cell>
          <cell r="E44">
            <v>3</v>
          </cell>
          <cell r="F44">
            <v>8</v>
          </cell>
          <cell r="H44">
            <v>199287.42</v>
          </cell>
          <cell r="I44">
            <v>376964.87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20</v>
          </cell>
          <cell r="D48">
            <v>21</v>
          </cell>
          <cell r="E48">
            <v>16</v>
          </cell>
          <cell r="F48">
            <v>48</v>
          </cell>
          <cell r="H48">
            <v>2031465.02</v>
          </cell>
          <cell r="I48">
            <v>3235911.44</v>
          </cell>
        </row>
      </sheetData>
      <sheetData sheetId="27">
        <row r="12">
          <cell r="C12">
            <v>1</v>
          </cell>
          <cell r="D12">
            <v>13</v>
          </cell>
          <cell r="E12">
            <v>3</v>
          </cell>
          <cell r="F12">
            <v>0</v>
          </cell>
          <cell r="H12">
            <v>133285.48000000001</v>
          </cell>
          <cell r="I12">
            <v>234326.52</v>
          </cell>
        </row>
        <row r="13">
          <cell r="C13">
            <v>0</v>
          </cell>
          <cell r="D13">
            <v>2</v>
          </cell>
          <cell r="E13">
            <v>2</v>
          </cell>
          <cell r="F13">
            <v>0</v>
          </cell>
          <cell r="H13">
            <v>49502.13</v>
          </cell>
          <cell r="I13">
            <v>68020.23</v>
          </cell>
        </row>
        <row r="14">
          <cell r="C14">
            <v>1</v>
          </cell>
          <cell r="D14">
            <v>5</v>
          </cell>
          <cell r="E14">
            <v>4</v>
          </cell>
          <cell r="F14">
            <v>0</v>
          </cell>
          <cell r="H14">
            <v>55567.63</v>
          </cell>
          <cell r="I14">
            <v>74267.75</v>
          </cell>
        </row>
        <row r="15">
          <cell r="C15">
            <v>0</v>
          </cell>
          <cell r="D15">
            <v>6</v>
          </cell>
          <cell r="E15">
            <v>0</v>
          </cell>
          <cell r="F15">
            <v>11</v>
          </cell>
          <cell r="H15">
            <v>213464.04</v>
          </cell>
          <cell r="I15">
            <v>274022.23</v>
          </cell>
        </row>
        <row r="16">
          <cell r="C16">
            <v>0</v>
          </cell>
          <cell r="D16">
            <v>3</v>
          </cell>
          <cell r="E16">
            <v>1</v>
          </cell>
          <cell r="F16">
            <v>0</v>
          </cell>
          <cell r="H16">
            <v>25359.82</v>
          </cell>
          <cell r="I16">
            <v>50131.58</v>
          </cell>
        </row>
        <row r="17">
          <cell r="C17">
            <v>1</v>
          </cell>
          <cell r="D17">
            <v>2</v>
          </cell>
          <cell r="E17">
            <v>0</v>
          </cell>
          <cell r="F17">
            <v>0</v>
          </cell>
          <cell r="H17">
            <v>9625.42</v>
          </cell>
          <cell r="I17">
            <v>12435.4</v>
          </cell>
        </row>
        <row r="18">
          <cell r="C18">
            <v>2</v>
          </cell>
          <cell r="D18">
            <v>9</v>
          </cell>
          <cell r="E18">
            <v>0</v>
          </cell>
          <cell r="F18">
            <v>0</v>
          </cell>
          <cell r="H18">
            <v>40179.35</v>
          </cell>
          <cell r="I18">
            <v>73045.55</v>
          </cell>
        </row>
        <row r="19">
          <cell r="C19">
            <v>1</v>
          </cell>
          <cell r="D19">
            <v>7</v>
          </cell>
          <cell r="E19">
            <v>1</v>
          </cell>
          <cell r="F19">
            <v>0</v>
          </cell>
          <cell r="H19">
            <v>35507.94</v>
          </cell>
          <cell r="I19">
            <v>63446.73</v>
          </cell>
        </row>
        <row r="20">
          <cell r="C20">
            <v>1</v>
          </cell>
          <cell r="D20">
            <v>1</v>
          </cell>
          <cell r="E20">
            <v>3</v>
          </cell>
          <cell r="F20">
            <v>0</v>
          </cell>
          <cell r="H20">
            <v>61045.69</v>
          </cell>
          <cell r="I20">
            <v>71466.929999999993</v>
          </cell>
        </row>
        <row r="21">
          <cell r="C21">
            <v>0</v>
          </cell>
          <cell r="D21">
            <v>1</v>
          </cell>
          <cell r="E21">
            <v>0</v>
          </cell>
          <cell r="F21">
            <v>0</v>
          </cell>
          <cell r="H21">
            <v>1910.71</v>
          </cell>
          <cell r="I21">
            <v>164.01</v>
          </cell>
        </row>
        <row r="22">
          <cell r="C22">
            <v>4</v>
          </cell>
          <cell r="D22">
            <v>0</v>
          </cell>
          <cell r="E22">
            <v>1</v>
          </cell>
          <cell r="F22">
            <v>0</v>
          </cell>
          <cell r="H22">
            <v>15881.93</v>
          </cell>
          <cell r="I22">
            <v>16355.6</v>
          </cell>
        </row>
        <row r="23">
          <cell r="C23">
            <v>0</v>
          </cell>
          <cell r="D23">
            <v>2</v>
          </cell>
          <cell r="E23">
            <v>0</v>
          </cell>
          <cell r="F23">
            <v>0</v>
          </cell>
          <cell r="H23">
            <v>5873.37</v>
          </cell>
          <cell r="I23">
            <v>16411.59</v>
          </cell>
        </row>
        <row r="24">
          <cell r="C24">
            <v>1</v>
          </cell>
          <cell r="D24">
            <v>11</v>
          </cell>
          <cell r="E24">
            <v>5</v>
          </cell>
          <cell r="F24">
            <v>0</v>
          </cell>
          <cell r="H24">
            <v>136214.48000000001</v>
          </cell>
          <cell r="I24">
            <v>183311.21</v>
          </cell>
        </row>
        <row r="25">
          <cell r="C25">
            <v>1</v>
          </cell>
          <cell r="D25">
            <v>1</v>
          </cell>
          <cell r="E25">
            <v>2</v>
          </cell>
          <cell r="F25">
            <v>0</v>
          </cell>
          <cell r="H25">
            <v>40255.339999999997</v>
          </cell>
          <cell r="I25">
            <v>79140.639999999999</v>
          </cell>
        </row>
        <row r="26">
          <cell r="C26">
            <v>3</v>
          </cell>
          <cell r="D26">
            <v>13</v>
          </cell>
          <cell r="E26">
            <v>6</v>
          </cell>
          <cell r="F26">
            <v>0</v>
          </cell>
          <cell r="H26">
            <v>127572.72</v>
          </cell>
          <cell r="I26">
            <v>216754.93</v>
          </cell>
        </row>
        <row r="27">
          <cell r="C27">
            <v>1</v>
          </cell>
          <cell r="D27">
            <v>1</v>
          </cell>
          <cell r="E27">
            <v>3</v>
          </cell>
          <cell r="F27">
            <v>0</v>
          </cell>
          <cell r="H27">
            <v>39356.67</v>
          </cell>
          <cell r="I27">
            <v>75453.960000000006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49</v>
          </cell>
          <cell r="H28">
            <v>17542030.16</v>
          </cell>
          <cell r="I28">
            <v>15181889.58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82</v>
          </cell>
          <cell r="H29">
            <v>9186971.7599999998</v>
          </cell>
          <cell r="I29">
            <v>2041850.36</v>
          </cell>
        </row>
        <row r="30">
          <cell r="C30">
            <v>4</v>
          </cell>
          <cell r="D30">
            <v>8</v>
          </cell>
          <cell r="E30">
            <v>0</v>
          </cell>
          <cell r="F30">
            <v>23</v>
          </cell>
          <cell r="H30">
            <v>463003.37</v>
          </cell>
          <cell r="I30">
            <v>526940.68000000005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  <cell r="H31">
            <v>22557.68</v>
          </cell>
          <cell r="I31">
            <v>61762.17</v>
          </cell>
        </row>
        <row r="32">
          <cell r="C32">
            <v>0</v>
          </cell>
          <cell r="D32">
            <v>3</v>
          </cell>
          <cell r="E32">
            <v>1</v>
          </cell>
          <cell r="F32">
            <v>0</v>
          </cell>
          <cell r="H32">
            <v>23848.83</v>
          </cell>
          <cell r="I32">
            <v>42309.03</v>
          </cell>
        </row>
        <row r="33">
          <cell r="C33">
            <v>7</v>
          </cell>
          <cell r="D33">
            <v>19</v>
          </cell>
          <cell r="E33">
            <v>1</v>
          </cell>
          <cell r="F33">
            <v>19</v>
          </cell>
          <cell r="H33">
            <v>491158.11</v>
          </cell>
          <cell r="I33">
            <v>526160.57999999996</v>
          </cell>
        </row>
        <row r="34">
          <cell r="C34">
            <v>0</v>
          </cell>
          <cell r="D34">
            <v>2</v>
          </cell>
          <cell r="E34">
            <v>1</v>
          </cell>
          <cell r="F34">
            <v>0</v>
          </cell>
          <cell r="H34">
            <v>11594.1</v>
          </cell>
          <cell r="I34">
            <v>38672.870000000003</v>
          </cell>
        </row>
        <row r="35">
          <cell r="C35">
            <v>2</v>
          </cell>
          <cell r="D35">
            <v>7</v>
          </cell>
          <cell r="E35">
            <v>0</v>
          </cell>
          <cell r="F35">
            <v>11</v>
          </cell>
          <cell r="H35">
            <v>286497.88</v>
          </cell>
          <cell r="I35">
            <v>166601.75</v>
          </cell>
        </row>
        <row r="36">
          <cell r="C36">
            <v>0</v>
          </cell>
          <cell r="D36">
            <v>2</v>
          </cell>
          <cell r="E36">
            <v>1</v>
          </cell>
          <cell r="F36">
            <v>0</v>
          </cell>
          <cell r="H36">
            <v>10905.45</v>
          </cell>
          <cell r="I36">
            <v>29567.37</v>
          </cell>
        </row>
        <row r="37">
          <cell r="C37">
            <v>16</v>
          </cell>
          <cell r="D37">
            <v>19</v>
          </cell>
          <cell r="E37">
            <v>0</v>
          </cell>
          <cell r="F37">
            <v>78</v>
          </cell>
          <cell r="H37">
            <v>5059691.6100000003</v>
          </cell>
          <cell r="I37">
            <v>4030893.5</v>
          </cell>
        </row>
        <row r="38">
          <cell r="C38">
            <v>7</v>
          </cell>
          <cell r="D38">
            <v>11</v>
          </cell>
          <cell r="E38">
            <v>4</v>
          </cell>
          <cell r="F38">
            <v>0</v>
          </cell>
          <cell r="H38">
            <v>244891.48</v>
          </cell>
          <cell r="I38">
            <v>305372.58</v>
          </cell>
        </row>
        <row r="39">
          <cell r="C39">
            <v>1</v>
          </cell>
          <cell r="D39">
            <v>5</v>
          </cell>
          <cell r="E39">
            <v>0</v>
          </cell>
          <cell r="F39">
            <v>0</v>
          </cell>
          <cell r="H39">
            <v>21494.48</v>
          </cell>
          <cell r="I39">
            <v>37970.839999999997</v>
          </cell>
        </row>
        <row r="40">
          <cell r="C40">
            <v>5</v>
          </cell>
          <cell r="D40">
            <v>6</v>
          </cell>
          <cell r="E40">
            <v>3</v>
          </cell>
          <cell r="F40">
            <v>0</v>
          </cell>
          <cell r="H40">
            <v>83345.67</v>
          </cell>
          <cell r="I40">
            <v>112521.79</v>
          </cell>
        </row>
        <row r="41">
          <cell r="C41">
            <v>1</v>
          </cell>
          <cell r="D41">
            <v>11</v>
          </cell>
          <cell r="E41">
            <v>2</v>
          </cell>
          <cell r="F41">
            <v>0</v>
          </cell>
          <cell r="H41">
            <v>106473.68</v>
          </cell>
          <cell r="I41">
            <v>117231.27</v>
          </cell>
        </row>
        <row r="42">
          <cell r="C42">
            <v>1</v>
          </cell>
          <cell r="D42">
            <v>4</v>
          </cell>
          <cell r="E42">
            <v>0</v>
          </cell>
          <cell r="F42">
            <v>0</v>
          </cell>
          <cell r="H42">
            <v>9612.85</v>
          </cell>
          <cell r="I42">
            <v>11595.58</v>
          </cell>
        </row>
        <row r="43">
          <cell r="C43">
            <v>0</v>
          </cell>
          <cell r="D43">
            <v>5</v>
          </cell>
          <cell r="E43">
            <v>4</v>
          </cell>
          <cell r="F43">
            <v>0</v>
          </cell>
          <cell r="H43">
            <v>57773.53</v>
          </cell>
          <cell r="I43">
            <v>161641.88</v>
          </cell>
        </row>
        <row r="44">
          <cell r="C44">
            <v>5</v>
          </cell>
          <cell r="D44">
            <v>2</v>
          </cell>
          <cell r="E44">
            <v>11</v>
          </cell>
          <cell r="F44">
            <v>42</v>
          </cell>
          <cell r="H44">
            <v>2113245.21</v>
          </cell>
          <cell r="I44">
            <v>1573836.94</v>
          </cell>
        </row>
        <row r="45">
          <cell r="C45">
            <v>3</v>
          </cell>
          <cell r="D45">
            <v>2</v>
          </cell>
          <cell r="E45">
            <v>2</v>
          </cell>
          <cell r="F45">
            <v>0</v>
          </cell>
          <cell r="H45">
            <v>28642.27</v>
          </cell>
          <cell r="I45">
            <v>37282.6</v>
          </cell>
        </row>
        <row r="46">
          <cell r="C46">
            <v>0</v>
          </cell>
          <cell r="D46">
            <v>3</v>
          </cell>
          <cell r="E46">
            <v>0</v>
          </cell>
          <cell r="F46">
            <v>0</v>
          </cell>
          <cell r="H46">
            <v>12204.21</v>
          </cell>
          <cell r="I46">
            <v>34374.61</v>
          </cell>
        </row>
        <row r="47">
          <cell r="C47">
            <v>0</v>
          </cell>
          <cell r="D47">
            <v>7</v>
          </cell>
          <cell r="E47">
            <v>2</v>
          </cell>
          <cell r="F47">
            <v>0</v>
          </cell>
          <cell r="H47">
            <v>37138.57</v>
          </cell>
          <cell r="I47">
            <v>55632.04</v>
          </cell>
        </row>
        <row r="48">
          <cell r="C48">
            <v>69</v>
          </cell>
          <cell r="D48">
            <v>193</v>
          </cell>
          <cell r="E48">
            <v>65</v>
          </cell>
          <cell r="F48">
            <v>315</v>
          </cell>
          <cell r="H48">
            <v>36803683.620000005</v>
          </cell>
          <cell r="I48">
            <v>26602862.879999999</v>
          </cell>
        </row>
      </sheetData>
      <sheetData sheetId="28">
        <row r="12">
          <cell r="C12">
            <v>5</v>
          </cell>
          <cell r="D12">
            <v>8</v>
          </cell>
          <cell r="E12">
            <v>4</v>
          </cell>
          <cell r="F12">
            <v>0</v>
          </cell>
          <cell r="H12">
            <v>56700</v>
          </cell>
          <cell r="I12">
            <v>102900</v>
          </cell>
        </row>
        <row r="13">
          <cell r="C13">
            <v>0</v>
          </cell>
          <cell r="D13">
            <v>2</v>
          </cell>
          <cell r="E13">
            <v>2</v>
          </cell>
          <cell r="F13">
            <v>0</v>
          </cell>
          <cell r="H13">
            <v>25900</v>
          </cell>
          <cell r="I13">
            <v>36400</v>
          </cell>
        </row>
        <row r="14">
          <cell r="C14">
            <v>2</v>
          </cell>
          <cell r="D14">
            <v>4</v>
          </cell>
          <cell r="E14">
            <v>4</v>
          </cell>
          <cell r="F14">
            <v>0</v>
          </cell>
          <cell r="H14">
            <v>58200</v>
          </cell>
          <cell r="I14">
            <v>59300</v>
          </cell>
        </row>
        <row r="15">
          <cell r="C15">
            <v>0</v>
          </cell>
          <cell r="D15">
            <v>5</v>
          </cell>
          <cell r="E15">
            <v>0</v>
          </cell>
          <cell r="F15">
            <v>7</v>
          </cell>
          <cell r="H15">
            <v>130700</v>
          </cell>
          <cell r="I15">
            <v>197900</v>
          </cell>
        </row>
        <row r="16">
          <cell r="C16">
            <v>0</v>
          </cell>
          <cell r="D16">
            <v>4</v>
          </cell>
          <cell r="E16">
            <v>1</v>
          </cell>
          <cell r="F16">
            <v>0</v>
          </cell>
          <cell r="H16">
            <v>22000</v>
          </cell>
          <cell r="I16">
            <v>28400</v>
          </cell>
        </row>
        <row r="17">
          <cell r="C17">
            <v>2</v>
          </cell>
          <cell r="D17">
            <v>2</v>
          </cell>
          <cell r="E17">
            <v>0</v>
          </cell>
          <cell r="F17">
            <v>0</v>
          </cell>
          <cell r="H17">
            <v>14800</v>
          </cell>
          <cell r="I17">
            <v>10900</v>
          </cell>
        </row>
        <row r="18">
          <cell r="C18">
            <v>6</v>
          </cell>
          <cell r="D18">
            <v>4</v>
          </cell>
          <cell r="E18">
            <v>0</v>
          </cell>
          <cell r="F18">
            <v>0</v>
          </cell>
          <cell r="H18">
            <v>33000</v>
          </cell>
          <cell r="I18">
            <v>28800</v>
          </cell>
        </row>
        <row r="19">
          <cell r="C19">
            <v>0</v>
          </cell>
          <cell r="D19">
            <v>3</v>
          </cell>
          <cell r="E19">
            <v>2</v>
          </cell>
          <cell r="F19">
            <v>0</v>
          </cell>
          <cell r="H19">
            <v>49800</v>
          </cell>
          <cell r="I19">
            <v>92100</v>
          </cell>
        </row>
        <row r="20">
          <cell r="C20">
            <v>0</v>
          </cell>
          <cell r="D20">
            <v>3</v>
          </cell>
          <cell r="E20">
            <v>3</v>
          </cell>
          <cell r="F20">
            <v>0</v>
          </cell>
          <cell r="H20">
            <v>23600</v>
          </cell>
          <cell r="I20">
            <v>27600</v>
          </cell>
        </row>
        <row r="21">
          <cell r="C21">
            <v>0</v>
          </cell>
          <cell r="D21">
            <v>1</v>
          </cell>
          <cell r="E21">
            <v>0</v>
          </cell>
          <cell r="F21">
            <v>0</v>
          </cell>
          <cell r="H21">
            <v>13200</v>
          </cell>
          <cell r="I21">
            <v>600</v>
          </cell>
        </row>
        <row r="22">
          <cell r="C22">
            <v>0</v>
          </cell>
          <cell r="D22">
            <v>1</v>
          </cell>
          <cell r="E22">
            <v>2</v>
          </cell>
          <cell r="F22">
            <v>0</v>
          </cell>
          <cell r="H22">
            <v>23200</v>
          </cell>
          <cell r="I22">
            <v>15200</v>
          </cell>
        </row>
        <row r="23">
          <cell r="C23">
            <v>2</v>
          </cell>
          <cell r="D23">
            <v>1</v>
          </cell>
          <cell r="E23">
            <v>0</v>
          </cell>
          <cell r="F23">
            <v>0</v>
          </cell>
          <cell r="H23">
            <v>9300</v>
          </cell>
          <cell r="I23">
            <v>11500</v>
          </cell>
        </row>
        <row r="24">
          <cell r="C24">
            <v>4</v>
          </cell>
          <cell r="D24">
            <v>10</v>
          </cell>
          <cell r="E24">
            <v>4</v>
          </cell>
          <cell r="F24">
            <v>0</v>
          </cell>
          <cell r="H24">
            <v>66000</v>
          </cell>
          <cell r="I24">
            <v>113500</v>
          </cell>
        </row>
        <row r="25">
          <cell r="C25">
            <v>0</v>
          </cell>
          <cell r="D25">
            <v>2</v>
          </cell>
          <cell r="E25">
            <v>1</v>
          </cell>
          <cell r="F25">
            <v>0</v>
          </cell>
          <cell r="H25">
            <v>14000</v>
          </cell>
          <cell r="I25">
            <v>25600</v>
          </cell>
        </row>
        <row r="26">
          <cell r="C26">
            <v>20</v>
          </cell>
          <cell r="D26">
            <v>13</v>
          </cell>
          <cell r="E26">
            <v>8</v>
          </cell>
          <cell r="F26">
            <v>0</v>
          </cell>
          <cell r="H26">
            <v>124600</v>
          </cell>
          <cell r="I26">
            <v>150400</v>
          </cell>
        </row>
        <row r="27">
          <cell r="C27">
            <v>1</v>
          </cell>
          <cell r="D27">
            <v>2</v>
          </cell>
          <cell r="E27">
            <v>4</v>
          </cell>
          <cell r="F27">
            <v>0</v>
          </cell>
          <cell r="H27">
            <v>45800</v>
          </cell>
          <cell r="I27">
            <v>60100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46</v>
          </cell>
          <cell r="H28">
            <v>9767700</v>
          </cell>
          <cell r="I28">
            <v>8326100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104</v>
          </cell>
          <cell r="H29">
            <v>6027900</v>
          </cell>
          <cell r="I29">
            <v>613800</v>
          </cell>
        </row>
        <row r="30">
          <cell r="C30">
            <v>15</v>
          </cell>
          <cell r="D30">
            <v>8</v>
          </cell>
          <cell r="E30">
            <v>0</v>
          </cell>
          <cell r="F30">
            <v>16</v>
          </cell>
          <cell r="H30">
            <v>342000</v>
          </cell>
          <cell r="I30">
            <v>382400</v>
          </cell>
        </row>
        <row r="31">
          <cell r="C31">
            <v>2</v>
          </cell>
          <cell r="D31">
            <v>0</v>
          </cell>
          <cell r="E31">
            <v>2</v>
          </cell>
          <cell r="F31">
            <v>0</v>
          </cell>
          <cell r="H31">
            <v>23200</v>
          </cell>
          <cell r="I31">
            <v>19500</v>
          </cell>
        </row>
        <row r="32">
          <cell r="C32">
            <v>0</v>
          </cell>
          <cell r="D32">
            <v>1</v>
          </cell>
          <cell r="E32">
            <v>1</v>
          </cell>
          <cell r="F32">
            <v>0</v>
          </cell>
          <cell r="H32">
            <v>11100</v>
          </cell>
          <cell r="I32">
            <v>14100</v>
          </cell>
        </row>
        <row r="33">
          <cell r="C33">
            <v>4</v>
          </cell>
          <cell r="D33">
            <v>12</v>
          </cell>
          <cell r="E33">
            <v>2</v>
          </cell>
          <cell r="F33">
            <v>16</v>
          </cell>
          <cell r="H33">
            <v>309800</v>
          </cell>
          <cell r="I33">
            <v>364800</v>
          </cell>
        </row>
        <row r="34">
          <cell r="C34">
            <v>0</v>
          </cell>
          <cell r="D34">
            <v>5</v>
          </cell>
          <cell r="E34">
            <v>1</v>
          </cell>
          <cell r="F34">
            <v>0</v>
          </cell>
          <cell r="H34">
            <v>20700</v>
          </cell>
          <cell r="I34">
            <v>45600</v>
          </cell>
        </row>
        <row r="35">
          <cell r="C35">
            <v>1</v>
          </cell>
          <cell r="D35">
            <v>4</v>
          </cell>
          <cell r="E35">
            <v>0</v>
          </cell>
          <cell r="F35">
            <v>9</v>
          </cell>
          <cell r="H35">
            <v>156900</v>
          </cell>
          <cell r="I35">
            <v>131900</v>
          </cell>
        </row>
        <row r="36">
          <cell r="C36">
            <v>0</v>
          </cell>
          <cell r="D36">
            <v>3</v>
          </cell>
          <cell r="E36">
            <v>1</v>
          </cell>
          <cell r="F36">
            <v>0</v>
          </cell>
          <cell r="H36">
            <v>11400</v>
          </cell>
          <cell r="I36">
            <v>17000</v>
          </cell>
        </row>
        <row r="37">
          <cell r="C37">
            <v>21</v>
          </cell>
          <cell r="D37">
            <v>21</v>
          </cell>
          <cell r="E37">
            <v>0</v>
          </cell>
          <cell r="F37">
            <v>67</v>
          </cell>
          <cell r="H37">
            <v>3632500</v>
          </cell>
          <cell r="I37">
            <v>2644400</v>
          </cell>
        </row>
        <row r="38">
          <cell r="C38">
            <v>6</v>
          </cell>
          <cell r="D38">
            <v>7</v>
          </cell>
          <cell r="E38">
            <v>3</v>
          </cell>
          <cell r="F38">
            <v>0</v>
          </cell>
          <cell r="H38">
            <v>147100</v>
          </cell>
          <cell r="I38">
            <v>279900</v>
          </cell>
        </row>
        <row r="39">
          <cell r="C39">
            <v>8</v>
          </cell>
          <cell r="D39">
            <v>5</v>
          </cell>
          <cell r="E39">
            <v>0</v>
          </cell>
          <cell r="F39">
            <v>0</v>
          </cell>
          <cell r="H39">
            <v>31600</v>
          </cell>
          <cell r="I39">
            <v>43700</v>
          </cell>
        </row>
        <row r="40">
          <cell r="C40">
            <v>27</v>
          </cell>
          <cell r="D40">
            <v>15</v>
          </cell>
          <cell r="E40">
            <v>6</v>
          </cell>
          <cell r="F40">
            <v>0</v>
          </cell>
          <cell r="H40">
            <v>118400</v>
          </cell>
          <cell r="I40">
            <v>115400</v>
          </cell>
        </row>
        <row r="41">
          <cell r="C41">
            <v>12</v>
          </cell>
          <cell r="D41">
            <v>11</v>
          </cell>
          <cell r="E41">
            <v>3</v>
          </cell>
          <cell r="F41">
            <v>0</v>
          </cell>
          <cell r="H41">
            <v>67200</v>
          </cell>
          <cell r="I41">
            <v>61800</v>
          </cell>
        </row>
        <row r="42">
          <cell r="C42">
            <v>0</v>
          </cell>
          <cell r="D42">
            <v>3</v>
          </cell>
          <cell r="E42">
            <v>0</v>
          </cell>
          <cell r="F42">
            <v>0</v>
          </cell>
          <cell r="H42">
            <v>10100</v>
          </cell>
          <cell r="I42">
            <v>5600</v>
          </cell>
        </row>
        <row r="43">
          <cell r="C43">
            <v>16</v>
          </cell>
          <cell r="D43">
            <v>9</v>
          </cell>
          <cell r="E43">
            <v>5</v>
          </cell>
          <cell r="F43">
            <v>0</v>
          </cell>
          <cell r="H43">
            <v>91100</v>
          </cell>
          <cell r="I43">
            <v>131200</v>
          </cell>
        </row>
        <row r="44">
          <cell r="C44">
            <v>2</v>
          </cell>
          <cell r="D44">
            <v>3</v>
          </cell>
          <cell r="E44">
            <v>10</v>
          </cell>
          <cell r="F44">
            <v>53</v>
          </cell>
          <cell r="H44">
            <v>1996400</v>
          </cell>
          <cell r="I44">
            <v>2108400</v>
          </cell>
        </row>
        <row r="45">
          <cell r="C45">
            <v>0</v>
          </cell>
          <cell r="D45">
            <v>2</v>
          </cell>
          <cell r="E45">
            <v>2</v>
          </cell>
          <cell r="F45">
            <v>0</v>
          </cell>
          <cell r="H45">
            <v>22900</v>
          </cell>
          <cell r="I45">
            <v>30400</v>
          </cell>
        </row>
        <row r="46">
          <cell r="C46">
            <v>1</v>
          </cell>
          <cell r="D46">
            <v>1</v>
          </cell>
          <cell r="E46">
            <v>0</v>
          </cell>
          <cell r="F46">
            <v>0</v>
          </cell>
          <cell r="H46">
            <v>7500</v>
          </cell>
          <cell r="I46">
            <v>15400</v>
          </cell>
        </row>
        <row r="47">
          <cell r="C47">
            <v>1</v>
          </cell>
          <cell r="D47">
            <v>3</v>
          </cell>
          <cell r="E47">
            <v>1</v>
          </cell>
          <cell r="F47">
            <v>0</v>
          </cell>
          <cell r="H47">
            <v>28900</v>
          </cell>
          <cell r="I47">
            <v>34400</v>
          </cell>
        </row>
        <row r="48">
          <cell r="C48">
            <v>158</v>
          </cell>
          <cell r="D48">
            <v>178</v>
          </cell>
          <cell r="E48">
            <v>72</v>
          </cell>
          <cell r="F48">
            <v>318</v>
          </cell>
          <cell r="H48">
            <v>23535200</v>
          </cell>
          <cell r="I48">
            <v>16347000</v>
          </cell>
        </row>
      </sheetData>
      <sheetData sheetId="29">
        <row r="12">
          <cell r="C12">
            <v>8</v>
          </cell>
          <cell r="D12">
            <v>8</v>
          </cell>
          <cell r="E12">
            <v>2</v>
          </cell>
          <cell r="F12">
            <v>0</v>
          </cell>
          <cell r="H12">
            <v>78075</v>
          </cell>
          <cell r="I12">
            <v>55396</v>
          </cell>
        </row>
        <row r="13">
          <cell r="C13">
            <v>0</v>
          </cell>
          <cell r="D13">
            <v>1</v>
          </cell>
          <cell r="E13">
            <v>1</v>
          </cell>
          <cell r="F13">
            <v>0</v>
          </cell>
          <cell r="H13">
            <v>23503</v>
          </cell>
          <cell r="I13">
            <v>9165</v>
          </cell>
        </row>
        <row r="14">
          <cell r="C14">
            <v>1</v>
          </cell>
          <cell r="D14">
            <v>1</v>
          </cell>
          <cell r="E14">
            <v>2</v>
          </cell>
          <cell r="F14">
            <v>0</v>
          </cell>
          <cell r="H14">
            <v>42122</v>
          </cell>
          <cell r="I14">
            <v>14318</v>
          </cell>
        </row>
        <row r="15">
          <cell r="C15">
            <v>0</v>
          </cell>
          <cell r="D15">
            <v>4</v>
          </cell>
          <cell r="E15">
            <v>0</v>
          </cell>
          <cell r="F15">
            <v>4</v>
          </cell>
          <cell r="H15">
            <v>119815</v>
          </cell>
          <cell r="I15">
            <v>112431</v>
          </cell>
        </row>
        <row r="16">
          <cell r="C16">
            <v>2</v>
          </cell>
          <cell r="D16">
            <v>2</v>
          </cell>
          <cell r="E16">
            <v>1</v>
          </cell>
          <cell r="F16">
            <v>0</v>
          </cell>
          <cell r="H16">
            <v>23776</v>
          </cell>
          <cell r="I16">
            <v>12043</v>
          </cell>
        </row>
        <row r="17">
          <cell r="C17">
            <v>2</v>
          </cell>
          <cell r="D17">
            <v>1</v>
          </cell>
          <cell r="E17">
            <v>0</v>
          </cell>
          <cell r="F17">
            <v>0</v>
          </cell>
          <cell r="H17">
            <v>12560</v>
          </cell>
          <cell r="I17">
            <v>3894</v>
          </cell>
        </row>
        <row r="18">
          <cell r="C18">
            <v>1</v>
          </cell>
          <cell r="D18">
            <v>3</v>
          </cell>
          <cell r="E18">
            <v>0</v>
          </cell>
          <cell r="F18">
            <v>0</v>
          </cell>
          <cell r="H18">
            <v>22227</v>
          </cell>
          <cell r="I18">
            <v>13715</v>
          </cell>
        </row>
        <row r="19">
          <cell r="C19">
            <v>3</v>
          </cell>
          <cell r="D19">
            <v>1</v>
          </cell>
          <cell r="E19">
            <v>1</v>
          </cell>
          <cell r="F19">
            <v>0</v>
          </cell>
          <cell r="H19">
            <v>49309</v>
          </cell>
          <cell r="I19">
            <v>11983</v>
          </cell>
        </row>
        <row r="20">
          <cell r="C20">
            <v>0</v>
          </cell>
          <cell r="D20">
            <v>1</v>
          </cell>
          <cell r="E20">
            <v>1</v>
          </cell>
          <cell r="F20">
            <v>0</v>
          </cell>
          <cell r="H20">
            <v>27433</v>
          </cell>
          <cell r="I20">
            <v>12596</v>
          </cell>
        </row>
        <row r="21">
          <cell r="C21">
            <v>2</v>
          </cell>
          <cell r="D21">
            <v>1</v>
          </cell>
          <cell r="E21">
            <v>0</v>
          </cell>
          <cell r="F21">
            <v>0</v>
          </cell>
          <cell r="H21">
            <v>9994</v>
          </cell>
          <cell r="I21">
            <v>3756</v>
          </cell>
        </row>
        <row r="22">
          <cell r="C22">
            <v>3</v>
          </cell>
          <cell r="D22">
            <v>0</v>
          </cell>
          <cell r="E22">
            <v>1</v>
          </cell>
          <cell r="F22">
            <v>0</v>
          </cell>
          <cell r="H22">
            <v>18348</v>
          </cell>
          <cell r="I22">
            <v>3925</v>
          </cell>
        </row>
        <row r="23">
          <cell r="C23">
            <v>0</v>
          </cell>
          <cell r="D23">
            <v>1</v>
          </cell>
          <cell r="E23">
            <v>0</v>
          </cell>
          <cell r="F23">
            <v>0</v>
          </cell>
          <cell r="H23">
            <v>7677</v>
          </cell>
          <cell r="I23">
            <v>3783</v>
          </cell>
        </row>
        <row r="24">
          <cell r="C24">
            <v>8</v>
          </cell>
          <cell r="D24">
            <v>10</v>
          </cell>
          <cell r="E24">
            <v>3</v>
          </cell>
          <cell r="F24">
            <v>0</v>
          </cell>
          <cell r="H24">
            <v>165810</v>
          </cell>
          <cell r="I24">
            <v>42248</v>
          </cell>
        </row>
        <row r="25">
          <cell r="C25">
            <v>0</v>
          </cell>
          <cell r="D25">
            <v>3</v>
          </cell>
          <cell r="E25">
            <v>1</v>
          </cell>
          <cell r="F25">
            <v>0</v>
          </cell>
          <cell r="H25">
            <v>25119</v>
          </cell>
          <cell r="I25">
            <v>12377</v>
          </cell>
        </row>
        <row r="26">
          <cell r="C26">
            <v>10</v>
          </cell>
          <cell r="D26">
            <v>6</v>
          </cell>
          <cell r="E26">
            <v>10</v>
          </cell>
          <cell r="F26">
            <v>0</v>
          </cell>
          <cell r="H26">
            <v>213599</v>
          </cell>
          <cell r="I26">
            <v>112705</v>
          </cell>
        </row>
        <row r="27">
          <cell r="C27">
            <v>2</v>
          </cell>
          <cell r="D27">
            <v>1</v>
          </cell>
          <cell r="E27">
            <v>2</v>
          </cell>
          <cell r="F27">
            <v>0</v>
          </cell>
          <cell r="H27">
            <v>61156</v>
          </cell>
          <cell r="I27">
            <v>13568</v>
          </cell>
        </row>
        <row r="28">
          <cell r="C28">
            <v>0</v>
          </cell>
          <cell r="D28">
            <v>0</v>
          </cell>
          <cell r="E28">
            <v>2</v>
          </cell>
          <cell r="F28">
            <v>20</v>
          </cell>
          <cell r="H28">
            <v>1542531</v>
          </cell>
          <cell r="I28">
            <v>2243572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31</v>
          </cell>
          <cell r="H29">
            <v>1317092</v>
          </cell>
          <cell r="I29">
            <v>1185199</v>
          </cell>
        </row>
        <row r="30">
          <cell r="C30">
            <v>5</v>
          </cell>
          <cell r="D30">
            <v>0</v>
          </cell>
          <cell r="E30">
            <v>0</v>
          </cell>
          <cell r="F30">
            <v>12</v>
          </cell>
          <cell r="H30">
            <v>291652</v>
          </cell>
          <cell r="I30">
            <v>108800</v>
          </cell>
        </row>
        <row r="31">
          <cell r="C31">
            <v>3</v>
          </cell>
          <cell r="D31">
            <v>0</v>
          </cell>
          <cell r="E31">
            <v>1</v>
          </cell>
          <cell r="F31">
            <v>0</v>
          </cell>
          <cell r="H31">
            <v>26928</v>
          </cell>
          <cell r="I31">
            <v>14174</v>
          </cell>
        </row>
        <row r="32">
          <cell r="C32">
            <v>1</v>
          </cell>
          <cell r="D32">
            <v>1</v>
          </cell>
          <cell r="E32">
            <v>1</v>
          </cell>
          <cell r="F32">
            <v>0</v>
          </cell>
          <cell r="H32">
            <v>22183</v>
          </cell>
          <cell r="I32">
            <v>8242</v>
          </cell>
        </row>
        <row r="33">
          <cell r="C33">
            <v>5</v>
          </cell>
          <cell r="D33">
            <v>7</v>
          </cell>
          <cell r="E33">
            <v>1</v>
          </cell>
          <cell r="F33">
            <v>4</v>
          </cell>
          <cell r="H33">
            <v>196333</v>
          </cell>
          <cell r="I33">
            <v>121577</v>
          </cell>
        </row>
        <row r="34">
          <cell r="C34">
            <v>0</v>
          </cell>
          <cell r="D34">
            <v>2</v>
          </cell>
          <cell r="E34">
            <v>1</v>
          </cell>
          <cell r="F34">
            <v>0</v>
          </cell>
          <cell r="H34">
            <v>29153</v>
          </cell>
          <cell r="I34">
            <v>9259</v>
          </cell>
        </row>
        <row r="35">
          <cell r="C35">
            <v>7</v>
          </cell>
          <cell r="D35">
            <v>3</v>
          </cell>
          <cell r="E35">
            <v>0</v>
          </cell>
          <cell r="F35">
            <v>6</v>
          </cell>
          <cell r="H35">
            <v>108910</v>
          </cell>
          <cell r="I35">
            <v>69675</v>
          </cell>
        </row>
        <row r="36">
          <cell r="C36">
            <v>0</v>
          </cell>
          <cell r="D36">
            <v>1</v>
          </cell>
          <cell r="E36">
            <v>1</v>
          </cell>
          <cell r="F36">
            <v>0</v>
          </cell>
          <cell r="H36">
            <v>12707</v>
          </cell>
          <cell r="I36">
            <v>8336</v>
          </cell>
        </row>
        <row r="37">
          <cell r="C37">
            <v>16</v>
          </cell>
          <cell r="D37">
            <v>15</v>
          </cell>
          <cell r="E37">
            <v>0</v>
          </cell>
          <cell r="F37">
            <v>32</v>
          </cell>
          <cell r="H37">
            <v>1025970</v>
          </cell>
          <cell r="I37">
            <v>741794</v>
          </cell>
        </row>
        <row r="38">
          <cell r="C38">
            <v>16</v>
          </cell>
          <cell r="D38">
            <v>10</v>
          </cell>
          <cell r="E38">
            <v>4</v>
          </cell>
          <cell r="F38">
            <v>0</v>
          </cell>
          <cell r="H38">
            <v>393564</v>
          </cell>
          <cell r="I38">
            <v>210253</v>
          </cell>
        </row>
        <row r="39">
          <cell r="C39">
            <v>3</v>
          </cell>
          <cell r="D39">
            <v>6</v>
          </cell>
          <cell r="E39">
            <v>0</v>
          </cell>
          <cell r="F39">
            <v>0</v>
          </cell>
          <cell r="H39">
            <v>54118</v>
          </cell>
          <cell r="I39">
            <v>11603</v>
          </cell>
        </row>
        <row r="40">
          <cell r="C40">
            <v>1</v>
          </cell>
          <cell r="D40">
            <v>4</v>
          </cell>
          <cell r="E40">
            <v>3</v>
          </cell>
          <cell r="F40">
            <v>0</v>
          </cell>
          <cell r="H40">
            <v>72346</v>
          </cell>
          <cell r="I40">
            <v>18690</v>
          </cell>
        </row>
        <row r="41">
          <cell r="C41">
            <v>26</v>
          </cell>
          <cell r="D41">
            <v>11</v>
          </cell>
          <cell r="E41">
            <v>2</v>
          </cell>
          <cell r="F41">
            <v>0</v>
          </cell>
          <cell r="H41">
            <v>223837</v>
          </cell>
          <cell r="I41">
            <v>75236</v>
          </cell>
        </row>
        <row r="42">
          <cell r="C42">
            <v>2</v>
          </cell>
          <cell r="D42">
            <v>1</v>
          </cell>
          <cell r="E42">
            <v>0</v>
          </cell>
          <cell r="F42">
            <v>0</v>
          </cell>
          <cell r="H42">
            <v>3371</v>
          </cell>
          <cell r="I42">
            <v>1201</v>
          </cell>
        </row>
        <row r="43">
          <cell r="C43">
            <v>3</v>
          </cell>
          <cell r="D43">
            <v>7</v>
          </cell>
          <cell r="E43">
            <v>3</v>
          </cell>
          <cell r="F43">
            <v>0</v>
          </cell>
          <cell r="H43">
            <v>115567</v>
          </cell>
          <cell r="I43">
            <v>65796</v>
          </cell>
        </row>
        <row r="44">
          <cell r="C44">
            <v>1</v>
          </cell>
          <cell r="D44">
            <v>1</v>
          </cell>
          <cell r="E44">
            <v>7</v>
          </cell>
          <cell r="F44">
            <v>22</v>
          </cell>
          <cell r="H44">
            <v>854273</v>
          </cell>
          <cell r="I44">
            <v>600000</v>
          </cell>
        </row>
        <row r="45">
          <cell r="C45">
            <v>1</v>
          </cell>
          <cell r="D45">
            <v>1</v>
          </cell>
          <cell r="E45">
            <v>1</v>
          </cell>
          <cell r="F45">
            <v>0</v>
          </cell>
          <cell r="H45">
            <v>22752</v>
          </cell>
          <cell r="I45">
            <v>7510</v>
          </cell>
        </row>
        <row r="46">
          <cell r="C46">
            <v>0</v>
          </cell>
          <cell r="D46">
            <v>1</v>
          </cell>
          <cell r="E46">
            <v>0</v>
          </cell>
          <cell r="F46">
            <v>0</v>
          </cell>
          <cell r="H46">
            <v>2404</v>
          </cell>
          <cell r="I46">
            <v>2244</v>
          </cell>
        </row>
        <row r="47">
          <cell r="C47">
            <v>0</v>
          </cell>
          <cell r="D47">
            <v>2</v>
          </cell>
          <cell r="E47">
            <v>1</v>
          </cell>
          <cell r="F47">
            <v>0</v>
          </cell>
          <cell r="H47">
            <v>34273</v>
          </cell>
          <cell r="I47">
            <v>17705</v>
          </cell>
        </row>
        <row r="48">
          <cell r="C48">
            <v>132</v>
          </cell>
          <cell r="D48">
            <v>117</v>
          </cell>
          <cell r="E48">
            <v>53</v>
          </cell>
          <cell r="F48">
            <v>131</v>
          </cell>
          <cell r="H48">
            <v>7250487</v>
          </cell>
          <cell r="I48">
            <v>5958769</v>
          </cell>
        </row>
      </sheetData>
      <sheetData sheetId="30">
        <row r="12">
          <cell r="C12">
            <v>0</v>
          </cell>
          <cell r="D12">
            <v>3</v>
          </cell>
          <cell r="E12">
            <v>2</v>
          </cell>
          <cell r="F12">
            <v>0</v>
          </cell>
          <cell r="H12">
            <v>4600</v>
          </cell>
          <cell r="I12">
            <v>7900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600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H14">
            <v>0</v>
          </cell>
          <cell r="I14">
            <v>3.9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6400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4400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2500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2200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0</v>
          </cell>
          <cell r="H24">
            <v>0</v>
          </cell>
          <cell r="I24">
            <v>10100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300</v>
          </cell>
        </row>
        <row r="26">
          <cell r="C26">
            <v>0</v>
          </cell>
          <cell r="D26">
            <v>0</v>
          </cell>
          <cell r="E26">
            <v>2</v>
          </cell>
          <cell r="F26">
            <v>0</v>
          </cell>
          <cell r="H26">
            <v>2000</v>
          </cell>
          <cell r="I26">
            <v>13300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200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11</v>
          </cell>
          <cell r="H28">
            <v>264000</v>
          </cell>
          <cell r="I28">
            <v>747700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18</v>
          </cell>
          <cell r="H29">
            <v>1536200</v>
          </cell>
          <cell r="I29">
            <v>2048400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3</v>
          </cell>
          <cell r="H30">
            <v>27000</v>
          </cell>
          <cell r="I30">
            <v>91100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400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600</v>
          </cell>
        </row>
        <row r="33">
          <cell r="C33">
            <v>0</v>
          </cell>
          <cell r="D33">
            <v>1</v>
          </cell>
          <cell r="E33">
            <v>0</v>
          </cell>
          <cell r="F33">
            <v>3</v>
          </cell>
          <cell r="H33">
            <v>35600</v>
          </cell>
          <cell r="I33">
            <v>52800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100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1</v>
          </cell>
          <cell r="H35">
            <v>0</v>
          </cell>
          <cell r="I35">
            <v>12200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3</v>
          </cell>
          <cell r="E37">
            <v>0</v>
          </cell>
          <cell r="F37">
            <v>22</v>
          </cell>
          <cell r="H37">
            <v>295200</v>
          </cell>
          <cell r="I37">
            <v>307900</v>
          </cell>
        </row>
        <row r="38">
          <cell r="C38">
            <v>0</v>
          </cell>
          <cell r="D38">
            <v>1</v>
          </cell>
          <cell r="E38">
            <v>3</v>
          </cell>
          <cell r="F38">
            <v>0</v>
          </cell>
          <cell r="H38">
            <v>19600</v>
          </cell>
          <cell r="I38">
            <v>2600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H40">
            <v>3100</v>
          </cell>
          <cell r="I40">
            <v>6.6000000000000005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2400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1</v>
          </cell>
          <cell r="F43">
            <v>0</v>
          </cell>
          <cell r="H43">
            <v>1100</v>
          </cell>
          <cell r="I43">
            <v>2500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17</v>
          </cell>
          <cell r="H44">
            <v>173900</v>
          </cell>
          <cell r="I44">
            <v>79600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0</v>
          </cell>
          <cell r="D48">
            <v>8</v>
          </cell>
          <cell r="E48">
            <v>11</v>
          </cell>
          <cell r="F48">
            <v>75</v>
          </cell>
          <cell r="H48">
            <v>2362300</v>
          </cell>
          <cell r="I48">
            <v>3396210.5</v>
          </cell>
        </row>
      </sheetData>
      <sheetData sheetId="31">
        <row r="12">
          <cell r="C12">
            <v>0</v>
          </cell>
          <cell r="D12">
            <v>0</v>
          </cell>
          <cell r="E12">
            <v>2</v>
          </cell>
          <cell r="F12">
            <v>0</v>
          </cell>
          <cell r="H12">
            <v>4029.9999999999995</v>
          </cell>
          <cell r="I12">
            <v>18743</v>
          </cell>
        </row>
        <row r="13">
          <cell r="C13">
            <v>0</v>
          </cell>
          <cell r="D13">
            <v>0</v>
          </cell>
          <cell r="E13">
            <v>1</v>
          </cell>
          <cell r="F13">
            <v>0</v>
          </cell>
          <cell r="H13">
            <v>3625</v>
          </cell>
          <cell r="I13">
            <v>9567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H14">
            <v>3306</v>
          </cell>
          <cell r="I14">
            <v>12009</v>
          </cell>
        </row>
        <row r="15">
          <cell r="C15">
            <v>0</v>
          </cell>
          <cell r="D15">
            <v>1</v>
          </cell>
          <cell r="E15">
            <v>0</v>
          </cell>
          <cell r="F15">
            <v>4</v>
          </cell>
          <cell r="H15">
            <v>22429</v>
          </cell>
          <cell r="I15">
            <v>103134.99999999999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28.999999999999996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41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276</v>
          </cell>
        </row>
        <row r="19">
          <cell r="C19">
            <v>0</v>
          </cell>
          <cell r="D19">
            <v>1</v>
          </cell>
          <cell r="E19">
            <v>1</v>
          </cell>
          <cell r="F19">
            <v>0</v>
          </cell>
          <cell r="H19">
            <v>13518</v>
          </cell>
          <cell r="I19">
            <v>362</v>
          </cell>
        </row>
        <row r="20">
          <cell r="C20">
            <v>0</v>
          </cell>
          <cell r="D20">
            <v>0</v>
          </cell>
          <cell r="E20">
            <v>1</v>
          </cell>
          <cell r="F20">
            <v>0</v>
          </cell>
          <cell r="H20">
            <v>942</v>
          </cell>
          <cell r="I20">
            <v>6620.9999999999991</v>
          </cell>
        </row>
        <row r="21">
          <cell r="C21">
            <v>0</v>
          </cell>
          <cell r="D21">
            <v>1</v>
          </cell>
          <cell r="E21">
            <v>0</v>
          </cell>
          <cell r="F21">
            <v>0</v>
          </cell>
          <cell r="H21">
            <v>0</v>
          </cell>
          <cell r="I21">
            <v>66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H22">
            <v>396</v>
          </cell>
          <cell r="I22">
            <v>28.999999999999996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238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H24">
            <v>1917.0000000000002</v>
          </cell>
          <cell r="I24">
            <v>8936</v>
          </cell>
        </row>
        <row r="25">
          <cell r="C25">
            <v>0</v>
          </cell>
          <cell r="D25">
            <v>0</v>
          </cell>
          <cell r="E25">
            <v>1</v>
          </cell>
          <cell r="F25">
            <v>0</v>
          </cell>
          <cell r="H25">
            <v>6964</v>
          </cell>
          <cell r="I25">
            <v>1373</v>
          </cell>
        </row>
        <row r="26">
          <cell r="C26">
            <v>10</v>
          </cell>
          <cell r="D26">
            <v>0</v>
          </cell>
          <cell r="E26">
            <v>2</v>
          </cell>
          <cell r="F26">
            <v>0</v>
          </cell>
          <cell r="H26">
            <v>22338</v>
          </cell>
          <cell r="I26">
            <v>28749</v>
          </cell>
        </row>
        <row r="27">
          <cell r="C27">
            <v>0</v>
          </cell>
          <cell r="D27">
            <v>0</v>
          </cell>
          <cell r="E27">
            <v>1</v>
          </cell>
          <cell r="F27">
            <v>0</v>
          </cell>
          <cell r="H27">
            <v>0</v>
          </cell>
          <cell r="I27">
            <v>9972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32</v>
          </cell>
          <cell r="H28">
            <v>3997001</v>
          </cell>
          <cell r="I28">
            <v>861020.99999999988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23</v>
          </cell>
          <cell r="H29">
            <v>1124388</v>
          </cell>
          <cell r="I29">
            <v>846912.00000000012</v>
          </cell>
        </row>
        <row r="30">
          <cell r="C30">
            <v>2</v>
          </cell>
          <cell r="D30">
            <v>1</v>
          </cell>
          <cell r="E30">
            <v>0</v>
          </cell>
          <cell r="F30">
            <v>12</v>
          </cell>
          <cell r="H30">
            <v>108522</v>
          </cell>
          <cell r="I30">
            <v>152821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  <cell r="H31">
            <v>38</v>
          </cell>
          <cell r="I31">
            <v>20032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76</v>
          </cell>
        </row>
        <row r="33">
          <cell r="C33">
            <v>1</v>
          </cell>
          <cell r="D33">
            <v>3</v>
          </cell>
          <cell r="E33">
            <v>1</v>
          </cell>
          <cell r="F33">
            <v>3</v>
          </cell>
          <cell r="H33">
            <v>17141</v>
          </cell>
          <cell r="I33">
            <v>118123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145</v>
          </cell>
        </row>
        <row r="35">
          <cell r="C35">
            <v>0</v>
          </cell>
          <cell r="D35">
            <v>2</v>
          </cell>
          <cell r="E35">
            <v>0</v>
          </cell>
          <cell r="F35">
            <v>4</v>
          </cell>
          <cell r="H35">
            <v>27808</v>
          </cell>
          <cell r="I35">
            <v>11431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H36">
            <v>0</v>
          </cell>
          <cell r="I36">
            <v>11335</v>
          </cell>
        </row>
        <row r="37">
          <cell r="C37">
            <v>1</v>
          </cell>
          <cell r="D37">
            <v>6</v>
          </cell>
          <cell r="E37">
            <v>0</v>
          </cell>
          <cell r="F37">
            <v>30</v>
          </cell>
          <cell r="H37">
            <v>489534</v>
          </cell>
          <cell r="I37">
            <v>301161</v>
          </cell>
        </row>
        <row r="38">
          <cell r="C38">
            <v>1</v>
          </cell>
          <cell r="D38">
            <v>2</v>
          </cell>
          <cell r="E38">
            <v>4</v>
          </cell>
          <cell r="F38">
            <v>0</v>
          </cell>
          <cell r="H38">
            <v>21160</v>
          </cell>
          <cell r="I38">
            <v>3249</v>
          </cell>
        </row>
        <row r="39">
          <cell r="C39">
            <v>2</v>
          </cell>
          <cell r="D39">
            <v>4</v>
          </cell>
          <cell r="E39">
            <v>0</v>
          </cell>
          <cell r="F39">
            <v>0</v>
          </cell>
          <cell r="H39">
            <v>16844</v>
          </cell>
          <cell r="I39">
            <v>61</v>
          </cell>
        </row>
        <row r="40">
          <cell r="C40">
            <v>10</v>
          </cell>
          <cell r="D40">
            <v>1</v>
          </cell>
          <cell r="E40">
            <v>2</v>
          </cell>
          <cell r="F40">
            <v>0</v>
          </cell>
          <cell r="H40">
            <v>5696</v>
          </cell>
          <cell r="I40">
            <v>18097</v>
          </cell>
        </row>
        <row r="41">
          <cell r="C41">
            <v>4</v>
          </cell>
          <cell r="D41">
            <v>3</v>
          </cell>
          <cell r="E41">
            <v>1</v>
          </cell>
          <cell r="F41">
            <v>0</v>
          </cell>
          <cell r="H41">
            <v>13371</v>
          </cell>
          <cell r="I41">
            <v>6436</v>
          </cell>
        </row>
        <row r="42">
          <cell r="C42">
            <v>1</v>
          </cell>
          <cell r="D42">
            <v>2</v>
          </cell>
          <cell r="E42">
            <v>0</v>
          </cell>
          <cell r="F42">
            <v>0</v>
          </cell>
          <cell r="H42">
            <v>6067</v>
          </cell>
          <cell r="I42">
            <v>22</v>
          </cell>
        </row>
        <row r="43">
          <cell r="C43">
            <v>4</v>
          </cell>
          <cell r="D43">
            <v>5</v>
          </cell>
          <cell r="E43">
            <v>1</v>
          </cell>
          <cell r="F43">
            <v>0</v>
          </cell>
          <cell r="H43">
            <v>19138</v>
          </cell>
          <cell r="I43">
            <v>74321</v>
          </cell>
        </row>
        <row r="44">
          <cell r="C44">
            <v>0</v>
          </cell>
          <cell r="D44">
            <v>0</v>
          </cell>
          <cell r="E44">
            <v>8</v>
          </cell>
          <cell r="F44">
            <v>19</v>
          </cell>
          <cell r="H44">
            <v>169085</v>
          </cell>
          <cell r="I44">
            <v>143785</v>
          </cell>
        </row>
        <row r="45">
          <cell r="C45">
            <v>1</v>
          </cell>
          <cell r="D45">
            <v>0</v>
          </cell>
          <cell r="E45">
            <v>0</v>
          </cell>
          <cell r="F45">
            <v>0</v>
          </cell>
          <cell r="H45">
            <v>1689.9999999999998</v>
          </cell>
          <cell r="I45">
            <v>94481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164</v>
          </cell>
        </row>
        <row r="47">
          <cell r="C47">
            <v>0</v>
          </cell>
          <cell r="D47">
            <v>0</v>
          </cell>
          <cell r="E47">
            <v>1</v>
          </cell>
          <cell r="F47">
            <v>0</v>
          </cell>
          <cell r="H47">
            <v>1723</v>
          </cell>
          <cell r="I47">
            <v>282</v>
          </cell>
        </row>
        <row r="48">
          <cell r="C48">
            <v>37</v>
          </cell>
          <cell r="D48">
            <v>32</v>
          </cell>
          <cell r="E48">
            <v>34</v>
          </cell>
          <cell r="F48">
            <v>127</v>
          </cell>
          <cell r="H48">
            <v>6098671</v>
          </cell>
          <cell r="I48">
            <v>2864101</v>
          </cell>
        </row>
      </sheetData>
      <sheetData sheetId="32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H15">
            <v>7260</v>
          </cell>
          <cell r="I15">
            <v>8999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2</v>
          </cell>
          <cell r="F26">
            <v>0</v>
          </cell>
          <cell r="H26">
            <v>16310</v>
          </cell>
          <cell r="I26">
            <v>10986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4</v>
          </cell>
          <cell r="H28">
            <v>68192</v>
          </cell>
          <cell r="I28">
            <v>446707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12</v>
          </cell>
          <cell r="H29">
            <v>358041</v>
          </cell>
          <cell r="I29">
            <v>85166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3</v>
          </cell>
          <cell r="H30">
            <v>11868</v>
          </cell>
          <cell r="I30">
            <v>9290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H31">
            <v>4241</v>
          </cell>
          <cell r="I31">
            <v>2828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H33">
            <v>9970</v>
          </cell>
          <cell r="I33">
            <v>8651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1</v>
          </cell>
          <cell r="E35">
            <v>0</v>
          </cell>
          <cell r="F35">
            <v>0</v>
          </cell>
          <cell r="H35">
            <v>1719</v>
          </cell>
          <cell r="I35">
            <v>1373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2</v>
          </cell>
          <cell r="E37">
            <v>0</v>
          </cell>
          <cell r="F37">
            <v>5</v>
          </cell>
          <cell r="H37">
            <v>34592</v>
          </cell>
          <cell r="I37">
            <v>108747</v>
          </cell>
        </row>
        <row r="38">
          <cell r="C38">
            <v>0</v>
          </cell>
          <cell r="D38">
            <v>0</v>
          </cell>
          <cell r="E38">
            <v>4</v>
          </cell>
          <cell r="F38">
            <v>0</v>
          </cell>
          <cell r="H38">
            <v>7925</v>
          </cell>
          <cell r="I38">
            <v>12089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H40">
            <v>4473</v>
          </cell>
          <cell r="I40">
            <v>10978</v>
          </cell>
        </row>
        <row r="41">
          <cell r="C41">
            <v>0</v>
          </cell>
          <cell r="D41">
            <v>0</v>
          </cell>
          <cell r="E41">
            <v>1</v>
          </cell>
          <cell r="F41">
            <v>0</v>
          </cell>
          <cell r="H41">
            <v>7706</v>
          </cell>
          <cell r="I41">
            <v>8146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1</v>
          </cell>
          <cell r="F43">
            <v>0</v>
          </cell>
          <cell r="H43">
            <v>4340</v>
          </cell>
          <cell r="I43">
            <v>8676</v>
          </cell>
        </row>
        <row r="44">
          <cell r="C44">
            <v>0</v>
          </cell>
          <cell r="D44">
            <v>0</v>
          </cell>
          <cell r="E44">
            <v>7</v>
          </cell>
          <cell r="F44">
            <v>5</v>
          </cell>
          <cell r="H44">
            <v>82784</v>
          </cell>
          <cell r="I44">
            <v>66760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0</v>
          </cell>
          <cell r="D48">
            <v>3</v>
          </cell>
          <cell r="E48">
            <v>18</v>
          </cell>
          <cell r="F48">
            <v>30</v>
          </cell>
          <cell r="H48">
            <v>619421</v>
          </cell>
          <cell r="I48">
            <v>789396</v>
          </cell>
        </row>
      </sheetData>
      <sheetData sheetId="33">
        <row r="12">
          <cell r="C12">
            <v>6</v>
          </cell>
          <cell r="D12">
            <v>3</v>
          </cell>
          <cell r="E12">
            <v>2</v>
          </cell>
          <cell r="F12">
            <v>0</v>
          </cell>
          <cell r="H12">
            <v>21511.5</v>
          </cell>
          <cell r="I12">
            <v>33454.21</v>
          </cell>
        </row>
        <row r="13">
          <cell r="C13">
            <v>0</v>
          </cell>
          <cell r="D13">
            <v>0</v>
          </cell>
          <cell r="E13">
            <v>1</v>
          </cell>
          <cell r="F13">
            <v>0</v>
          </cell>
          <cell r="H13">
            <v>2607.84</v>
          </cell>
          <cell r="I13">
            <v>12928.71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H14">
            <v>4733.92</v>
          </cell>
          <cell r="I14">
            <v>3507.17</v>
          </cell>
        </row>
        <row r="15">
          <cell r="C15">
            <v>1</v>
          </cell>
          <cell r="D15">
            <v>0</v>
          </cell>
          <cell r="E15">
            <v>0</v>
          </cell>
          <cell r="F15">
            <v>3</v>
          </cell>
          <cell r="H15">
            <v>42258.59</v>
          </cell>
          <cell r="I15">
            <v>81117.14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H16">
            <v>2029.96</v>
          </cell>
          <cell r="I16">
            <v>0.27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3</v>
          </cell>
          <cell r="D18">
            <v>2</v>
          </cell>
          <cell r="E18">
            <v>0</v>
          </cell>
          <cell r="F18">
            <v>0</v>
          </cell>
          <cell r="H18">
            <v>2502.34</v>
          </cell>
          <cell r="I18">
            <v>10259.25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1</v>
          </cell>
          <cell r="F20">
            <v>0</v>
          </cell>
          <cell r="H20">
            <v>2723.68</v>
          </cell>
          <cell r="I20">
            <v>481.51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5</v>
          </cell>
          <cell r="D24">
            <v>1</v>
          </cell>
          <cell r="E24">
            <v>2</v>
          </cell>
          <cell r="F24">
            <v>0</v>
          </cell>
          <cell r="H24">
            <v>11483.78</v>
          </cell>
          <cell r="I24">
            <v>30626.86</v>
          </cell>
        </row>
        <row r="25">
          <cell r="C25">
            <v>0</v>
          </cell>
          <cell r="D25">
            <v>0</v>
          </cell>
          <cell r="E25">
            <v>1</v>
          </cell>
          <cell r="F25">
            <v>0</v>
          </cell>
          <cell r="H25">
            <v>3568.97</v>
          </cell>
          <cell r="I25">
            <v>2554.98</v>
          </cell>
        </row>
        <row r="26">
          <cell r="C26">
            <v>4</v>
          </cell>
          <cell r="D26">
            <v>1</v>
          </cell>
          <cell r="E26">
            <v>3</v>
          </cell>
          <cell r="F26">
            <v>0</v>
          </cell>
          <cell r="H26">
            <v>21581.08</v>
          </cell>
          <cell r="I26">
            <v>30048.080000000002</v>
          </cell>
        </row>
        <row r="27">
          <cell r="C27">
            <v>2</v>
          </cell>
          <cell r="D27">
            <v>0</v>
          </cell>
          <cell r="E27">
            <v>0</v>
          </cell>
          <cell r="F27">
            <v>0</v>
          </cell>
          <cell r="H27">
            <v>4455.84</v>
          </cell>
          <cell r="I27">
            <v>12386.48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33</v>
          </cell>
          <cell r="H28">
            <v>3793181.68</v>
          </cell>
          <cell r="I28">
            <v>3280129.52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75</v>
          </cell>
          <cell r="H29">
            <v>3255330.01</v>
          </cell>
          <cell r="I29">
            <v>1932360.52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11</v>
          </cell>
          <cell r="H30">
            <v>89245.69</v>
          </cell>
          <cell r="I30">
            <v>238063.69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H31">
            <v>10651.58</v>
          </cell>
          <cell r="I31">
            <v>4267.96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27</v>
          </cell>
          <cell r="D33">
            <v>5</v>
          </cell>
          <cell r="E33">
            <v>0</v>
          </cell>
          <cell r="F33">
            <v>8</v>
          </cell>
          <cell r="H33">
            <v>94997.34</v>
          </cell>
          <cell r="I33">
            <v>125568.25</v>
          </cell>
        </row>
        <row r="34">
          <cell r="C34">
            <v>1</v>
          </cell>
          <cell r="D34">
            <v>0</v>
          </cell>
          <cell r="E34">
            <v>0</v>
          </cell>
          <cell r="F34">
            <v>0</v>
          </cell>
          <cell r="H34">
            <v>6.59</v>
          </cell>
          <cell r="I34">
            <v>0</v>
          </cell>
        </row>
        <row r="35">
          <cell r="C35">
            <v>0</v>
          </cell>
          <cell r="D35">
            <v>2</v>
          </cell>
          <cell r="E35">
            <v>0</v>
          </cell>
          <cell r="F35">
            <v>4</v>
          </cell>
          <cell r="H35">
            <v>24173.54</v>
          </cell>
          <cell r="I35">
            <v>11570.5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0.5</v>
          </cell>
          <cell r="I36">
            <v>0</v>
          </cell>
        </row>
        <row r="37">
          <cell r="C37">
            <v>5</v>
          </cell>
          <cell r="D37">
            <v>9</v>
          </cell>
          <cell r="E37">
            <v>0</v>
          </cell>
          <cell r="F37">
            <v>39</v>
          </cell>
          <cell r="H37">
            <v>1063306.3799999999</v>
          </cell>
          <cell r="I37">
            <v>918435.39</v>
          </cell>
        </row>
        <row r="38">
          <cell r="C38">
            <v>7</v>
          </cell>
          <cell r="D38">
            <v>2</v>
          </cell>
          <cell r="E38">
            <v>3</v>
          </cell>
          <cell r="F38">
            <v>0</v>
          </cell>
          <cell r="H38">
            <v>21905.23</v>
          </cell>
          <cell r="I38">
            <v>14636.66</v>
          </cell>
        </row>
        <row r="39">
          <cell r="C39">
            <v>3</v>
          </cell>
          <cell r="D39">
            <v>2</v>
          </cell>
          <cell r="E39">
            <v>0</v>
          </cell>
          <cell r="F39">
            <v>0</v>
          </cell>
          <cell r="H39">
            <v>15199.88</v>
          </cell>
          <cell r="I39">
            <v>7934.02</v>
          </cell>
        </row>
        <row r="40">
          <cell r="C40">
            <v>1</v>
          </cell>
          <cell r="D40">
            <v>0</v>
          </cell>
          <cell r="E40">
            <v>2</v>
          </cell>
          <cell r="F40">
            <v>0</v>
          </cell>
          <cell r="H40">
            <v>3754.6</v>
          </cell>
          <cell r="I40">
            <v>4581.2700000000004</v>
          </cell>
        </row>
        <row r="41">
          <cell r="C41">
            <v>2</v>
          </cell>
          <cell r="D41">
            <v>1</v>
          </cell>
          <cell r="E41">
            <v>2</v>
          </cell>
          <cell r="F41">
            <v>0</v>
          </cell>
          <cell r="H41">
            <v>9703.43</v>
          </cell>
          <cell r="I41">
            <v>10338.39</v>
          </cell>
        </row>
        <row r="42">
          <cell r="C42">
            <v>4</v>
          </cell>
          <cell r="D42">
            <v>1</v>
          </cell>
          <cell r="E42">
            <v>0</v>
          </cell>
          <cell r="F42">
            <v>0</v>
          </cell>
          <cell r="H42">
            <v>2534.56</v>
          </cell>
          <cell r="I42">
            <v>0</v>
          </cell>
        </row>
        <row r="43">
          <cell r="C43">
            <v>4</v>
          </cell>
          <cell r="D43">
            <v>1</v>
          </cell>
          <cell r="E43">
            <v>2</v>
          </cell>
          <cell r="F43">
            <v>0</v>
          </cell>
          <cell r="H43">
            <v>10727.01</v>
          </cell>
          <cell r="I43">
            <v>36582.22</v>
          </cell>
        </row>
        <row r="44">
          <cell r="C44">
            <v>0</v>
          </cell>
          <cell r="D44">
            <v>1</v>
          </cell>
          <cell r="E44">
            <v>9</v>
          </cell>
          <cell r="F44">
            <v>22</v>
          </cell>
          <cell r="H44">
            <v>650878.54</v>
          </cell>
          <cell r="I44">
            <v>308246.39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76</v>
          </cell>
          <cell r="D48">
            <v>31</v>
          </cell>
          <cell r="E48">
            <v>30</v>
          </cell>
          <cell r="F48">
            <v>195</v>
          </cell>
          <cell r="H48">
            <v>9165054.0599999987</v>
          </cell>
          <cell r="I48">
            <v>7110079.4399999985</v>
          </cell>
        </row>
      </sheetData>
      <sheetData sheetId="34">
        <row r="12">
          <cell r="C12">
            <v>0</v>
          </cell>
          <cell r="D12">
            <v>0</v>
          </cell>
          <cell r="E12">
            <v>1</v>
          </cell>
          <cell r="F12">
            <v>0</v>
          </cell>
          <cell r="H12">
            <v>11781</v>
          </cell>
          <cell r="I12">
            <v>3313.0000000000005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H14">
            <v>4812</v>
          </cell>
          <cell r="I14">
            <v>3683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1</v>
          </cell>
          <cell r="H15">
            <v>18768</v>
          </cell>
          <cell r="I15">
            <v>6534.9999999999991</v>
          </cell>
        </row>
        <row r="16">
          <cell r="C16">
            <v>0</v>
          </cell>
          <cell r="D16">
            <v>1</v>
          </cell>
          <cell r="E16">
            <v>0</v>
          </cell>
          <cell r="F16">
            <v>0</v>
          </cell>
          <cell r="H16">
            <v>3722.9999999999995</v>
          </cell>
          <cell r="I16">
            <v>257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0</v>
          </cell>
          <cell r="H24">
            <v>1729</v>
          </cell>
          <cell r="I24">
            <v>4664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12</v>
          </cell>
          <cell r="D26">
            <v>9</v>
          </cell>
          <cell r="E26">
            <v>6</v>
          </cell>
          <cell r="F26">
            <v>0</v>
          </cell>
          <cell r="H26">
            <v>127298</v>
          </cell>
          <cell r="I26">
            <v>33424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12</v>
          </cell>
          <cell r="H28">
            <v>1675125</v>
          </cell>
          <cell r="I28">
            <v>2691373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22</v>
          </cell>
          <cell r="H29">
            <v>315507</v>
          </cell>
          <cell r="I29">
            <v>149931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</v>
          </cell>
          <cell r="H30">
            <v>22325</v>
          </cell>
          <cell r="I30">
            <v>19165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H33">
            <v>7413</v>
          </cell>
          <cell r="I33">
            <v>1714</v>
          </cell>
        </row>
        <row r="34">
          <cell r="C34">
            <v>0</v>
          </cell>
          <cell r="D34">
            <v>1</v>
          </cell>
          <cell r="E34">
            <v>0</v>
          </cell>
          <cell r="F34">
            <v>0</v>
          </cell>
          <cell r="H34">
            <v>1426</v>
          </cell>
          <cell r="I34">
            <v>1364</v>
          </cell>
        </row>
        <row r="35">
          <cell r="C35">
            <v>0</v>
          </cell>
          <cell r="D35">
            <v>1</v>
          </cell>
          <cell r="E35">
            <v>0</v>
          </cell>
          <cell r="F35">
            <v>2</v>
          </cell>
          <cell r="H35">
            <v>25995</v>
          </cell>
          <cell r="I35">
            <v>1755.9999999999998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2</v>
          </cell>
          <cell r="E37">
            <v>0</v>
          </cell>
          <cell r="F37">
            <v>14</v>
          </cell>
          <cell r="H37">
            <v>218773</v>
          </cell>
          <cell r="I37">
            <v>170109</v>
          </cell>
        </row>
        <row r="38">
          <cell r="C38">
            <v>0</v>
          </cell>
          <cell r="D38">
            <v>1</v>
          </cell>
          <cell r="E38">
            <v>1</v>
          </cell>
          <cell r="F38">
            <v>0</v>
          </cell>
          <cell r="H38">
            <v>16134</v>
          </cell>
          <cell r="I38">
            <v>5566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10</v>
          </cell>
          <cell r="D40">
            <v>5</v>
          </cell>
          <cell r="E40">
            <v>4</v>
          </cell>
          <cell r="F40">
            <v>0</v>
          </cell>
          <cell r="H40">
            <v>95385</v>
          </cell>
          <cell r="I40">
            <v>25786</v>
          </cell>
        </row>
        <row r="41">
          <cell r="C41">
            <v>0</v>
          </cell>
          <cell r="D41">
            <v>1</v>
          </cell>
          <cell r="E41">
            <v>0</v>
          </cell>
          <cell r="F41">
            <v>0</v>
          </cell>
          <cell r="H41">
            <v>4785</v>
          </cell>
          <cell r="I41">
            <v>1720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1</v>
          </cell>
          <cell r="E43">
            <v>1</v>
          </cell>
          <cell r="F43">
            <v>0</v>
          </cell>
          <cell r="H43">
            <v>40547</v>
          </cell>
          <cell r="I43">
            <v>9314</v>
          </cell>
        </row>
        <row r="44">
          <cell r="C44">
            <v>0</v>
          </cell>
          <cell r="D44">
            <v>0</v>
          </cell>
          <cell r="E44">
            <v>2</v>
          </cell>
          <cell r="F44">
            <v>7</v>
          </cell>
          <cell r="H44">
            <v>93534</v>
          </cell>
          <cell r="I44">
            <v>30524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24</v>
          </cell>
          <cell r="D48">
            <v>22</v>
          </cell>
          <cell r="E48">
            <v>15</v>
          </cell>
          <cell r="F48">
            <v>60</v>
          </cell>
          <cell r="H48">
            <v>2685060</v>
          </cell>
          <cell r="I48">
            <v>3160198</v>
          </cell>
        </row>
      </sheetData>
      <sheetData sheetId="35">
        <row r="12">
          <cell r="C12">
            <v>4</v>
          </cell>
          <cell r="D12">
            <v>4</v>
          </cell>
          <cell r="E12">
            <v>1</v>
          </cell>
          <cell r="F12">
            <v>0</v>
          </cell>
          <cell r="H12">
            <v>8500</v>
          </cell>
          <cell r="I12">
            <v>19400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H14">
            <v>2900</v>
          </cell>
          <cell r="I14">
            <v>200</v>
          </cell>
        </row>
        <row r="15">
          <cell r="C15">
            <v>1</v>
          </cell>
          <cell r="D15">
            <v>1</v>
          </cell>
          <cell r="E15">
            <v>0</v>
          </cell>
          <cell r="F15">
            <v>1</v>
          </cell>
          <cell r="H15">
            <v>9700</v>
          </cell>
          <cell r="I15">
            <v>26100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1</v>
          </cell>
          <cell r="F20">
            <v>0</v>
          </cell>
          <cell r="H20">
            <v>700</v>
          </cell>
          <cell r="I20">
            <v>200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5</v>
          </cell>
          <cell r="D24">
            <v>4</v>
          </cell>
          <cell r="E24">
            <v>1</v>
          </cell>
          <cell r="F24">
            <v>0</v>
          </cell>
          <cell r="H24">
            <v>6500</v>
          </cell>
          <cell r="I24">
            <v>8600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3</v>
          </cell>
          <cell r="D26">
            <v>3</v>
          </cell>
          <cell r="E26">
            <v>2</v>
          </cell>
          <cell r="F26">
            <v>0</v>
          </cell>
          <cell r="H26">
            <v>10700</v>
          </cell>
          <cell r="I26">
            <v>24100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19</v>
          </cell>
          <cell r="H28">
            <v>1083600</v>
          </cell>
          <cell r="I28">
            <v>1939300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36</v>
          </cell>
          <cell r="H29">
            <v>1570100</v>
          </cell>
          <cell r="I29">
            <v>539900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5</v>
          </cell>
          <cell r="H30">
            <v>45300</v>
          </cell>
          <cell r="I30">
            <v>102700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6</v>
          </cell>
          <cell r="D33">
            <v>6</v>
          </cell>
          <cell r="E33">
            <v>0</v>
          </cell>
          <cell r="F33">
            <v>4</v>
          </cell>
          <cell r="H33">
            <v>33800</v>
          </cell>
          <cell r="I33">
            <v>59200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1</v>
          </cell>
          <cell r="E35">
            <v>0</v>
          </cell>
          <cell r="F35">
            <v>2</v>
          </cell>
          <cell r="H35">
            <v>11500</v>
          </cell>
          <cell r="I35">
            <v>8000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7</v>
          </cell>
          <cell r="D37">
            <v>12</v>
          </cell>
          <cell r="E37">
            <v>0</v>
          </cell>
          <cell r="F37">
            <v>13</v>
          </cell>
          <cell r="H37">
            <v>230200</v>
          </cell>
          <cell r="I37">
            <v>453600</v>
          </cell>
        </row>
        <row r="38">
          <cell r="C38">
            <v>2</v>
          </cell>
          <cell r="D38">
            <v>4</v>
          </cell>
          <cell r="E38">
            <v>1</v>
          </cell>
          <cell r="F38">
            <v>0</v>
          </cell>
          <cell r="H38">
            <v>18400</v>
          </cell>
          <cell r="I38">
            <v>3800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H39">
            <v>600</v>
          </cell>
          <cell r="I39">
            <v>0</v>
          </cell>
        </row>
        <row r="40">
          <cell r="C40">
            <v>2</v>
          </cell>
          <cell r="D40">
            <v>3</v>
          </cell>
          <cell r="E40">
            <v>1</v>
          </cell>
          <cell r="F40">
            <v>0</v>
          </cell>
          <cell r="H40">
            <v>2800</v>
          </cell>
          <cell r="I40">
            <v>1500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</row>
        <row r="42">
          <cell r="C42">
            <v>0</v>
          </cell>
          <cell r="D42">
            <v>1</v>
          </cell>
          <cell r="E42">
            <v>0</v>
          </cell>
          <cell r="F42">
            <v>0</v>
          </cell>
          <cell r="H42">
            <v>200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C44">
            <v>0</v>
          </cell>
          <cell r="D44">
            <v>0</v>
          </cell>
          <cell r="E44">
            <v>4</v>
          </cell>
          <cell r="F44">
            <v>13</v>
          </cell>
          <cell r="H44">
            <v>193800</v>
          </cell>
          <cell r="I44">
            <v>75100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30</v>
          </cell>
          <cell r="D48">
            <v>41</v>
          </cell>
          <cell r="E48">
            <v>12</v>
          </cell>
          <cell r="F48">
            <v>93</v>
          </cell>
          <cell r="H48">
            <v>3229300</v>
          </cell>
          <cell r="I48">
            <v>3261700</v>
          </cell>
        </row>
      </sheetData>
      <sheetData sheetId="36">
        <row r="12">
          <cell r="C12">
            <v>0</v>
          </cell>
          <cell r="D12">
            <v>2</v>
          </cell>
          <cell r="E12">
            <v>2</v>
          </cell>
          <cell r="F12">
            <v>0</v>
          </cell>
          <cell r="H12">
            <v>8591</v>
          </cell>
          <cell r="I12">
            <v>17605</v>
          </cell>
        </row>
        <row r="13">
          <cell r="C13">
            <v>0</v>
          </cell>
          <cell r="D13">
            <v>0</v>
          </cell>
          <cell r="E13">
            <v>1</v>
          </cell>
          <cell r="F13">
            <v>0</v>
          </cell>
          <cell r="H13">
            <v>10886</v>
          </cell>
          <cell r="I13">
            <v>4064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H14">
            <v>4279</v>
          </cell>
          <cell r="I14">
            <v>7608</v>
          </cell>
        </row>
        <row r="15">
          <cell r="C15">
            <v>0</v>
          </cell>
          <cell r="D15">
            <v>1</v>
          </cell>
          <cell r="E15">
            <v>0</v>
          </cell>
          <cell r="F15">
            <v>1</v>
          </cell>
          <cell r="H15">
            <v>10677</v>
          </cell>
          <cell r="I15">
            <v>14658.000000000002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1</v>
          </cell>
          <cell r="E17">
            <v>0</v>
          </cell>
          <cell r="F17">
            <v>0</v>
          </cell>
          <cell r="H17">
            <v>0</v>
          </cell>
          <cell r="I17">
            <v>918</v>
          </cell>
        </row>
        <row r="18">
          <cell r="C18">
            <v>0</v>
          </cell>
          <cell r="D18">
            <v>1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H19">
            <v>25827</v>
          </cell>
          <cell r="I19">
            <v>20731</v>
          </cell>
        </row>
        <row r="20">
          <cell r="C20">
            <v>0</v>
          </cell>
          <cell r="D20">
            <v>0</v>
          </cell>
          <cell r="E20">
            <v>1</v>
          </cell>
          <cell r="F20">
            <v>0</v>
          </cell>
          <cell r="H20">
            <v>2211</v>
          </cell>
          <cell r="I20">
            <v>2834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H22">
            <v>8427</v>
          </cell>
          <cell r="I22">
            <v>3297.9999999999995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0</v>
          </cell>
          <cell r="H24">
            <v>6942</v>
          </cell>
          <cell r="I24">
            <v>6715.0000000000009</v>
          </cell>
        </row>
        <row r="25">
          <cell r="C25">
            <v>0</v>
          </cell>
          <cell r="D25">
            <v>0</v>
          </cell>
          <cell r="E25">
            <v>1</v>
          </cell>
          <cell r="F25">
            <v>0</v>
          </cell>
          <cell r="H25">
            <v>8992</v>
          </cell>
          <cell r="I25">
            <v>7293.0000000000009</v>
          </cell>
        </row>
        <row r="26">
          <cell r="C26">
            <v>0</v>
          </cell>
          <cell r="D26">
            <v>0</v>
          </cell>
          <cell r="E26">
            <v>1</v>
          </cell>
          <cell r="F26">
            <v>0</v>
          </cell>
          <cell r="H26">
            <v>25308</v>
          </cell>
          <cell r="I26">
            <v>8143.0000000000009</v>
          </cell>
        </row>
        <row r="27">
          <cell r="C27">
            <v>0</v>
          </cell>
          <cell r="D27">
            <v>0</v>
          </cell>
          <cell r="E27">
            <v>1</v>
          </cell>
          <cell r="F27">
            <v>0</v>
          </cell>
          <cell r="H27">
            <v>3689</v>
          </cell>
          <cell r="I27">
            <v>5848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4</v>
          </cell>
          <cell r="H29">
            <v>616561</v>
          </cell>
          <cell r="I29">
            <v>92535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2</v>
          </cell>
          <cell r="H30">
            <v>21847</v>
          </cell>
          <cell r="I30">
            <v>20842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H31">
            <v>10437</v>
          </cell>
          <cell r="I31">
            <v>3229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1</v>
          </cell>
          <cell r="E33">
            <v>0</v>
          </cell>
          <cell r="F33">
            <v>3</v>
          </cell>
          <cell r="H33">
            <v>24394</v>
          </cell>
          <cell r="I33">
            <v>12593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1</v>
          </cell>
          <cell r="D35">
            <v>2</v>
          </cell>
          <cell r="E35">
            <v>0</v>
          </cell>
          <cell r="F35">
            <v>1</v>
          </cell>
          <cell r="H35">
            <v>16783</v>
          </cell>
          <cell r="I35">
            <v>16992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4</v>
          </cell>
          <cell r="E37">
            <v>0</v>
          </cell>
          <cell r="F37">
            <v>6</v>
          </cell>
          <cell r="H37">
            <v>49859</v>
          </cell>
          <cell r="I37">
            <v>76349</v>
          </cell>
        </row>
        <row r="38">
          <cell r="C38">
            <v>0</v>
          </cell>
          <cell r="D38">
            <v>2</v>
          </cell>
          <cell r="E38">
            <v>0</v>
          </cell>
          <cell r="F38">
            <v>0</v>
          </cell>
          <cell r="H38">
            <v>1628</v>
          </cell>
          <cell r="I38">
            <v>2848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H39">
            <v>867</v>
          </cell>
          <cell r="I39">
            <v>2964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H40">
            <v>30377.999999999996</v>
          </cell>
          <cell r="I40">
            <v>3547.9999999999995</v>
          </cell>
        </row>
        <row r="41">
          <cell r="C41">
            <v>0</v>
          </cell>
          <cell r="D41">
            <v>2</v>
          </cell>
          <cell r="E41">
            <v>1</v>
          </cell>
          <cell r="F41">
            <v>0</v>
          </cell>
          <cell r="H41">
            <v>1935.0000000000002</v>
          </cell>
          <cell r="I41">
            <v>6723</v>
          </cell>
        </row>
        <row r="42">
          <cell r="C42">
            <v>0</v>
          </cell>
          <cell r="D42">
            <v>1</v>
          </cell>
          <cell r="E42">
            <v>0</v>
          </cell>
          <cell r="F42">
            <v>0</v>
          </cell>
          <cell r="H42">
            <v>348</v>
          </cell>
          <cell r="I42">
            <v>305</v>
          </cell>
        </row>
        <row r="43">
          <cell r="C43">
            <v>0</v>
          </cell>
          <cell r="D43">
            <v>1</v>
          </cell>
          <cell r="E43">
            <v>1</v>
          </cell>
          <cell r="F43">
            <v>0</v>
          </cell>
          <cell r="H43">
            <v>9473</v>
          </cell>
          <cell r="I43">
            <v>7193.0000000000009</v>
          </cell>
        </row>
        <row r="44">
          <cell r="C44">
            <v>1</v>
          </cell>
          <cell r="D44">
            <v>0</v>
          </cell>
          <cell r="E44">
            <v>2</v>
          </cell>
          <cell r="F44">
            <v>5</v>
          </cell>
          <cell r="H44">
            <v>16299</v>
          </cell>
          <cell r="I44">
            <v>62138</v>
          </cell>
        </row>
        <row r="45">
          <cell r="C45">
            <v>0</v>
          </cell>
          <cell r="D45">
            <v>0</v>
          </cell>
          <cell r="E45">
            <v>1</v>
          </cell>
          <cell r="F45">
            <v>0</v>
          </cell>
          <cell r="H45">
            <v>2896</v>
          </cell>
          <cell r="I45">
            <v>3614</v>
          </cell>
        </row>
        <row r="46">
          <cell r="C46">
            <v>0</v>
          </cell>
          <cell r="D46">
            <v>1</v>
          </cell>
          <cell r="E46">
            <v>0</v>
          </cell>
          <cell r="F46">
            <v>0</v>
          </cell>
          <cell r="H46">
            <v>0</v>
          </cell>
          <cell r="I46">
            <v>348</v>
          </cell>
        </row>
        <row r="47">
          <cell r="C47">
            <v>0</v>
          </cell>
          <cell r="D47">
            <v>1</v>
          </cell>
          <cell r="E47">
            <v>1</v>
          </cell>
          <cell r="F47">
            <v>0</v>
          </cell>
          <cell r="H47">
            <v>10709</v>
          </cell>
          <cell r="I47">
            <v>4052.0000000000005</v>
          </cell>
        </row>
        <row r="48">
          <cell r="C48">
            <v>2</v>
          </cell>
          <cell r="D48">
            <v>23</v>
          </cell>
          <cell r="E48">
            <v>19</v>
          </cell>
          <cell r="F48">
            <v>22</v>
          </cell>
          <cell r="H48">
            <v>930243</v>
          </cell>
          <cell r="I48">
            <v>415988</v>
          </cell>
        </row>
      </sheetData>
      <sheetData sheetId="37"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</row>
      </sheetData>
      <sheetData sheetId="38">
        <row r="12">
          <cell r="C12">
            <v>0</v>
          </cell>
          <cell r="D12">
            <v>6</v>
          </cell>
          <cell r="E12">
            <v>2</v>
          </cell>
          <cell r="F12">
            <v>0</v>
          </cell>
          <cell r="H12">
            <v>2400</v>
          </cell>
          <cell r="I12">
            <v>14600</v>
          </cell>
        </row>
        <row r="13">
          <cell r="C13">
            <v>0</v>
          </cell>
          <cell r="D13">
            <v>0</v>
          </cell>
          <cell r="E13">
            <v>2</v>
          </cell>
          <cell r="F13">
            <v>0</v>
          </cell>
          <cell r="H13">
            <v>0</v>
          </cell>
          <cell r="I13">
            <v>7600</v>
          </cell>
        </row>
        <row r="14">
          <cell r="C14">
            <v>0</v>
          </cell>
          <cell r="D14">
            <v>1</v>
          </cell>
          <cell r="E14">
            <v>3</v>
          </cell>
          <cell r="F14">
            <v>0</v>
          </cell>
          <cell r="H14">
            <v>4900</v>
          </cell>
          <cell r="I14">
            <v>7900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6</v>
          </cell>
          <cell r="H15">
            <v>3600</v>
          </cell>
          <cell r="I15">
            <v>6400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2</v>
          </cell>
          <cell r="E17">
            <v>0</v>
          </cell>
          <cell r="F17">
            <v>0</v>
          </cell>
          <cell r="H17">
            <v>1500</v>
          </cell>
          <cell r="I17">
            <v>1200</v>
          </cell>
        </row>
        <row r="18">
          <cell r="C18">
            <v>0</v>
          </cell>
          <cell r="D18">
            <v>2</v>
          </cell>
          <cell r="E18">
            <v>0</v>
          </cell>
          <cell r="F18">
            <v>0</v>
          </cell>
          <cell r="H18">
            <v>9100</v>
          </cell>
          <cell r="I18">
            <v>2100</v>
          </cell>
        </row>
        <row r="19">
          <cell r="C19">
            <v>0</v>
          </cell>
          <cell r="D19">
            <v>2</v>
          </cell>
          <cell r="E19">
            <v>1</v>
          </cell>
          <cell r="F19">
            <v>0</v>
          </cell>
          <cell r="H19">
            <v>700</v>
          </cell>
          <cell r="I19">
            <v>1400</v>
          </cell>
        </row>
        <row r="20">
          <cell r="C20">
            <v>1</v>
          </cell>
          <cell r="D20">
            <v>0</v>
          </cell>
          <cell r="E20">
            <v>3</v>
          </cell>
          <cell r="F20">
            <v>0</v>
          </cell>
          <cell r="H20">
            <v>1600</v>
          </cell>
          <cell r="I20">
            <v>5300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H22">
            <v>0</v>
          </cell>
          <cell r="I22">
            <v>600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2</v>
          </cell>
          <cell r="E24">
            <v>2</v>
          </cell>
          <cell r="F24">
            <v>0</v>
          </cell>
          <cell r="H24">
            <v>2800</v>
          </cell>
          <cell r="I24">
            <v>6500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1</v>
          </cell>
          <cell r="D26">
            <v>1</v>
          </cell>
          <cell r="E26">
            <v>5</v>
          </cell>
          <cell r="F26">
            <v>0</v>
          </cell>
          <cell r="H26">
            <v>36800</v>
          </cell>
          <cell r="I26">
            <v>9100</v>
          </cell>
        </row>
        <row r="27">
          <cell r="C27">
            <v>0</v>
          </cell>
          <cell r="D27">
            <v>2</v>
          </cell>
          <cell r="E27">
            <v>3</v>
          </cell>
          <cell r="F27">
            <v>0</v>
          </cell>
          <cell r="H27">
            <v>1200</v>
          </cell>
          <cell r="I27">
            <v>6900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</v>
          </cell>
          <cell r="H28">
            <v>0</v>
          </cell>
          <cell r="I28">
            <v>1500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8</v>
          </cell>
          <cell r="H29">
            <v>94200</v>
          </cell>
          <cell r="I29">
            <v>13800</v>
          </cell>
        </row>
        <row r="30">
          <cell r="C30">
            <v>5</v>
          </cell>
          <cell r="D30">
            <v>5</v>
          </cell>
          <cell r="E30">
            <v>0</v>
          </cell>
          <cell r="F30">
            <v>5</v>
          </cell>
          <cell r="H30">
            <v>17700</v>
          </cell>
          <cell r="I30">
            <v>17800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H31">
            <v>0</v>
          </cell>
          <cell r="I31">
            <v>6500</v>
          </cell>
        </row>
        <row r="32">
          <cell r="C32">
            <v>0</v>
          </cell>
          <cell r="D32">
            <v>0</v>
          </cell>
          <cell r="E32">
            <v>1</v>
          </cell>
          <cell r="F32">
            <v>0</v>
          </cell>
          <cell r="H32">
            <v>0</v>
          </cell>
          <cell r="I32">
            <v>700</v>
          </cell>
        </row>
        <row r="33">
          <cell r="C33">
            <v>0</v>
          </cell>
          <cell r="D33">
            <v>3</v>
          </cell>
          <cell r="E33">
            <v>1</v>
          </cell>
          <cell r="F33">
            <v>3</v>
          </cell>
          <cell r="H33">
            <v>4000</v>
          </cell>
          <cell r="I33">
            <v>14600</v>
          </cell>
        </row>
        <row r="34">
          <cell r="C34">
            <v>0</v>
          </cell>
          <cell r="D34">
            <v>1</v>
          </cell>
          <cell r="E34">
            <v>2</v>
          </cell>
          <cell r="F34">
            <v>0</v>
          </cell>
          <cell r="H34">
            <v>7600</v>
          </cell>
          <cell r="I34">
            <v>3800</v>
          </cell>
        </row>
        <row r="35">
          <cell r="C35">
            <v>0</v>
          </cell>
          <cell r="D35">
            <v>1</v>
          </cell>
          <cell r="E35">
            <v>0</v>
          </cell>
          <cell r="F35">
            <v>0</v>
          </cell>
          <cell r="H35">
            <v>0</v>
          </cell>
          <cell r="I35">
            <v>1600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2</v>
          </cell>
          <cell r="D37">
            <v>6</v>
          </cell>
          <cell r="E37">
            <v>0</v>
          </cell>
          <cell r="F37">
            <v>12</v>
          </cell>
          <cell r="H37">
            <v>25000</v>
          </cell>
          <cell r="I37">
            <v>35800</v>
          </cell>
        </row>
        <row r="38">
          <cell r="C38">
            <v>0</v>
          </cell>
          <cell r="D38">
            <v>1</v>
          </cell>
          <cell r="E38">
            <v>1</v>
          </cell>
          <cell r="F38">
            <v>0</v>
          </cell>
          <cell r="H38">
            <v>3500</v>
          </cell>
          <cell r="I38">
            <v>3000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H39">
            <v>0</v>
          </cell>
          <cell r="I39">
            <v>2100</v>
          </cell>
        </row>
        <row r="40">
          <cell r="C40">
            <v>1</v>
          </cell>
          <cell r="D40">
            <v>3</v>
          </cell>
          <cell r="E40">
            <v>1</v>
          </cell>
          <cell r="F40">
            <v>0</v>
          </cell>
          <cell r="H40">
            <v>100</v>
          </cell>
          <cell r="I40">
            <v>9000</v>
          </cell>
        </row>
        <row r="41">
          <cell r="C41">
            <v>2</v>
          </cell>
          <cell r="D41">
            <v>4</v>
          </cell>
          <cell r="E41">
            <v>1</v>
          </cell>
          <cell r="F41">
            <v>0</v>
          </cell>
          <cell r="H41">
            <v>6800</v>
          </cell>
          <cell r="I41">
            <v>8200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4</v>
          </cell>
          <cell r="E43">
            <v>4</v>
          </cell>
          <cell r="F43">
            <v>0</v>
          </cell>
          <cell r="H43">
            <v>11200</v>
          </cell>
          <cell r="I43">
            <v>17900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7</v>
          </cell>
          <cell r="H44">
            <v>38500</v>
          </cell>
          <cell r="I44">
            <v>19400</v>
          </cell>
        </row>
        <row r="45">
          <cell r="C45">
            <v>0</v>
          </cell>
          <cell r="D45">
            <v>1</v>
          </cell>
          <cell r="E45">
            <v>3</v>
          </cell>
          <cell r="F45">
            <v>0</v>
          </cell>
          <cell r="H45">
            <v>800</v>
          </cell>
          <cell r="I45">
            <v>3200</v>
          </cell>
        </row>
        <row r="46">
          <cell r="C46">
            <v>0</v>
          </cell>
          <cell r="D46">
            <v>2</v>
          </cell>
          <cell r="E46">
            <v>0</v>
          </cell>
          <cell r="F46">
            <v>0</v>
          </cell>
          <cell r="H46">
            <v>400</v>
          </cell>
          <cell r="I46">
            <v>1500</v>
          </cell>
        </row>
        <row r="47">
          <cell r="C47">
            <v>0</v>
          </cell>
          <cell r="D47">
            <v>4</v>
          </cell>
          <cell r="E47">
            <v>2</v>
          </cell>
          <cell r="F47">
            <v>0</v>
          </cell>
          <cell r="H47">
            <v>4900</v>
          </cell>
          <cell r="I47">
            <v>7000</v>
          </cell>
        </row>
        <row r="48">
          <cell r="C48">
            <v>12</v>
          </cell>
          <cell r="D48">
            <v>55</v>
          </cell>
          <cell r="E48">
            <v>39</v>
          </cell>
          <cell r="F48">
            <v>42</v>
          </cell>
          <cell r="H48">
            <v>279300</v>
          </cell>
          <cell r="I48">
            <v>237000</v>
          </cell>
        </row>
      </sheetData>
      <sheetData sheetId="39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</row>
        <row r="13">
          <cell r="C13">
            <v>0</v>
          </cell>
          <cell r="D13">
            <v>2</v>
          </cell>
          <cell r="E13">
            <v>1</v>
          </cell>
          <cell r="F13">
            <v>0</v>
          </cell>
          <cell r="H13">
            <v>185</v>
          </cell>
          <cell r="I13">
            <v>2578</v>
          </cell>
        </row>
        <row r="14">
          <cell r="C14">
            <v>0</v>
          </cell>
          <cell r="D14">
            <v>4</v>
          </cell>
          <cell r="E14">
            <v>1</v>
          </cell>
          <cell r="F14">
            <v>0</v>
          </cell>
          <cell r="H14">
            <v>815</v>
          </cell>
          <cell r="I14">
            <v>3026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2</v>
          </cell>
          <cell r="E17">
            <v>0</v>
          </cell>
          <cell r="F17">
            <v>1</v>
          </cell>
          <cell r="H17">
            <v>334</v>
          </cell>
          <cell r="I17">
            <v>2608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4</v>
          </cell>
          <cell r="D19">
            <v>0</v>
          </cell>
          <cell r="E19">
            <v>1</v>
          </cell>
          <cell r="F19">
            <v>0</v>
          </cell>
          <cell r="H19">
            <v>470</v>
          </cell>
          <cell r="I19">
            <v>9861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3</v>
          </cell>
          <cell r="D21">
            <v>0</v>
          </cell>
          <cell r="E21">
            <v>0</v>
          </cell>
          <cell r="F21">
            <v>0</v>
          </cell>
          <cell r="H21">
            <v>158</v>
          </cell>
          <cell r="I21">
            <v>1835.0000000000002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H22">
            <v>422</v>
          </cell>
          <cell r="I22">
            <v>1909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4</v>
          </cell>
          <cell r="H29">
            <v>14641.999999999998</v>
          </cell>
          <cell r="I29">
            <v>3557</v>
          </cell>
        </row>
        <row r="30">
          <cell r="C30">
            <v>2</v>
          </cell>
          <cell r="D30">
            <v>3</v>
          </cell>
          <cell r="E30">
            <v>1</v>
          </cell>
          <cell r="F30">
            <v>3</v>
          </cell>
          <cell r="H30">
            <v>1978</v>
          </cell>
          <cell r="I30">
            <v>11088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2</v>
          </cell>
          <cell r="H37">
            <v>3010</v>
          </cell>
          <cell r="I37">
            <v>112.00000000000001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1</v>
          </cell>
          <cell r="H38">
            <v>69</v>
          </cell>
          <cell r="I38">
            <v>3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3</v>
          </cell>
          <cell r="H44">
            <v>610</v>
          </cell>
          <cell r="I44">
            <v>384</v>
          </cell>
        </row>
        <row r="45">
          <cell r="C45">
            <v>0</v>
          </cell>
          <cell r="D45">
            <v>0</v>
          </cell>
          <cell r="E45">
            <v>2</v>
          </cell>
          <cell r="F45">
            <v>0</v>
          </cell>
          <cell r="H45">
            <v>241</v>
          </cell>
          <cell r="I45">
            <v>1736</v>
          </cell>
        </row>
        <row r="46">
          <cell r="C46">
            <v>0</v>
          </cell>
          <cell r="D46">
            <v>2</v>
          </cell>
          <cell r="E46">
            <v>0</v>
          </cell>
          <cell r="F46">
            <v>0</v>
          </cell>
          <cell r="H46">
            <v>165</v>
          </cell>
          <cell r="I46">
            <v>1973.9999999999998</v>
          </cell>
        </row>
        <row r="47">
          <cell r="C47">
            <v>0</v>
          </cell>
          <cell r="D47">
            <v>2</v>
          </cell>
          <cell r="E47">
            <v>1</v>
          </cell>
          <cell r="F47">
            <v>0</v>
          </cell>
          <cell r="H47">
            <v>1216</v>
          </cell>
          <cell r="I47">
            <v>2747</v>
          </cell>
        </row>
        <row r="48">
          <cell r="C48">
            <v>9</v>
          </cell>
          <cell r="D48">
            <v>15</v>
          </cell>
          <cell r="E48">
            <v>9</v>
          </cell>
          <cell r="F48">
            <v>14</v>
          </cell>
          <cell r="H48">
            <v>24315</v>
          </cell>
          <cell r="I48">
            <v>43418</v>
          </cell>
        </row>
      </sheetData>
      <sheetData sheetId="40">
        <row r="12">
          <cell r="C12">
            <v>0</v>
          </cell>
          <cell r="D12">
            <v>5</v>
          </cell>
          <cell r="E12">
            <v>1</v>
          </cell>
          <cell r="F12">
            <v>0</v>
          </cell>
          <cell r="H12">
            <v>176</v>
          </cell>
          <cell r="I12">
            <v>3565.9999999999995</v>
          </cell>
        </row>
        <row r="13">
          <cell r="C13">
            <v>0</v>
          </cell>
          <cell r="D13">
            <v>1</v>
          </cell>
          <cell r="E13">
            <v>1</v>
          </cell>
          <cell r="F13">
            <v>0</v>
          </cell>
          <cell r="H13">
            <v>110.00000000000001</v>
          </cell>
          <cell r="I13">
            <v>1957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0</v>
          </cell>
          <cell r="H14">
            <v>466</v>
          </cell>
          <cell r="I14">
            <v>686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1</v>
          </cell>
          <cell r="D17">
            <v>2</v>
          </cell>
          <cell r="E17">
            <v>0</v>
          </cell>
          <cell r="F17">
            <v>0</v>
          </cell>
          <cell r="H17">
            <v>32</v>
          </cell>
          <cell r="I17">
            <v>684</v>
          </cell>
        </row>
        <row r="18">
          <cell r="C18">
            <v>0</v>
          </cell>
          <cell r="D18">
            <v>2</v>
          </cell>
          <cell r="E18">
            <v>0</v>
          </cell>
          <cell r="F18">
            <v>0</v>
          </cell>
          <cell r="H18">
            <v>130</v>
          </cell>
          <cell r="I18">
            <v>2474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  <cell r="H20">
            <v>24</v>
          </cell>
          <cell r="I20">
            <v>772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H22">
            <v>183</v>
          </cell>
          <cell r="I22">
            <v>1043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5</v>
          </cell>
          <cell r="E24">
            <v>1</v>
          </cell>
          <cell r="F24">
            <v>0</v>
          </cell>
          <cell r="H24">
            <v>141</v>
          </cell>
          <cell r="I24">
            <v>3631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1</v>
          </cell>
          <cell r="F26">
            <v>0</v>
          </cell>
          <cell r="H26">
            <v>38</v>
          </cell>
          <cell r="I26">
            <v>558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4</v>
          </cell>
          <cell r="H28">
            <v>9997</v>
          </cell>
          <cell r="I28">
            <v>193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3849</v>
          </cell>
          <cell r="I29">
            <v>144</v>
          </cell>
        </row>
        <row r="30">
          <cell r="C30">
            <v>1</v>
          </cell>
          <cell r="D30">
            <v>3</v>
          </cell>
          <cell r="E30">
            <v>1</v>
          </cell>
          <cell r="F30">
            <v>1</v>
          </cell>
          <cell r="H30">
            <v>6216</v>
          </cell>
          <cell r="I30">
            <v>3849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3</v>
          </cell>
          <cell r="E33">
            <v>0</v>
          </cell>
          <cell r="F33">
            <v>1</v>
          </cell>
          <cell r="H33">
            <v>1621</v>
          </cell>
          <cell r="I33">
            <v>1941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1</v>
          </cell>
          <cell r="H37">
            <v>15537</v>
          </cell>
          <cell r="I37">
            <v>250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2</v>
          </cell>
          <cell r="E40">
            <v>0</v>
          </cell>
          <cell r="F40">
            <v>0</v>
          </cell>
          <cell r="H40">
            <v>55.000000000000007</v>
          </cell>
          <cell r="I40">
            <v>478</v>
          </cell>
        </row>
        <row r="41">
          <cell r="C41">
            <v>0</v>
          </cell>
          <cell r="D41">
            <v>2</v>
          </cell>
          <cell r="E41">
            <v>1</v>
          </cell>
          <cell r="F41">
            <v>0</v>
          </cell>
          <cell r="H41">
            <v>430.99999999999994</v>
          </cell>
          <cell r="I41">
            <v>800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1</v>
          </cell>
          <cell r="H44">
            <v>6884</v>
          </cell>
          <cell r="I44">
            <v>182</v>
          </cell>
        </row>
        <row r="45">
          <cell r="C45">
            <v>1</v>
          </cell>
          <cell r="D45">
            <v>1</v>
          </cell>
          <cell r="E45">
            <v>1</v>
          </cell>
          <cell r="F45">
            <v>0</v>
          </cell>
          <cell r="H45">
            <v>65</v>
          </cell>
          <cell r="I45">
            <v>1467</v>
          </cell>
        </row>
        <row r="46">
          <cell r="C46">
            <v>0</v>
          </cell>
          <cell r="D46">
            <v>2</v>
          </cell>
          <cell r="E46">
            <v>0</v>
          </cell>
          <cell r="F46">
            <v>0</v>
          </cell>
          <cell r="H46">
            <v>84</v>
          </cell>
          <cell r="I46">
            <v>1873</v>
          </cell>
        </row>
        <row r="47">
          <cell r="C47">
            <v>0</v>
          </cell>
          <cell r="D47">
            <v>3</v>
          </cell>
          <cell r="E47">
            <v>1</v>
          </cell>
          <cell r="F47">
            <v>0</v>
          </cell>
          <cell r="H47">
            <v>241</v>
          </cell>
          <cell r="I47">
            <v>3740.9999999999995</v>
          </cell>
        </row>
        <row r="48">
          <cell r="C48">
            <v>3</v>
          </cell>
          <cell r="D48">
            <v>34</v>
          </cell>
          <cell r="E48">
            <v>10</v>
          </cell>
          <cell r="F48">
            <v>8</v>
          </cell>
          <cell r="H48">
            <v>46280</v>
          </cell>
          <cell r="I48">
            <v>30289</v>
          </cell>
        </row>
      </sheetData>
      <sheetData sheetId="41">
        <row r="12">
          <cell r="C12">
            <v>0</v>
          </cell>
          <cell r="D12">
            <v>0</v>
          </cell>
          <cell r="E12">
            <v>1</v>
          </cell>
          <cell r="F12">
            <v>0</v>
          </cell>
          <cell r="H12">
            <v>1054</v>
          </cell>
          <cell r="I12">
            <v>3631</v>
          </cell>
        </row>
        <row r="13">
          <cell r="C13">
            <v>0</v>
          </cell>
          <cell r="D13">
            <v>0</v>
          </cell>
          <cell r="E13">
            <v>1</v>
          </cell>
          <cell r="F13">
            <v>0</v>
          </cell>
          <cell r="H13">
            <v>8</v>
          </cell>
          <cell r="I13">
            <v>12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H14">
            <v>0</v>
          </cell>
          <cell r="I14">
            <v>14.000000000000002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2</v>
          </cell>
          <cell r="H15">
            <v>4189</v>
          </cell>
          <cell r="I15">
            <v>7348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H22">
            <v>4</v>
          </cell>
          <cell r="I22">
            <v>11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0</v>
          </cell>
          <cell r="H24">
            <v>9122</v>
          </cell>
          <cell r="I24">
            <v>4673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3</v>
          </cell>
          <cell r="F26">
            <v>0</v>
          </cell>
          <cell r="H26">
            <v>3202.0000000000005</v>
          </cell>
          <cell r="I26">
            <v>11543</v>
          </cell>
        </row>
        <row r="27">
          <cell r="C27">
            <v>0</v>
          </cell>
          <cell r="D27">
            <v>0</v>
          </cell>
          <cell r="E27">
            <v>4</v>
          </cell>
          <cell r="F27">
            <v>0</v>
          </cell>
          <cell r="H27">
            <v>2907</v>
          </cell>
          <cell r="I27">
            <v>11602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5</v>
          </cell>
          <cell r="H28">
            <v>18032</v>
          </cell>
          <cell r="I28">
            <v>12976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12</v>
          </cell>
          <cell r="H29">
            <v>65631</v>
          </cell>
          <cell r="I29">
            <v>26806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3</v>
          </cell>
          <cell r="H30">
            <v>10158</v>
          </cell>
          <cell r="I30">
            <v>16965</v>
          </cell>
        </row>
        <row r="31">
          <cell r="C31">
            <v>0</v>
          </cell>
          <cell r="D31">
            <v>0</v>
          </cell>
          <cell r="E31">
            <v>3</v>
          </cell>
          <cell r="F31">
            <v>0</v>
          </cell>
          <cell r="H31">
            <v>5909</v>
          </cell>
          <cell r="I31">
            <v>10542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2</v>
          </cell>
          <cell r="D33">
            <v>0</v>
          </cell>
          <cell r="E33">
            <v>0</v>
          </cell>
          <cell r="F33">
            <v>2</v>
          </cell>
          <cell r="H33">
            <v>2086</v>
          </cell>
          <cell r="I33">
            <v>10586</v>
          </cell>
        </row>
        <row r="34">
          <cell r="C34">
            <v>0</v>
          </cell>
          <cell r="D34">
            <v>0</v>
          </cell>
          <cell r="E34">
            <v>1</v>
          </cell>
          <cell r="F34">
            <v>0</v>
          </cell>
          <cell r="H34">
            <v>7.0000000000000009</v>
          </cell>
          <cell r="I34">
            <v>1138</v>
          </cell>
        </row>
        <row r="35">
          <cell r="C35">
            <v>0</v>
          </cell>
          <cell r="D35">
            <v>1</v>
          </cell>
          <cell r="E35">
            <v>0</v>
          </cell>
          <cell r="F35">
            <v>0</v>
          </cell>
          <cell r="H35">
            <v>1534</v>
          </cell>
          <cell r="I35">
            <v>1716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10</v>
          </cell>
          <cell r="H37">
            <v>25012</v>
          </cell>
          <cell r="I37">
            <v>28864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H40">
            <v>192</v>
          </cell>
          <cell r="I40">
            <v>2806</v>
          </cell>
        </row>
        <row r="41">
          <cell r="C41">
            <v>0</v>
          </cell>
          <cell r="D41">
            <v>0</v>
          </cell>
          <cell r="E41">
            <v>1</v>
          </cell>
          <cell r="F41">
            <v>0</v>
          </cell>
          <cell r="H41">
            <v>36</v>
          </cell>
          <cell r="I41">
            <v>1592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2</v>
          </cell>
          <cell r="D43">
            <v>0</v>
          </cell>
          <cell r="E43">
            <v>4</v>
          </cell>
          <cell r="F43">
            <v>0</v>
          </cell>
          <cell r="H43">
            <v>2830</v>
          </cell>
          <cell r="I43">
            <v>13296</v>
          </cell>
        </row>
        <row r="44">
          <cell r="C44">
            <v>0</v>
          </cell>
          <cell r="D44">
            <v>0</v>
          </cell>
          <cell r="E44">
            <v>2</v>
          </cell>
          <cell r="F44">
            <v>5</v>
          </cell>
          <cell r="H44">
            <v>15288.999999999998</v>
          </cell>
          <cell r="I44">
            <v>23059</v>
          </cell>
        </row>
        <row r="45">
          <cell r="C45">
            <v>0</v>
          </cell>
          <cell r="D45">
            <v>0</v>
          </cell>
          <cell r="E45">
            <v>1</v>
          </cell>
          <cell r="F45">
            <v>0</v>
          </cell>
          <cell r="H45">
            <v>1</v>
          </cell>
          <cell r="I45">
            <v>2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1</v>
          </cell>
          <cell r="F47">
            <v>0</v>
          </cell>
          <cell r="H47">
            <v>9</v>
          </cell>
          <cell r="I47">
            <v>5</v>
          </cell>
        </row>
        <row r="48">
          <cell r="C48">
            <v>5</v>
          </cell>
          <cell r="D48">
            <v>1</v>
          </cell>
          <cell r="E48">
            <v>26</v>
          </cell>
          <cell r="F48">
            <v>39</v>
          </cell>
          <cell r="H48">
            <v>167212</v>
          </cell>
          <cell r="I48">
            <v>189187</v>
          </cell>
        </row>
      </sheetData>
      <sheetData sheetId="42">
        <row r="12">
          <cell r="C12">
            <v>0</v>
          </cell>
          <cell r="D12">
            <v>2</v>
          </cell>
          <cell r="E12">
            <v>0</v>
          </cell>
          <cell r="F12">
            <v>0</v>
          </cell>
          <cell r="H12">
            <v>2823</v>
          </cell>
          <cell r="I12">
            <v>1236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>
            <v>0</v>
          </cell>
          <cell r="D14">
            <v>3</v>
          </cell>
          <cell r="E14">
            <v>2</v>
          </cell>
          <cell r="F14">
            <v>0</v>
          </cell>
          <cell r="H14">
            <v>8</v>
          </cell>
          <cell r="I14">
            <v>13</v>
          </cell>
        </row>
        <row r="15">
          <cell r="C15">
            <v>4</v>
          </cell>
          <cell r="D15">
            <v>2</v>
          </cell>
          <cell r="E15">
            <v>1</v>
          </cell>
          <cell r="F15">
            <v>1</v>
          </cell>
          <cell r="H15">
            <v>5013</v>
          </cell>
          <cell r="I15">
            <v>3835</v>
          </cell>
        </row>
        <row r="16">
          <cell r="C16">
            <v>0</v>
          </cell>
          <cell r="D16">
            <v>1</v>
          </cell>
          <cell r="E16">
            <v>0</v>
          </cell>
          <cell r="F16">
            <v>0</v>
          </cell>
          <cell r="H16">
            <v>17</v>
          </cell>
          <cell r="I16">
            <v>2482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1</v>
          </cell>
          <cell r="D20">
            <v>0</v>
          </cell>
          <cell r="E20">
            <v>2</v>
          </cell>
          <cell r="F20">
            <v>0</v>
          </cell>
          <cell r="H20">
            <v>54</v>
          </cell>
          <cell r="I20">
            <v>2016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3</v>
          </cell>
          <cell r="D24">
            <v>3</v>
          </cell>
          <cell r="E24">
            <v>3</v>
          </cell>
          <cell r="F24">
            <v>0</v>
          </cell>
          <cell r="H24">
            <v>8231</v>
          </cell>
          <cell r="I24">
            <v>8265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6</v>
          </cell>
          <cell r="D26">
            <v>0</v>
          </cell>
          <cell r="E26">
            <v>5</v>
          </cell>
          <cell r="F26">
            <v>0</v>
          </cell>
          <cell r="H26">
            <v>12141</v>
          </cell>
          <cell r="I26">
            <v>4680</v>
          </cell>
        </row>
        <row r="27">
          <cell r="C27">
            <v>0</v>
          </cell>
          <cell r="D27">
            <v>0</v>
          </cell>
          <cell r="E27">
            <v>3</v>
          </cell>
          <cell r="F27">
            <v>0</v>
          </cell>
          <cell r="H27">
            <v>20</v>
          </cell>
          <cell r="I27">
            <v>3677.0000000000005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12</v>
          </cell>
          <cell r="H28">
            <v>48453</v>
          </cell>
          <cell r="I28">
            <v>10246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  <cell r="H29">
            <v>13</v>
          </cell>
          <cell r="I29">
            <v>836</v>
          </cell>
        </row>
        <row r="30">
          <cell r="C30">
            <v>3</v>
          </cell>
          <cell r="D30">
            <v>0</v>
          </cell>
          <cell r="E30">
            <v>0</v>
          </cell>
          <cell r="F30">
            <v>4</v>
          </cell>
          <cell r="H30">
            <v>8180</v>
          </cell>
          <cell r="I30">
            <v>8610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7</v>
          </cell>
          <cell r="D33">
            <v>2</v>
          </cell>
          <cell r="E33">
            <v>1</v>
          </cell>
          <cell r="F33">
            <v>4</v>
          </cell>
          <cell r="H33">
            <v>2462</v>
          </cell>
          <cell r="I33">
            <v>7981.9999999999991</v>
          </cell>
        </row>
        <row r="34">
          <cell r="C34">
            <v>0</v>
          </cell>
          <cell r="D34">
            <v>1</v>
          </cell>
          <cell r="E34">
            <v>0</v>
          </cell>
          <cell r="F34">
            <v>0</v>
          </cell>
          <cell r="H34">
            <v>11</v>
          </cell>
          <cell r="I34">
            <v>1311</v>
          </cell>
        </row>
        <row r="35">
          <cell r="C35">
            <v>0</v>
          </cell>
          <cell r="D35">
            <v>0</v>
          </cell>
          <cell r="E35">
            <v>1</v>
          </cell>
          <cell r="F35">
            <v>0</v>
          </cell>
          <cell r="H35">
            <v>8</v>
          </cell>
          <cell r="I35">
            <v>908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13</v>
          </cell>
          <cell r="D37">
            <v>3</v>
          </cell>
          <cell r="E37">
            <v>2</v>
          </cell>
          <cell r="F37">
            <v>14</v>
          </cell>
          <cell r="H37">
            <v>58414</v>
          </cell>
          <cell r="I37">
            <v>27718</v>
          </cell>
        </row>
        <row r="38">
          <cell r="C38">
            <v>2</v>
          </cell>
          <cell r="D38">
            <v>1</v>
          </cell>
          <cell r="E38">
            <v>0</v>
          </cell>
          <cell r="F38">
            <v>2</v>
          </cell>
          <cell r="H38">
            <v>1770</v>
          </cell>
          <cell r="I38">
            <v>2077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H40">
            <v>849</v>
          </cell>
          <cell r="I40">
            <v>1484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7</v>
          </cell>
          <cell r="D43">
            <v>3</v>
          </cell>
          <cell r="E43">
            <v>7</v>
          </cell>
          <cell r="F43">
            <v>0</v>
          </cell>
          <cell r="H43">
            <v>13149</v>
          </cell>
          <cell r="I43">
            <v>12932</v>
          </cell>
        </row>
        <row r="44">
          <cell r="C44">
            <v>3</v>
          </cell>
          <cell r="D44">
            <v>1</v>
          </cell>
          <cell r="E44">
            <v>3</v>
          </cell>
          <cell r="F44">
            <v>15</v>
          </cell>
          <cell r="H44">
            <v>160824</v>
          </cell>
          <cell r="I44">
            <v>34278</v>
          </cell>
        </row>
        <row r="45">
          <cell r="C45">
            <v>2</v>
          </cell>
          <cell r="D45">
            <v>0</v>
          </cell>
          <cell r="E45">
            <v>2</v>
          </cell>
          <cell r="F45">
            <v>0</v>
          </cell>
          <cell r="H45">
            <v>17</v>
          </cell>
          <cell r="I45">
            <v>702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2</v>
          </cell>
          <cell r="D47">
            <v>2</v>
          </cell>
          <cell r="E47">
            <v>1</v>
          </cell>
          <cell r="F47">
            <v>0</v>
          </cell>
          <cell r="H47">
            <v>61</v>
          </cell>
          <cell r="I47">
            <v>2854</v>
          </cell>
        </row>
        <row r="48">
          <cell r="C48">
            <v>53</v>
          </cell>
          <cell r="D48">
            <v>24</v>
          </cell>
          <cell r="E48">
            <v>34</v>
          </cell>
          <cell r="F48">
            <v>54</v>
          </cell>
          <cell r="H48">
            <v>322518</v>
          </cell>
          <cell r="I48">
            <v>138142</v>
          </cell>
        </row>
      </sheetData>
      <sheetData sheetId="43">
        <row r="12">
          <cell r="C12">
            <v>0</v>
          </cell>
          <cell r="D12">
            <v>0</v>
          </cell>
          <cell r="E12">
            <v>1</v>
          </cell>
          <cell r="F12">
            <v>0</v>
          </cell>
          <cell r="H12">
            <v>2820</v>
          </cell>
          <cell r="I12">
            <v>3540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2</v>
          </cell>
          <cell r="H15">
            <v>2162</v>
          </cell>
          <cell r="I15">
            <v>12662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H24">
            <v>3945.0000000000005</v>
          </cell>
          <cell r="I24">
            <v>8186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2</v>
          </cell>
          <cell r="F26">
            <v>0</v>
          </cell>
          <cell r="H26">
            <v>1462</v>
          </cell>
          <cell r="I26">
            <v>5532</v>
          </cell>
        </row>
        <row r="27">
          <cell r="C27">
            <v>0</v>
          </cell>
          <cell r="D27">
            <v>0</v>
          </cell>
          <cell r="E27">
            <v>1</v>
          </cell>
          <cell r="F27">
            <v>0</v>
          </cell>
          <cell r="H27">
            <v>1097</v>
          </cell>
          <cell r="I27">
            <v>3909.0000000000005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8</v>
          </cell>
          <cell r="H28">
            <v>206576.00000000003</v>
          </cell>
          <cell r="I28">
            <v>17162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</v>
          </cell>
          <cell r="H30">
            <v>3235</v>
          </cell>
          <cell r="I30">
            <v>7843.0000000000009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3</v>
          </cell>
          <cell r="H33">
            <v>4455</v>
          </cell>
          <cell r="I33">
            <v>10639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1</v>
          </cell>
          <cell r="H35">
            <v>426</v>
          </cell>
          <cell r="I35">
            <v>3215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8</v>
          </cell>
          <cell r="H37">
            <v>11442</v>
          </cell>
          <cell r="I37">
            <v>32395.999999999996</v>
          </cell>
        </row>
        <row r="38">
          <cell r="C38">
            <v>0</v>
          </cell>
          <cell r="D38">
            <v>0</v>
          </cell>
          <cell r="E38">
            <v>1</v>
          </cell>
          <cell r="F38">
            <v>0</v>
          </cell>
          <cell r="H38">
            <v>730</v>
          </cell>
          <cell r="I38">
            <v>4241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H40">
            <v>612</v>
          </cell>
          <cell r="I40">
            <v>2095</v>
          </cell>
        </row>
        <row r="41">
          <cell r="C41">
            <v>0</v>
          </cell>
          <cell r="D41">
            <v>1</v>
          </cell>
          <cell r="E41">
            <v>1</v>
          </cell>
          <cell r="F41">
            <v>0</v>
          </cell>
          <cell r="H41">
            <v>2083</v>
          </cell>
          <cell r="I41">
            <v>3378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1</v>
          </cell>
          <cell r="F43">
            <v>0</v>
          </cell>
          <cell r="H43">
            <v>1686</v>
          </cell>
          <cell r="I43">
            <v>5640</v>
          </cell>
        </row>
        <row r="44">
          <cell r="C44">
            <v>0</v>
          </cell>
          <cell r="D44">
            <v>0</v>
          </cell>
          <cell r="E44">
            <v>2</v>
          </cell>
          <cell r="F44">
            <v>4</v>
          </cell>
          <cell r="H44">
            <v>7445</v>
          </cell>
          <cell r="I44">
            <v>26966.000000000004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0</v>
          </cell>
          <cell r="D48">
            <v>1</v>
          </cell>
          <cell r="E48">
            <v>12</v>
          </cell>
          <cell r="F48">
            <v>28</v>
          </cell>
          <cell r="H48">
            <v>250176.00000000003</v>
          </cell>
          <cell r="I48">
            <v>147404</v>
          </cell>
        </row>
      </sheetData>
      <sheetData sheetId="44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</row>
        <row r="13">
          <cell r="C13">
            <v>1</v>
          </cell>
          <cell r="D13">
            <v>1</v>
          </cell>
          <cell r="E13">
            <v>0</v>
          </cell>
          <cell r="F13">
            <v>0</v>
          </cell>
          <cell r="H13">
            <v>60</v>
          </cell>
          <cell r="I13">
            <v>1208</v>
          </cell>
        </row>
        <row r="14">
          <cell r="C14">
            <v>3</v>
          </cell>
          <cell r="D14">
            <v>4</v>
          </cell>
          <cell r="E14">
            <v>1</v>
          </cell>
          <cell r="F14">
            <v>0</v>
          </cell>
          <cell r="H14">
            <v>1052</v>
          </cell>
          <cell r="I14">
            <v>3869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1</v>
          </cell>
          <cell r="E17">
            <v>0</v>
          </cell>
          <cell r="F17">
            <v>0</v>
          </cell>
          <cell r="H17">
            <v>4</v>
          </cell>
          <cell r="I17">
            <v>534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1</v>
          </cell>
          <cell r="D22">
            <v>0</v>
          </cell>
          <cell r="E22">
            <v>0</v>
          </cell>
          <cell r="F22">
            <v>0</v>
          </cell>
          <cell r="H22">
            <v>17</v>
          </cell>
          <cell r="I22">
            <v>1157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1</v>
          </cell>
          <cell r="E24">
            <v>2</v>
          </cell>
          <cell r="F24">
            <v>0</v>
          </cell>
          <cell r="H24">
            <v>48</v>
          </cell>
          <cell r="I24">
            <v>2106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  <cell r="H29">
            <v>105130</v>
          </cell>
          <cell r="I29">
            <v>18508</v>
          </cell>
        </row>
        <row r="30">
          <cell r="C30">
            <v>3</v>
          </cell>
          <cell r="D30">
            <v>4</v>
          </cell>
          <cell r="E30">
            <v>3</v>
          </cell>
          <cell r="F30">
            <v>3</v>
          </cell>
          <cell r="H30">
            <v>26818</v>
          </cell>
          <cell r="I30">
            <v>15677.000000000002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1</v>
          </cell>
          <cell r="F33">
            <v>0</v>
          </cell>
          <cell r="H33">
            <v>202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1</v>
          </cell>
          <cell r="H37">
            <v>12784</v>
          </cell>
          <cell r="I37">
            <v>1402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4</v>
          </cell>
          <cell r="H44">
            <v>13022</v>
          </cell>
          <cell r="I44">
            <v>3303</v>
          </cell>
        </row>
        <row r="45">
          <cell r="C45">
            <v>0</v>
          </cell>
          <cell r="D45">
            <v>1</v>
          </cell>
          <cell r="E45">
            <v>3</v>
          </cell>
          <cell r="F45">
            <v>0</v>
          </cell>
          <cell r="H45">
            <v>123</v>
          </cell>
          <cell r="I45">
            <v>2336</v>
          </cell>
        </row>
        <row r="46">
          <cell r="C46">
            <v>1</v>
          </cell>
          <cell r="D46">
            <v>0</v>
          </cell>
          <cell r="E46">
            <v>1</v>
          </cell>
          <cell r="F46">
            <v>0</v>
          </cell>
          <cell r="H46">
            <v>61</v>
          </cell>
          <cell r="I46">
            <v>1545</v>
          </cell>
        </row>
        <row r="47">
          <cell r="C47">
            <v>2</v>
          </cell>
          <cell r="D47">
            <v>5</v>
          </cell>
          <cell r="E47">
            <v>1</v>
          </cell>
          <cell r="F47">
            <v>0</v>
          </cell>
          <cell r="H47">
            <v>1759</v>
          </cell>
          <cell r="I47">
            <v>5763</v>
          </cell>
        </row>
        <row r="48">
          <cell r="C48">
            <v>11</v>
          </cell>
          <cell r="D48">
            <v>17</v>
          </cell>
          <cell r="E48">
            <v>12</v>
          </cell>
          <cell r="F48">
            <v>10</v>
          </cell>
          <cell r="H48">
            <v>161080</v>
          </cell>
          <cell r="I48">
            <v>57408</v>
          </cell>
        </row>
      </sheetData>
      <sheetData sheetId="45">
        <row r="26">
          <cell r="C26">
            <v>7</v>
          </cell>
          <cell r="D26">
            <v>1</v>
          </cell>
          <cell r="H26">
            <v>832.77724000000001</v>
          </cell>
          <cell r="I26">
            <v>1759.3284000000001</v>
          </cell>
        </row>
        <row r="28">
          <cell r="F28">
            <v>3</v>
          </cell>
          <cell r="H28">
            <v>891459.71406999999</v>
          </cell>
          <cell r="I28">
            <v>1393737.3892300001</v>
          </cell>
        </row>
        <row r="29">
          <cell r="F29">
            <v>2</v>
          </cell>
          <cell r="H29">
            <v>22636.34174</v>
          </cell>
          <cell r="I29">
            <v>20366.969260000002</v>
          </cell>
        </row>
        <row r="30">
          <cell r="F30">
            <v>1</v>
          </cell>
          <cell r="H30">
            <v>149.95891</v>
          </cell>
          <cell r="I30">
            <v>227.78555</v>
          </cell>
        </row>
        <row r="33">
          <cell r="F33">
            <v>1</v>
          </cell>
          <cell r="H33">
            <v>12696.223050000001</v>
          </cell>
          <cell r="I33">
            <v>10148.29189</v>
          </cell>
        </row>
        <row r="37">
          <cell r="F37">
            <v>2</v>
          </cell>
          <cell r="H37">
            <v>222576.46184</v>
          </cell>
          <cell r="I37">
            <v>97889.026010000001</v>
          </cell>
        </row>
        <row r="48">
          <cell r="C48">
            <v>7</v>
          </cell>
          <cell r="D48">
            <v>1</v>
          </cell>
          <cell r="E48">
            <v>0</v>
          </cell>
          <cell r="F48">
            <v>9</v>
          </cell>
          <cell r="G48">
            <v>17</v>
          </cell>
          <cell r="H48">
            <v>1150351.47685</v>
          </cell>
          <cell r="I48">
            <v>1524128.7903399998</v>
          </cell>
        </row>
      </sheetData>
      <sheetData sheetId="46"/>
      <sheetData sheetId="47">
        <row r="12">
          <cell r="C12">
            <v>4</v>
          </cell>
          <cell r="D12">
            <v>4</v>
          </cell>
          <cell r="E12">
            <v>1</v>
          </cell>
          <cell r="F12">
            <v>0</v>
          </cell>
          <cell r="H12">
            <v>18989</v>
          </cell>
          <cell r="I12">
            <v>9470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C15">
            <v>20</v>
          </cell>
          <cell r="D15">
            <v>12</v>
          </cell>
          <cell r="E15">
            <v>0</v>
          </cell>
          <cell r="F15">
            <v>5</v>
          </cell>
          <cell r="H15">
            <v>253764</v>
          </cell>
          <cell r="I15">
            <v>79844</v>
          </cell>
        </row>
        <row r="16">
          <cell r="C16">
            <v>35</v>
          </cell>
          <cell r="D16">
            <v>14</v>
          </cell>
          <cell r="E16">
            <v>2</v>
          </cell>
          <cell r="F16">
            <v>0</v>
          </cell>
          <cell r="H16">
            <v>180572</v>
          </cell>
          <cell r="I16">
            <v>91754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C20">
            <v>1</v>
          </cell>
          <cell r="D20">
            <v>1</v>
          </cell>
          <cell r="E20">
            <v>2</v>
          </cell>
          <cell r="F20">
            <v>0</v>
          </cell>
          <cell r="H20">
            <v>5647</v>
          </cell>
          <cell r="I20">
            <v>6009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>
            <v>15</v>
          </cell>
          <cell r="D23">
            <v>8</v>
          </cell>
          <cell r="E23">
            <v>0</v>
          </cell>
          <cell r="F23">
            <v>0</v>
          </cell>
          <cell r="H23">
            <v>66859</v>
          </cell>
          <cell r="I23">
            <v>32493</v>
          </cell>
        </row>
        <row r="24">
          <cell r="C24">
            <v>8</v>
          </cell>
          <cell r="D24">
            <v>9</v>
          </cell>
          <cell r="E24">
            <v>1</v>
          </cell>
          <cell r="F24">
            <v>0</v>
          </cell>
          <cell r="H24">
            <v>40295</v>
          </cell>
          <cell r="I24">
            <v>16600</v>
          </cell>
        </row>
        <row r="25">
          <cell r="C25">
            <v>16</v>
          </cell>
          <cell r="D25">
            <v>8</v>
          </cell>
          <cell r="E25">
            <v>2</v>
          </cell>
          <cell r="F25">
            <v>0</v>
          </cell>
          <cell r="H25">
            <v>76746</v>
          </cell>
          <cell r="I25">
            <v>97882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</row>
        <row r="27">
          <cell r="C27">
            <v>27</v>
          </cell>
          <cell r="D27">
            <v>12</v>
          </cell>
          <cell r="E27">
            <v>4</v>
          </cell>
          <cell r="F27">
            <v>0</v>
          </cell>
          <cell r="H27">
            <v>115975</v>
          </cell>
          <cell r="I27">
            <v>58873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</row>
        <row r="31">
          <cell r="C31">
            <v>38</v>
          </cell>
          <cell r="D31">
            <v>17</v>
          </cell>
          <cell r="E31">
            <v>8</v>
          </cell>
          <cell r="F31">
            <v>0</v>
          </cell>
          <cell r="H31">
            <v>201477</v>
          </cell>
          <cell r="I31">
            <v>112383.99999999999</v>
          </cell>
        </row>
        <row r="32">
          <cell r="C32">
            <v>3</v>
          </cell>
          <cell r="D32">
            <v>1</v>
          </cell>
          <cell r="E32">
            <v>1</v>
          </cell>
          <cell r="F32">
            <v>0</v>
          </cell>
          <cell r="H32">
            <v>5175</v>
          </cell>
          <cell r="I32">
            <v>6684.9999999999991</v>
          </cell>
        </row>
        <row r="33">
          <cell r="C33">
            <v>5</v>
          </cell>
          <cell r="D33">
            <v>7</v>
          </cell>
          <cell r="E33">
            <v>0</v>
          </cell>
          <cell r="F33">
            <v>2</v>
          </cell>
          <cell r="H33">
            <v>46619</v>
          </cell>
          <cell r="I33">
            <v>16274</v>
          </cell>
        </row>
        <row r="34">
          <cell r="C34">
            <v>25</v>
          </cell>
          <cell r="D34">
            <v>10</v>
          </cell>
          <cell r="E34">
            <v>2</v>
          </cell>
          <cell r="F34">
            <v>0</v>
          </cell>
          <cell r="H34">
            <v>126149</v>
          </cell>
          <cell r="I34">
            <v>58642.999999999993</v>
          </cell>
        </row>
        <row r="35">
          <cell r="C35">
            <v>9</v>
          </cell>
          <cell r="D35">
            <v>2</v>
          </cell>
          <cell r="E35">
            <v>0</v>
          </cell>
          <cell r="F35">
            <v>0</v>
          </cell>
          <cell r="H35">
            <v>23116</v>
          </cell>
          <cell r="I35">
            <v>10959</v>
          </cell>
        </row>
        <row r="36">
          <cell r="C36">
            <v>23</v>
          </cell>
          <cell r="D36">
            <v>10</v>
          </cell>
          <cell r="E36">
            <v>4</v>
          </cell>
          <cell r="F36">
            <v>0</v>
          </cell>
          <cell r="H36">
            <v>107578</v>
          </cell>
          <cell r="I36">
            <v>74187</v>
          </cell>
        </row>
        <row r="37">
          <cell r="C37">
            <v>10</v>
          </cell>
          <cell r="D37">
            <v>9</v>
          </cell>
          <cell r="E37">
            <v>0</v>
          </cell>
          <cell r="F37">
            <v>1</v>
          </cell>
          <cell r="H37">
            <v>36491</v>
          </cell>
          <cell r="I37">
            <v>19475</v>
          </cell>
        </row>
        <row r="38">
          <cell r="C38">
            <v>1</v>
          </cell>
          <cell r="D38">
            <v>2</v>
          </cell>
          <cell r="E38">
            <v>0</v>
          </cell>
          <cell r="F38">
            <v>0</v>
          </cell>
          <cell r="H38">
            <v>1284</v>
          </cell>
          <cell r="I38">
            <v>1453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C44">
            <v>8</v>
          </cell>
          <cell r="D44">
            <v>1</v>
          </cell>
          <cell r="E44">
            <v>0</v>
          </cell>
          <cell r="F44">
            <v>2</v>
          </cell>
          <cell r="H44">
            <v>47329</v>
          </cell>
          <cell r="I44">
            <v>21221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C48">
            <v>248</v>
          </cell>
          <cell r="D48">
            <v>127</v>
          </cell>
          <cell r="E48">
            <v>27</v>
          </cell>
          <cell r="F48">
            <v>10</v>
          </cell>
          <cell r="H48">
            <v>1354065</v>
          </cell>
          <cell r="I48">
            <v>714206</v>
          </cell>
        </row>
      </sheetData>
      <sheetData sheetId="48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</row>
        <row r="13">
          <cell r="C13">
            <v>16</v>
          </cell>
          <cell r="D13">
            <v>4</v>
          </cell>
          <cell r="E13">
            <v>8</v>
          </cell>
          <cell r="F13">
            <v>0</v>
          </cell>
          <cell r="H13">
            <v>42435</v>
          </cell>
          <cell r="I13">
            <v>23446</v>
          </cell>
        </row>
        <row r="14">
          <cell r="C14">
            <v>3</v>
          </cell>
          <cell r="D14">
            <v>5</v>
          </cell>
          <cell r="E14">
            <v>2</v>
          </cell>
          <cell r="F14">
            <v>0</v>
          </cell>
          <cell r="H14">
            <v>8011</v>
          </cell>
          <cell r="I14">
            <v>4864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C17">
            <v>16</v>
          </cell>
          <cell r="D17">
            <v>6</v>
          </cell>
          <cell r="E17">
            <v>1</v>
          </cell>
          <cell r="F17">
            <v>0</v>
          </cell>
          <cell r="H17">
            <v>44693</v>
          </cell>
          <cell r="I17">
            <v>12954</v>
          </cell>
        </row>
        <row r="18">
          <cell r="C18">
            <v>13</v>
          </cell>
          <cell r="D18">
            <v>1</v>
          </cell>
          <cell r="E18">
            <v>12</v>
          </cell>
          <cell r="F18">
            <v>0</v>
          </cell>
          <cell r="H18">
            <v>50644</v>
          </cell>
          <cell r="I18">
            <v>43044</v>
          </cell>
        </row>
        <row r="19">
          <cell r="C19">
            <v>20</v>
          </cell>
          <cell r="D19">
            <v>14</v>
          </cell>
          <cell r="E19">
            <v>3</v>
          </cell>
          <cell r="F19">
            <v>0</v>
          </cell>
          <cell r="H19">
            <v>61455.999999999993</v>
          </cell>
          <cell r="I19">
            <v>20243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C21">
            <v>13</v>
          </cell>
          <cell r="D21">
            <v>6</v>
          </cell>
          <cell r="E21">
            <v>0</v>
          </cell>
          <cell r="F21">
            <v>0</v>
          </cell>
          <cell r="H21">
            <v>25913</v>
          </cell>
          <cell r="I21">
            <v>8558</v>
          </cell>
        </row>
        <row r="22">
          <cell r="C22">
            <v>20</v>
          </cell>
          <cell r="D22">
            <v>2</v>
          </cell>
          <cell r="E22">
            <v>1</v>
          </cell>
          <cell r="F22">
            <v>0</v>
          </cell>
          <cell r="H22">
            <v>37191</v>
          </cell>
          <cell r="I22">
            <v>15116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7</v>
          </cell>
          <cell r="E26">
            <v>1</v>
          </cell>
          <cell r="F26">
            <v>0</v>
          </cell>
          <cell r="H26">
            <v>4451</v>
          </cell>
          <cell r="I26">
            <v>10784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</row>
        <row r="30">
          <cell r="C30">
            <v>4</v>
          </cell>
          <cell r="D30">
            <v>3</v>
          </cell>
          <cell r="E30">
            <v>3</v>
          </cell>
          <cell r="F30">
            <v>2</v>
          </cell>
          <cell r="H30">
            <v>31718</v>
          </cell>
          <cell r="I30">
            <v>12064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</row>
        <row r="39">
          <cell r="C39">
            <v>21</v>
          </cell>
          <cell r="D39">
            <v>8</v>
          </cell>
          <cell r="E39">
            <v>0</v>
          </cell>
          <cell r="F39">
            <v>0</v>
          </cell>
          <cell r="H39">
            <v>29954.000000000004</v>
          </cell>
          <cell r="I39">
            <v>19740</v>
          </cell>
        </row>
        <row r="40">
          <cell r="C40">
            <v>2</v>
          </cell>
          <cell r="D40">
            <v>1</v>
          </cell>
          <cell r="E40">
            <v>1</v>
          </cell>
          <cell r="F40">
            <v>0</v>
          </cell>
          <cell r="H40">
            <v>1943</v>
          </cell>
          <cell r="I40">
            <v>2312</v>
          </cell>
        </row>
        <row r="41">
          <cell r="C41">
            <v>3</v>
          </cell>
          <cell r="D41">
            <v>2</v>
          </cell>
          <cell r="E41">
            <v>0</v>
          </cell>
          <cell r="F41">
            <v>0</v>
          </cell>
          <cell r="H41">
            <v>1593</v>
          </cell>
          <cell r="I41">
            <v>2126</v>
          </cell>
        </row>
        <row r="42">
          <cell r="C42">
            <v>13</v>
          </cell>
          <cell r="D42">
            <v>0</v>
          </cell>
          <cell r="E42">
            <v>0</v>
          </cell>
          <cell r="F42">
            <v>0</v>
          </cell>
          <cell r="H42">
            <v>22146</v>
          </cell>
          <cell r="I42">
            <v>11556</v>
          </cell>
        </row>
        <row r="43">
          <cell r="C43">
            <v>21</v>
          </cell>
          <cell r="D43">
            <v>11</v>
          </cell>
          <cell r="E43">
            <v>3</v>
          </cell>
          <cell r="F43">
            <v>0</v>
          </cell>
          <cell r="H43">
            <v>47351</v>
          </cell>
          <cell r="I43">
            <v>47896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</row>
        <row r="45">
          <cell r="C45">
            <v>1</v>
          </cell>
          <cell r="D45">
            <v>4</v>
          </cell>
          <cell r="E45">
            <v>1</v>
          </cell>
          <cell r="F45">
            <v>0</v>
          </cell>
          <cell r="H45">
            <v>3534.0000000000005</v>
          </cell>
          <cell r="I45">
            <v>6111</v>
          </cell>
        </row>
        <row r="46">
          <cell r="C46">
            <v>12</v>
          </cell>
          <cell r="D46">
            <v>5</v>
          </cell>
          <cell r="E46">
            <v>0</v>
          </cell>
          <cell r="F46">
            <v>0</v>
          </cell>
          <cell r="H46">
            <v>23940</v>
          </cell>
          <cell r="I46">
            <v>19230</v>
          </cell>
        </row>
        <row r="47">
          <cell r="C47">
            <v>14</v>
          </cell>
          <cell r="D47">
            <v>11</v>
          </cell>
          <cell r="E47">
            <v>1</v>
          </cell>
          <cell r="F47">
            <v>0</v>
          </cell>
          <cell r="H47">
            <v>47620</v>
          </cell>
          <cell r="I47">
            <v>22935</v>
          </cell>
        </row>
        <row r="48">
          <cell r="C48">
            <v>192</v>
          </cell>
          <cell r="D48">
            <v>90</v>
          </cell>
          <cell r="E48">
            <v>37</v>
          </cell>
          <cell r="F48">
            <v>2</v>
          </cell>
          <cell r="H48">
            <v>484593</v>
          </cell>
          <cell r="I48">
            <v>282979</v>
          </cell>
        </row>
      </sheetData>
      <sheetData sheetId="49">
        <row r="12">
          <cell r="C12">
            <v>226</v>
          </cell>
          <cell r="D12">
            <v>34</v>
          </cell>
          <cell r="E12">
            <v>38</v>
          </cell>
          <cell r="F12">
            <v>0</v>
          </cell>
          <cell r="H12">
            <v>801296</v>
          </cell>
          <cell r="I12">
            <v>534734</v>
          </cell>
        </row>
        <row r="13">
          <cell r="C13">
            <v>65</v>
          </cell>
          <cell r="D13">
            <v>9</v>
          </cell>
          <cell r="E13">
            <v>38</v>
          </cell>
          <cell r="F13">
            <v>0</v>
          </cell>
          <cell r="H13">
            <v>359730</v>
          </cell>
          <cell r="I13">
            <v>138968</v>
          </cell>
        </row>
        <row r="14">
          <cell r="C14">
            <v>54</v>
          </cell>
          <cell r="D14">
            <v>28</v>
          </cell>
          <cell r="E14">
            <v>12</v>
          </cell>
          <cell r="F14">
            <v>0</v>
          </cell>
          <cell r="H14">
            <v>207655.00000000003</v>
          </cell>
          <cell r="I14">
            <v>113178</v>
          </cell>
        </row>
        <row r="15">
          <cell r="C15">
            <v>105</v>
          </cell>
          <cell r="D15">
            <v>13</v>
          </cell>
          <cell r="E15">
            <v>0</v>
          </cell>
          <cell r="F15">
            <v>20</v>
          </cell>
          <cell r="H15">
            <v>209467</v>
          </cell>
          <cell r="I15">
            <v>143657</v>
          </cell>
        </row>
        <row r="16">
          <cell r="C16">
            <v>33</v>
          </cell>
          <cell r="D16">
            <v>8</v>
          </cell>
          <cell r="E16">
            <v>19</v>
          </cell>
          <cell r="F16">
            <v>0</v>
          </cell>
          <cell r="H16">
            <v>44092</v>
          </cell>
          <cell r="I16">
            <v>105002</v>
          </cell>
        </row>
        <row r="17">
          <cell r="C17">
            <v>38</v>
          </cell>
          <cell r="D17">
            <v>8</v>
          </cell>
          <cell r="E17">
            <v>0</v>
          </cell>
          <cell r="F17">
            <v>0</v>
          </cell>
          <cell r="H17">
            <v>134451</v>
          </cell>
          <cell r="I17">
            <v>67887</v>
          </cell>
        </row>
        <row r="18">
          <cell r="C18">
            <v>34</v>
          </cell>
          <cell r="D18">
            <v>16</v>
          </cell>
          <cell r="E18">
            <v>0</v>
          </cell>
          <cell r="F18">
            <v>0</v>
          </cell>
          <cell r="H18">
            <v>39140</v>
          </cell>
          <cell r="I18">
            <v>54372</v>
          </cell>
        </row>
        <row r="19">
          <cell r="C19">
            <v>53</v>
          </cell>
          <cell r="D19">
            <v>9</v>
          </cell>
          <cell r="E19">
            <v>20</v>
          </cell>
          <cell r="F19">
            <v>0</v>
          </cell>
          <cell r="H19">
            <v>337780</v>
          </cell>
          <cell r="I19">
            <v>136523</v>
          </cell>
        </row>
        <row r="20">
          <cell r="C20">
            <v>61</v>
          </cell>
          <cell r="D20">
            <v>14</v>
          </cell>
          <cell r="E20">
            <v>8</v>
          </cell>
          <cell r="F20">
            <v>0</v>
          </cell>
          <cell r="H20">
            <v>59858.000000000007</v>
          </cell>
          <cell r="I20">
            <v>28566.000000000004</v>
          </cell>
        </row>
        <row r="21">
          <cell r="C21">
            <v>44</v>
          </cell>
          <cell r="D21">
            <v>6</v>
          </cell>
          <cell r="E21">
            <v>5</v>
          </cell>
          <cell r="F21">
            <v>0</v>
          </cell>
          <cell r="H21">
            <v>192029</v>
          </cell>
          <cell r="I21">
            <v>53446</v>
          </cell>
        </row>
        <row r="22">
          <cell r="C22">
            <v>19</v>
          </cell>
          <cell r="D22">
            <v>9</v>
          </cell>
          <cell r="E22">
            <v>3</v>
          </cell>
          <cell r="F22">
            <v>0</v>
          </cell>
          <cell r="H22">
            <v>92516</v>
          </cell>
          <cell r="I22">
            <v>63428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>
            <v>193</v>
          </cell>
          <cell r="D24">
            <v>10</v>
          </cell>
          <cell r="E24">
            <v>36</v>
          </cell>
          <cell r="F24">
            <v>0</v>
          </cell>
          <cell r="H24">
            <v>338294</v>
          </cell>
          <cell r="I24">
            <v>169121</v>
          </cell>
        </row>
        <row r="25">
          <cell r="C25">
            <v>51</v>
          </cell>
          <cell r="D25">
            <v>8</v>
          </cell>
          <cell r="E25">
            <v>5</v>
          </cell>
          <cell r="F25">
            <v>0</v>
          </cell>
          <cell r="H25">
            <v>45266</v>
          </cell>
          <cell r="I25">
            <v>28693</v>
          </cell>
        </row>
        <row r="26">
          <cell r="C26">
            <v>147</v>
          </cell>
          <cell r="D26">
            <v>31</v>
          </cell>
          <cell r="E26">
            <v>14</v>
          </cell>
          <cell r="F26">
            <v>0</v>
          </cell>
          <cell r="H26">
            <v>595414</v>
          </cell>
          <cell r="I26">
            <v>457560.00000000006</v>
          </cell>
        </row>
        <row r="27">
          <cell r="C27">
            <v>82</v>
          </cell>
          <cell r="D27">
            <v>8</v>
          </cell>
          <cell r="E27">
            <v>31</v>
          </cell>
          <cell r="F27">
            <v>0</v>
          </cell>
          <cell r="H27">
            <v>301680</v>
          </cell>
          <cell r="I27">
            <v>183099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53</v>
          </cell>
          <cell r="H29">
            <v>630953</v>
          </cell>
          <cell r="I29">
            <v>370530</v>
          </cell>
        </row>
        <row r="30">
          <cell r="C30">
            <v>45</v>
          </cell>
          <cell r="D30">
            <v>16</v>
          </cell>
          <cell r="E30">
            <v>6</v>
          </cell>
          <cell r="F30">
            <v>9</v>
          </cell>
          <cell r="H30">
            <v>64783.000000000007</v>
          </cell>
          <cell r="I30">
            <v>38910</v>
          </cell>
        </row>
        <row r="31">
          <cell r="C31">
            <v>38</v>
          </cell>
          <cell r="D31">
            <v>3</v>
          </cell>
          <cell r="E31">
            <v>23</v>
          </cell>
          <cell r="F31">
            <v>0</v>
          </cell>
          <cell r="H31">
            <v>86326</v>
          </cell>
          <cell r="I31">
            <v>65760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C33">
            <v>144</v>
          </cell>
          <cell r="D33">
            <v>40</v>
          </cell>
          <cell r="E33">
            <v>20</v>
          </cell>
          <cell r="F33">
            <v>0</v>
          </cell>
          <cell r="H33">
            <v>219914</v>
          </cell>
          <cell r="I33">
            <v>214461</v>
          </cell>
        </row>
        <row r="34">
          <cell r="C34">
            <v>65</v>
          </cell>
          <cell r="D34">
            <v>17</v>
          </cell>
          <cell r="E34">
            <v>0</v>
          </cell>
          <cell r="F34">
            <v>0</v>
          </cell>
          <cell r="H34">
            <v>43950</v>
          </cell>
          <cell r="I34">
            <v>65800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C36">
            <v>74</v>
          </cell>
          <cell r="D36">
            <v>5</v>
          </cell>
          <cell r="E36">
            <v>25</v>
          </cell>
          <cell r="F36">
            <v>0</v>
          </cell>
          <cell r="H36">
            <v>121602</v>
          </cell>
          <cell r="I36">
            <v>99682</v>
          </cell>
        </row>
        <row r="37">
          <cell r="C37">
            <v>184</v>
          </cell>
          <cell r="D37">
            <v>48</v>
          </cell>
          <cell r="E37">
            <v>29</v>
          </cell>
          <cell r="F37">
            <v>0</v>
          </cell>
          <cell r="H37">
            <v>1008126</v>
          </cell>
          <cell r="I37">
            <v>773785</v>
          </cell>
        </row>
        <row r="38">
          <cell r="C38">
            <v>29</v>
          </cell>
          <cell r="D38">
            <v>3</v>
          </cell>
          <cell r="E38">
            <v>26</v>
          </cell>
          <cell r="F38">
            <v>0</v>
          </cell>
          <cell r="H38">
            <v>216138</v>
          </cell>
          <cell r="I38">
            <v>117140.00000000001</v>
          </cell>
        </row>
        <row r="39">
          <cell r="C39">
            <v>62</v>
          </cell>
          <cell r="D39">
            <v>0</v>
          </cell>
          <cell r="E39">
            <v>18</v>
          </cell>
          <cell r="F39">
            <v>0</v>
          </cell>
          <cell r="H39">
            <v>197376</v>
          </cell>
          <cell r="I39">
            <v>135689</v>
          </cell>
        </row>
        <row r="40">
          <cell r="C40">
            <v>207</v>
          </cell>
          <cell r="D40">
            <v>10</v>
          </cell>
          <cell r="E40">
            <v>0</v>
          </cell>
          <cell r="F40">
            <v>0</v>
          </cell>
          <cell r="H40">
            <v>642355</v>
          </cell>
          <cell r="I40">
            <v>535684</v>
          </cell>
        </row>
        <row r="41">
          <cell r="C41">
            <v>238</v>
          </cell>
          <cell r="D41">
            <v>24</v>
          </cell>
          <cell r="E41">
            <v>10</v>
          </cell>
          <cell r="F41">
            <v>0</v>
          </cell>
          <cell r="H41">
            <v>843006</v>
          </cell>
          <cell r="I41">
            <v>541525</v>
          </cell>
        </row>
        <row r="42">
          <cell r="C42">
            <v>91</v>
          </cell>
          <cell r="D42">
            <v>8</v>
          </cell>
          <cell r="E42">
            <v>0</v>
          </cell>
          <cell r="F42">
            <v>0</v>
          </cell>
          <cell r="H42">
            <v>221835</v>
          </cell>
          <cell r="I42">
            <v>182354</v>
          </cell>
        </row>
        <row r="43">
          <cell r="C43">
            <v>194</v>
          </cell>
          <cell r="D43">
            <v>22</v>
          </cell>
          <cell r="E43">
            <v>0</v>
          </cell>
          <cell r="F43">
            <v>0</v>
          </cell>
          <cell r="H43">
            <v>229203.00000000003</v>
          </cell>
          <cell r="I43">
            <v>184503</v>
          </cell>
        </row>
        <row r="44">
          <cell r="C44">
            <v>45</v>
          </cell>
          <cell r="D44">
            <v>24</v>
          </cell>
          <cell r="E44">
            <v>26</v>
          </cell>
          <cell r="F44">
            <v>6</v>
          </cell>
          <cell r="H44">
            <v>808520</v>
          </cell>
          <cell r="I44">
            <v>359715</v>
          </cell>
        </row>
        <row r="45">
          <cell r="C45">
            <v>2</v>
          </cell>
          <cell r="D45">
            <v>5</v>
          </cell>
          <cell r="E45">
            <v>2</v>
          </cell>
          <cell r="F45">
            <v>0</v>
          </cell>
          <cell r="H45">
            <v>34792</v>
          </cell>
          <cell r="I45">
            <v>29094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47">
          <cell r="C47">
            <v>67</v>
          </cell>
          <cell r="D47">
            <v>21</v>
          </cell>
          <cell r="E47">
            <v>7</v>
          </cell>
          <cell r="F47">
            <v>0</v>
          </cell>
          <cell r="H47">
            <v>274562</v>
          </cell>
          <cell r="I47">
            <v>215696</v>
          </cell>
        </row>
        <row r="48">
          <cell r="C48">
            <v>2690</v>
          </cell>
          <cell r="D48">
            <v>457</v>
          </cell>
          <cell r="E48">
            <v>421</v>
          </cell>
          <cell r="F48">
            <v>88</v>
          </cell>
          <cell r="H48">
            <v>9402109</v>
          </cell>
          <cell r="I48">
            <v>6208562</v>
          </cell>
        </row>
      </sheetData>
      <sheetData sheetId="50"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</row>
      </sheetData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zoomScale="106" zoomScaleNormal="106" workbookViewId="0">
      <pane xSplit="2" ySplit="5" topLeftCell="C57" activePane="bottomRight" state="frozen"/>
      <selection activeCell="I10" sqref="I10"/>
      <selection pane="topRight" activeCell="I10" sqref="I10"/>
      <selection pane="bottomLeft" activeCell="I10" sqref="I10"/>
      <selection pane="bottomRight" activeCell="H146" sqref="H146"/>
    </sheetView>
  </sheetViews>
  <sheetFormatPr defaultRowHeight="12.75" x14ac:dyDescent="0.2"/>
  <cols>
    <col min="1" max="1" width="5.7109375" style="1" customWidth="1"/>
    <col min="2" max="2" width="20.7109375" style="1" customWidth="1"/>
    <col min="3" max="7" width="5.7109375" style="1" customWidth="1"/>
    <col min="8" max="12" width="8.7109375" style="1" customWidth="1"/>
    <col min="13" max="13" width="10.28515625" style="12" customWidth="1"/>
    <col min="14" max="14" width="10.140625" style="12" customWidth="1"/>
    <col min="15" max="16" width="8.7109375" style="12" customWidth="1"/>
    <col min="17" max="32" width="9.140625" style="12"/>
    <col min="33" max="34" width="9.140625" style="1"/>
    <col min="35" max="35" width="10.42578125" style="12" customWidth="1"/>
    <col min="36" max="16384" width="9.140625" style="1"/>
  </cols>
  <sheetData>
    <row r="1" spans="1:35" ht="15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04"/>
      <c r="N1" s="104"/>
      <c r="O1" s="104"/>
      <c r="P1" s="104"/>
    </row>
    <row r="2" spans="1:35" ht="14.25" customHeight="1" x14ac:dyDescent="0.2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05"/>
      <c r="N2" s="105"/>
      <c r="O2" s="105"/>
      <c r="P2" s="105"/>
    </row>
    <row r="3" spans="1:35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</v>
      </c>
      <c r="M3" s="106"/>
      <c r="N3" s="106"/>
      <c r="O3" s="106"/>
      <c r="P3" s="106"/>
      <c r="Q3" s="107"/>
      <c r="R3" s="107"/>
      <c r="S3" s="107"/>
      <c r="T3" s="107"/>
      <c r="U3" s="107"/>
      <c r="V3" s="107"/>
    </row>
    <row r="4" spans="1:35" ht="30" customHeight="1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108"/>
      <c r="N4" s="108"/>
      <c r="O4" s="108"/>
      <c r="P4" s="108"/>
      <c r="Q4" s="107"/>
      <c r="R4" s="107"/>
      <c r="S4" s="107"/>
      <c r="T4" s="107"/>
      <c r="U4" s="107"/>
      <c r="V4" s="107"/>
      <c r="X4" s="127"/>
      <c r="Y4" s="127"/>
      <c r="Z4" s="127"/>
      <c r="AA4" s="7"/>
      <c r="AB4" s="127"/>
      <c r="AC4" s="127"/>
      <c r="AD4" s="127"/>
    </row>
    <row r="5" spans="1:35" ht="15.95" customHeight="1" x14ac:dyDescent="0.2">
      <c r="A5" s="8">
        <v>1</v>
      </c>
      <c r="B5" s="9">
        <v>2</v>
      </c>
      <c r="C5" s="9">
        <v>3</v>
      </c>
      <c r="D5" s="9">
        <v>4</v>
      </c>
      <c r="E5" s="9">
        <v>7</v>
      </c>
      <c r="F5" s="9">
        <v>8</v>
      </c>
      <c r="G5" s="9">
        <v>9</v>
      </c>
      <c r="H5" s="9">
        <v>10</v>
      </c>
      <c r="I5" s="9">
        <v>11</v>
      </c>
      <c r="J5" s="9">
        <v>12</v>
      </c>
      <c r="K5" s="9">
        <v>13</v>
      </c>
      <c r="L5" s="9">
        <v>14</v>
      </c>
      <c r="M5" s="105"/>
      <c r="N5" s="105"/>
      <c r="O5" s="105"/>
      <c r="P5" s="105"/>
      <c r="Q5" s="128"/>
      <c r="R5" s="128"/>
      <c r="S5" s="21"/>
      <c r="T5" s="21"/>
      <c r="U5" s="21"/>
      <c r="V5" s="10"/>
      <c r="W5" s="11"/>
      <c r="X5" s="109"/>
      <c r="Y5" s="109"/>
      <c r="Z5" s="109"/>
      <c r="AB5" s="109"/>
      <c r="AC5" s="109"/>
      <c r="AD5" s="109"/>
      <c r="AG5" s="13"/>
    </row>
    <row r="6" spans="1:35" ht="12.75" customHeight="1" x14ac:dyDescent="0.2">
      <c r="A6" s="14">
        <v>1</v>
      </c>
      <c r="B6" s="15" t="s">
        <v>15</v>
      </c>
      <c r="C6" s="16">
        <f>[1]Allahabad!C48</f>
        <v>0</v>
      </c>
      <c r="D6" s="16">
        <f>[1]Allahabad!D48</f>
        <v>0</v>
      </c>
      <c r="E6" s="16">
        <f>[1]Allahabad!E48</f>
        <v>0</v>
      </c>
      <c r="F6" s="16">
        <f>[1]Allahabad!F48</f>
        <v>0</v>
      </c>
      <c r="G6" s="17">
        <f t="shared" ref="G6:G23" si="0">SUM(C6:F6)</f>
        <v>0</v>
      </c>
      <c r="H6" s="18">
        <f>[1]Allahabad!$H$48/100</f>
        <v>0</v>
      </c>
      <c r="I6" s="18">
        <f>[1]Allahabad!$I$48/100</f>
        <v>0</v>
      </c>
      <c r="J6" s="19">
        <f t="shared" ref="J6:J23" si="1">H6+I6</f>
        <v>0</v>
      </c>
      <c r="K6" s="19" t="e">
        <f t="shared" ref="K6:K55" si="2">J6/G6</f>
        <v>#DIV/0!</v>
      </c>
      <c r="L6" s="20" t="e">
        <f t="shared" ref="L6:L55" si="3">I6/H6*100</f>
        <v>#DIV/0!</v>
      </c>
      <c r="M6" s="110"/>
      <c r="N6" s="110"/>
      <c r="O6" s="110"/>
      <c r="P6" s="110"/>
      <c r="Q6" s="21"/>
      <c r="R6" s="21"/>
      <c r="S6" s="21"/>
      <c r="T6" s="21"/>
      <c r="U6" s="21"/>
      <c r="V6" s="21"/>
      <c r="X6" s="22"/>
      <c r="Y6" s="22"/>
      <c r="Z6" s="22"/>
      <c r="AA6" s="22"/>
      <c r="AB6" s="22"/>
      <c r="AC6" s="22"/>
      <c r="AD6" s="22"/>
      <c r="AI6" s="23"/>
    </row>
    <row r="7" spans="1:35" ht="12.75" customHeight="1" x14ac:dyDescent="0.2">
      <c r="A7" s="14">
        <v>2</v>
      </c>
      <c r="B7" s="15" t="s">
        <v>16</v>
      </c>
      <c r="C7" s="16">
        <f>[1]Andhra!C48</f>
        <v>3</v>
      </c>
      <c r="D7" s="16">
        <f>[1]Andhra!D48</f>
        <v>15</v>
      </c>
      <c r="E7" s="16">
        <f>[1]Andhra!E48</f>
        <v>27</v>
      </c>
      <c r="F7" s="16">
        <f>[1]Andhra!F48</f>
        <v>73</v>
      </c>
      <c r="G7" s="17">
        <f t="shared" si="0"/>
        <v>118</v>
      </c>
      <c r="H7" s="18">
        <f>[1]Andhra!$H$48/100</f>
        <v>16451.419999999998</v>
      </c>
      <c r="I7" s="18">
        <f>[1]Andhra!$I$48/100</f>
        <v>13767.13</v>
      </c>
      <c r="J7" s="19">
        <f t="shared" si="1"/>
        <v>30218.549999999996</v>
      </c>
      <c r="K7" s="19">
        <f t="shared" si="2"/>
        <v>256.08940677966098</v>
      </c>
      <c r="L7" s="20">
        <f t="shared" si="3"/>
        <v>83.68353613244328</v>
      </c>
      <c r="M7" s="110"/>
      <c r="N7" s="110"/>
      <c r="O7" s="110"/>
      <c r="P7" s="110"/>
      <c r="Q7" s="21"/>
      <c r="R7" s="111"/>
      <c r="S7" s="111"/>
      <c r="T7" s="111"/>
      <c r="U7" s="21"/>
      <c r="V7" s="21"/>
      <c r="W7" s="23"/>
      <c r="X7" s="23"/>
      <c r="Y7" s="23"/>
      <c r="Z7" s="22"/>
      <c r="AA7" s="23"/>
      <c r="AB7" s="22"/>
      <c r="AC7" s="22"/>
      <c r="AD7" s="22"/>
      <c r="AI7" s="23"/>
    </row>
    <row r="8" spans="1:35" ht="12.75" customHeight="1" x14ac:dyDescent="0.2">
      <c r="A8" s="14">
        <v>3</v>
      </c>
      <c r="B8" s="15" t="s">
        <v>17</v>
      </c>
      <c r="C8" s="16">
        <f>[1]BoB!C48</f>
        <v>210</v>
      </c>
      <c r="D8" s="16">
        <f>[1]BoB!D48</f>
        <v>162</v>
      </c>
      <c r="E8" s="16">
        <f>[1]BoB!E48</f>
        <v>95</v>
      </c>
      <c r="F8" s="16">
        <f>[1]BoB!F48</f>
        <v>358</v>
      </c>
      <c r="G8" s="17">
        <f t="shared" si="0"/>
        <v>825</v>
      </c>
      <c r="H8" s="18">
        <f>[1]BoB!$H$48/100</f>
        <v>173984.7</v>
      </c>
      <c r="I8" s="18">
        <f>[1]BoB!$I$48/100</f>
        <v>199758.56</v>
      </c>
      <c r="J8" s="19">
        <f t="shared" si="1"/>
        <v>373743.26</v>
      </c>
      <c r="K8" s="19">
        <f t="shared" si="2"/>
        <v>453.02213333333333</v>
      </c>
      <c r="L8" s="20">
        <f t="shared" si="3"/>
        <v>114.81386581693678</v>
      </c>
      <c r="M8" s="110"/>
      <c r="N8" s="110"/>
      <c r="O8" s="110"/>
      <c r="P8" s="110"/>
      <c r="Q8" s="21"/>
      <c r="R8" s="111"/>
      <c r="S8" s="111"/>
      <c r="T8" s="111"/>
      <c r="U8" s="21"/>
      <c r="V8" s="21"/>
      <c r="W8" s="23"/>
      <c r="X8" s="23"/>
      <c r="Y8" s="23"/>
      <c r="Z8" s="22"/>
      <c r="AA8" s="23"/>
      <c r="AB8" s="22"/>
      <c r="AC8" s="22"/>
      <c r="AD8" s="22"/>
      <c r="AI8" s="23"/>
    </row>
    <row r="9" spans="1:35" ht="12.75" customHeight="1" x14ac:dyDescent="0.2">
      <c r="A9" s="14">
        <v>4</v>
      </c>
      <c r="B9" s="15" t="s">
        <v>18</v>
      </c>
      <c r="C9" s="16">
        <f>[1]BoI!C48</f>
        <v>358</v>
      </c>
      <c r="D9" s="16">
        <f>[1]BoI!D48</f>
        <v>206</v>
      </c>
      <c r="E9" s="16">
        <f>[1]BoI!E48</f>
        <v>76</v>
      </c>
      <c r="F9" s="16">
        <f>[1]BoI!F48</f>
        <v>233</v>
      </c>
      <c r="G9" s="17">
        <f t="shared" si="0"/>
        <v>873</v>
      </c>
      <c r="H9" s="18">
        <f>[1]BoI!$H$48/100</f>
        <v>164114.15</v>
      </c>
      <c r="I9" s="18">
        <f>[1]BoI!$I$48/100</f>
        <v>129835.38</v>
      </c>
      <c r="J9" s="17">
        <f t="shared" si="1"/>
        <v>293949.53000000003</v>
      </c>
      <c r="K9" s="17">
        <f t="shared" si="2"/>
        <v>336.71194730813289</v>
      </c>
      <c r="L9" s="20">
        <f t="shared" si="3"/>
        <v>79.112849196732896</v>
      </c>
      <c r="M9" s="110"/>
      <c r="N9" s="110"/>
      <c r="O9" s="110"/>
      <c r="P9" s="110"/>
      <c r="Q9" s="21"/>
      <c r="R9" s="111"/>
      <c r="S9" s="111"/>
      <c r="T9" s="111"/>
      <c r="U9" s="21"/>
      <c r="V9" s="21"/>
      <c r="W9" s="23"/>
      <c r="X9" s="23"/>
      <c r="Y9" s="23"/>
      <c r="Z9" s="22"/>
      <c r="AA9" s="23"/>
      <c r="AB9" s="22"/>
      <c r="AC9" s="22"/>
      <c r="AD9" s="22"/>
      <c r="AI9" s="23"/>
    </row>
    <row r="10" spans="1:35" ht="12.75" customHeight="1" x14ac:dyDescent="0.2">
      <c r="A10" s="14">
        <v>5</v>
      </c>
      <c r="B10" s="15" t="s">
        <v>19</v>
      </c>
      <c r="C10" s="16">
        <f>[1]BoM!C48</f>
        <v>456</v>
      </c>
      <c r="D10" s="16">
        <f>[1]BoM!D48</f>
        <v>304</v>
      </c>
      <c r="E10" s="16">
        <f>[1]BoM!E48</f>
        <v>95</v>
      </c>
      <c r="F10" s="16">
        <f>[1]BoM!F48</f>
        <v>265</v>
      </c>
      <c r="G10" s="17">
        <f t="shared" si="0"/>
        <v>1120</v>
      </c>
      <c r="H10" s="18">
        <f>[1]BoM!$H$48/100</f>
        <v>131072.09293508597</v>
      </c>
      <c r="I10" s="18">
        <f>[1]BoM!$I$48/100</f>
        <v>69899.83</v>
      </c>
      <c r="J10" s="17">
        <f t="shared" si="1"/>
        <v>200971.92293508595</v>
      </c>
      <c r="K10" s="17">
        <f t="shared" si="2"/>
        <v>179.43921690632675</v>
      </c>
      <c r="L10" s="20">
        <f t="shared" si="3"/>
        <v>53.329300261206789</v>
      </c>
      <c r="M10" s="110"/>
      <c r="N10" s="110"/>
      <c r="O10" s="110"/>
      <c r="P10" s="110"/>
      <c r="Q10" s="21"/>
      <c r="R10" s="111"/>
      <c r="S10" s="111"/>
      <c r="T10" s="111"/>
      <c r="U10" s="21"/>
      <c r="V10" s="21"/>
      <c r="W10" s="23"/>
      <c r="X10" s="23"/>
      <c r="Y10" s="23"/>
      <c r="Z10" s="22"/>
      <c r="AA10" s="23"/>
      <c r="AB10" s="22"/>
      <c r="AC10" s="22"/>
      <c r="AD10" s="22"/>
      <c r="AI10" s="23"/>
    </row>
    <row r="11" spans="1:35" ht="12.75" customHeight="1" x14ac:dyDescent="0.2">
      <c r="A11" s="14">
        <v>6</v>
      </c>
      <c r="B11" s="15" t="s">
        <v>20</v>
      </c>
      <c r="C11" s="16">
        <f>[1]Canara!C48</f>
        <v>111</v>
      </c>
      <c r="D11" s="16">
        <f>[1]Canara!D48</f>
        <v>124</v>
      </c>
      <c r="E11" s="16">
        <f>[1]Canara!E48</f>
        <v>65</v>
      </c>
      <c r="F11" s="16">
        <f>[1]Canara!F48</f>
        <v>335</v>
      </c>
      <c r="G11" s="17">
        <f t="shared" si="0"/>
        <v>635</v>
      </c>
      <c r="H11" s="18">
        <f>[1]Canara!$H$48/100</f>
        <v>148816.12639999998</v>
      </c>
      <c r="I11" s="18">
        <f>[1]Canara!$I$48/100</f>
        <v>113502.53279999999</v>
      </c>
      <c r="J11" s="17">
        <f t="shared" si="1"/>
        <v>262318.65919999999</v>
      </c>
      <c r="K11" s="17">
        <f t="shared" si="2"/>
        <v>413.10025070866141</v>
      </c>
      <c r="L11" s="20">
        <f t="shared" si="3"/>
        <v>76.270317972743584</v>
      </c>
      <c r="M11" s="110"/>
      <c r="N11" s="110"/>
      <c r="O11" s="110"/>
      <c r="P11" s="110"/>
      <c r="Q11" s="21"/>
      <c r="R11" s="111"/>
      <c r="S11" s="111"/>
      <c r="T11" s="111"/>
      <c r="U11" s="21"/>
      <c r="V11" s="21"/>
      <c r="W11" s="23"/>
      <c r="X11" s="23"/>
      <c r="Y11" s="23"/>
      <c r="Z11" s="22"/>
      <c r="AA11" s="23"/>
      <c r="AB11" s="22"/>
      <c r="AC11" s="22"/>
      <c r="AD11" s="22"/>
      <c r="AI11" s="23"/>
    </row>
    <row r="12" spans="1:35" ht="12.75" customHeight="1" x14ac:dyDescent="0.2">
      <c r="A12" s="14">
        <v>7</v>
      </c>
      <c r="B12" s="15" t="s">
        <v>22</v>
      </c>
      <c r="C12" s="16">
        <f>[1]CBI!C48</f>
        <v>232</v>
      </c>
      <c r="D12" s="16">
        <f>[1]CBI!D48</f>
        <v>152</v>
      </c>
      <c r="E12" s="16">
        <f>[1]CBI!E48</f>
        <v>60</v>
      </c>
      <c r="F12" s="16">
        <f>[1]CBI!F48</f>
        <v>152</v>
      </c>
      <c r="G12" s="17">
        <f t="shared" si="0"/>
        <v>596</v>
      </c>
      <c r="H12" s="18">
        <f>[1]CBI!$H$48/100</f>
        <v>54556.91</v>
      </c>
      <c r="I12" s="18">
        <f>[1]CBI!$I$48/100</f>
        <v>60701.94</v>
      </c>
      <c r="J12" s="17">
        <f t="shared" si="1"/>
        <v>115258.85</v>
      </c>
      <c r="K12" s="17">
        <f t="shared" si="2"/>
        <v>193.38733221476511</v>
      </c>
      <c r="L12" s="20">
        <f t="shared" si="3"/>
        <v>111.26352280581872</v>
      </c>
      <c r="M12" s="110"/>
      <c r="N12" s="110"/>
      <c r="O12" s="110"/>
      <c r="P12" s="110"/>
      <c r="Q12" s="21"/>
      <c r="R12" s="111"/>
      <c r="S12" s="111"/>
      <c r="T12" s="111"/>
      <c r="U12" s="21"/>
      <c r="V12" s="21"/>
      <c r="W12" s="23"/>
      <c r="X12" s="23"/>
      <c r="Y12" s="23"/>
      <c r="Z12" s="22"/>
      <c r="AA12" s="23"/>
      <c r="AB12" s="22"/>
      <c r="AC12" s="22"/>
      <c r="AD12" s="22"/>
      <c r="AI12" s="23"/>
    </row>
    <row r="13" spans="1:35" ht="12.75" customHeight="1" x14ac:dyDescent="0.2">
      <c r="A13" s="14">
        <v>8</v>
      </c>
      <c r="B13" s="15" t="s">
        <v>23</v>
      </c>
      <c r="C13" s="16">
        <f>[1]Corp!C48</f>
        <v>31</v>
      </c>
      <c r="D13" s="16">
        <f>[1]Corp!D48</f>
        <v>18</v>
      </c>
      <c r="E13" s="16">
        <f>[1]Corp!E48</f>
        <v>69</v>
      </c>
      <c r="F13" s="16">
        <f>[1]Corp!F48</f>
        <v>91</v>
      </c>
      <c r="G13" s="17">
        <f t="shared" si="0"/>
        <v>209</v>
      </c>
      <c r="H13" s="18">
        <f>[1]Corp!$H$48/100</f>
        <v>43633.760000000002</v>
      </c>
      <c r="I13" s="18">
        <f>[1]Corp!$I$48/100</f>
        <v>20503.060000000001</v>
      </c>
      <c r="J13" s="17">
        <f t="shared" si="1"/>
        <v>64136.820000000007</v>
      </c>
      <c r="K13" s="17">
        <f t="shared" si="2"/>
        <v>306.87473684210528</v>
      </c>
      <c r="L13" s="20">
        <f t="shared" si="3"/>
        <v>46.988982842642947</v>
      </c>
      <c r="M13" s="110"/>
      <c r="N13" s="110"/>
      <c r="O13" s="110"/>
      <c r="P13" s="110"/>
      <c r="Q13" s="21"/>
      <c r="R13" s="111"/>
      <c r="S13" s="111"/>
      <c r="T13" s="111"/>
      <c r="U13" s="21"/>
      <c r="V13" s="21"/>
      <c r="W13" s="23"/>
      <c r="X13" s="23"/>
      <c r="Y13" s="23"/>
      <c r="Z13" s="22"/>
      <c r="AA13" s="23"/>
      <c r="AB13" s="22"/>
      <c r="AC13" s="22"/>
      <c r="AD13" s="22"/>
      <c r="AI13" s="23"/>
    </row>
    <row r="14" spans="1:35" ht="12.75" customHeight="1" x14ac:dyDescent="0.2">
      <c r="A14" s="14">
        <v>9</v>
      </c>
      <c r="B14" s="15" t="s">
        <v>24</v>
      </c>
      <c r="C14" s="16">
        <f>[1]Indian!C48</f>
        <v>43</v>
      </c>
      <c r="D14" s="16">
        <f>[1]Indian!D48</f>
        <v>25</v>
      </c>
      <c r="E14" s="16">
        <f>[1]Indian!E48</f>
        <v>62</v>
      </c>
      <c r="F14" s="16">
        <f>[1]Indian!F48</f>
        <v>151</v>
      </c>
      <c r="G14" s="17">
        <f t="shared" si="0"/>
        <v>281</v>
      </c>
      <c r="H14" s="18">
        <f>[1]Indian!$H$48/100</f>
        <v>47592.08</v>
      </c>
      <c r="I14" s="18">
        <f>[1]Indian!$I$48/100</f>
        <v>71870.850000000006</v>
      </c>
      <c r="J14" s="19">
        <f t="shared" si="1"/>
        <v>119462.93000000001</v>
      </c>
      <c r="K14" s="19">
        <f t="shared" si="2"/>
        <v>425.13498220640571</v>
      </c>
      <c r="L14" s="20">
        <f t="shared" si="3"/>
        <v>151.01430742257955</v>
      </c>
      <c r="M14" s="110"/>
      <c r="N14" s="110"/>
      <c r="O14" s="110"/>
      <c r="P14" s="110"/>
      <c r="R14" s="112"/>
      <c r="S14" s="112"/>
      <c r="T14" s="112"/>
      <c r="U14" s="21"/>
      <c r="V14" s="21"/>
      <c r="X14" s="23"/>
      <c r="Y14" s="23"/>
      <c r="Z14" s="22"/>
      <c r="AA14" s="23"/>
      <c r="AB14" s="22"/>
      <c r="AC14" s="22"/>
      <c r="AD14" s="22"/>
      <c r="AI14" s="23"/>
    </row>
    <row r="15" spans="1:35" ht="12.75" customHeight="1" x14ac:dyDescent="0.2">
      <c r="A15" s="14">
        <v>10</v>
      </c>
      <c r="B15" s="15" t="s">
        <v>25</v>
      </c>
      <c r="C15" s="16">
        <f>[1]IOB!C48</f>
        <v>18</v>
      </c>
      <c r="D15" s="16">
        <f>[1]IOB!D48</f>
        <v>33</v>
      </c>
      <c r="E15" s="16">
        <f>[1]IOB!E48</f>
        <v>29</v>
      </c>
      <c r="F15" s="16">
        <f>[1]IOB!F48</f>
        <v>91</v>
      </c>
      <c r="G15" s="17">
        <f t="shared" si="0"/>
        <v>171</v>
      </c>
      <c r="H15" s="18">
        <f>[1]IOB!$H$48/100</f>
        <v>20741.39</v>
      </c>
      <c r="I15" s="18">
        <f>[1]IOB!$I$48/100</f>
        <v>26152.78</v>
      </c>
      <c r="J15" s="17">
        <f t="shared" si="1"/>
        <v>46894.17</v>
      </c>
      <c r="K15" s="17">
        <f t="shared" si="2"/>
        <v>274.23491228070174</v>
      </c>
      <c r="L15" s="20">
        <f t="shared" si="3"/>
        <v>126.08981365279762</v>
      </c>
      <c r="M15" s="110"/>
      <c r="N15" s="110"/>
      <c r="O15" s="110"/>
      <c r="P15" s="110"/>
      <c r="Q15" s="128"/>
      <c r="R15" s="128"/>
      <c r="S15" s="21"/>
      <c r="T15" s="21"/>
      <c r="U15" s="21"/>
      <c r="V15" s="113"/>
      <c r="W15" s="114"/>
      <c r="X15" s="115"/>
      <c r="Y15" s="23"/>
      <c r="Z15" s="22"/>
      <c r="AA15" s="23"/>
      <c r="AB15" s="22"/>
      <c r="AC15" s="22"/>
      <c r="AD15" s="22"/>
      <c r="AI15" s="23"/>
    </row>
    <row r="16" spans="1:35" ht="12.75" customHeight="1" x14ac:dyDescent="0.2">
      <c r="A16" s="14">
        <v>11</v>
      </c>
      <c r="B16" s="15" t="s">
        <v>26</v>
      </c>
      <c r="C16" s="16">
        <f>[1]OBC!C48</f>
        <v>0</v>
      </c>
      <c r="D16" s="16">
        <f>[1]OBC!D48</f>
        <v>0</v>
      </c>
      <c r="E16" s="16">
        <f>[1]OBC!E48</f>
        <v>0</v>
      </c>
      <c r="F16" s="16">
        <f>[1]OBC!F48</f>
        <v>0</v>
      </c>
      <c r="G16" s="17">
        <f t="shared" si="0"/>
        <v>0</v>
      </c>
      <c r="H16" s="18">
        <f>[1]OBC!$H$48/100</f>
        <v>0</v>
      </c>
      <c r="I16" s="18">
        <f>[1]OBC!$I$48/100</f>
        <v>0</v>
      </c>
      <c r="J16" s="17">
        <f t="shared" si="1"/>
        <v>0</v>
      </c>
      <c r="K16" s="17" t="e">
        <f t="shared" si="2"/>
        <v>#DIV/0!</v>
      </c>
      <c r="L16" s="20" t="e">
        <f t="shared" si="3"/>
        <v>#DIV/0!</v>
      </c>
      <c r="M16" s="110"/>
      <c r="N16" s="110"/>
      <c r="O16" s="110"/>
      <c r="P16" s="110"/>
      <c r="Q16" s="21"/>
      <c r="R16" s="21"/>
      <c r="S16" s="21"/>
      <c r="T16" s="21"/>
      <c r="U16" s="21"/>
      <c r="V16" s="21"/>
      <c r="W16" s="114"/>
      <c r="X16" s="115"/>
      <c r="Y16" s="23"/>
      <c r="Z16" s="22"/>
      <c r="AA16" s="23"/>
      <c r="AB16" s="22"/>
      <c r="AC16" s="22"/>
      <c r="AD16" s="22"/>
      <c r="AI16" s="23"/>
    </row>
    <row r="17" spans="1:35" ht="12.75" customHeight="1" x14ac:dyDescent="0.2">
      <c r="A17" s="14">
        <v>12</v>
      </c>
      <c r="B17" s="15" t="s">
        <v>27</v>
      </c>
      <c r="C17" s="16">
        <f>[1]PSB!C48</f>
        <v>0</v>
      </c>
      <c r="D17" s="16">
        <f>[1]PSB!D48</f>
        <v>3</v>
      </c>
      <c r="E17" s="16">
        <f>[1]PSB!E48</f>
        <v>6</v>
      </c>
      <c r="F17" s="16">
        <f>[1]PSB!F48</f>
        <v>26</v>
      </c>
      <c r="G17" s="17">
        <f t="shared" si="0"/>
        <v>35</v>
      </c>
      <c r="H17" s="18">
        <f>[1]PSB!$H$48/100</f>
        <v>12389.39</v>
      </c>
      <c r="I17" s="18">
        <f>[1]PSB!$I$48/100</f>
        <v>9499.8799999999992</v>
      </c>
      <c r="J17" s="17">
        <f t="shared" si="1"/>
        <v>21889.269999999997</v>
      </c>
      <c r="K17" s="17">
        <f t="shared" si="2"/>
        <v>625.40771428571418</v>
      </c>
      <c r="L17" s="20">
        <f t="shared" si="3"/>
        <v>76.677544253591179</v>
      </c>
      <c r="M17" s="110"/>
      <c r="N17" s="110"/>
      <c r="O17" s="110"/>
      <c r="P17" s="110"/>
      <c r="Q17" s="21"/>
      <c r="R17" s="111"/>
      <c r="S17" s="111"/>
      <c r="T17" s="111"/>
      <c r="U17" s="21"/>
      <c r="V17" s="116"/>
      <c r="W17" s="114"/>
      <c r="X17" s="115"/>
      <c r="Y17" s="23"/>
      <c r="Z17" s="22"/>
      <c r="AA17" s="23"/>
      <c r="AB17" s="22"/>
      <c r="AC17" s="22"/>
      <c r="AD17" s="22"/>
      <c r="AI17" s="23"/>
    </row>
    <row r="18" spans="1:35" ht="12.75" customHeight="1" x14ac:dyDescent="0.2">
      <c r="A18" s="14">
        <v>13</v>
      </c>
      <c r="B18" s="15" t="s">
        <v>28</v>
      </c>
      <c r="C18" s="16">
        <f>[1]PNB!C48</f>
        <v>27</v>
      </c>
      <c r="D18" s="16">
        <f>[1]PNB!D48</f>
        <v>63</v>
      </c>
      <c r="E18" s="16">
        <f>[1]PNB!E48</f>
        <v>67</v>
      </c>
      <c r="F18" s="16">
        <f>[1]PNB!F48</f>
        <v>263</v>
      </c>
      <c r="G18" s="17">
        <f t="shared" si="0"/>
        <v>420</v>
      </c>
      <c r="H18" s="18">
        <f>[1]PNB!$H$48/100</f>
        <v>83965.232099999994</v>
      </c>
      <c r="I18" s="18">
        <f>[1]PNB!$I$48/100</f>
        <v>47717.793899999997</v>
      </c>
      <c r="J18" s="17">
        <f t="shared" si="1"/>
        <v>131683.02599999998</v>
      </c>
      <c r="K18" s="17">
        <f t="shared" si="2"/>
        <v>313.53101428571426</v>
      </c>
      <c r="L18" s="20">
        <f t="shared" si="3"/>
        <v>56.830419813726685</v>
      </c>
      <c r="M18" s="110"/>
      <c r="N18" s="110"/>
      <c r="O18" s="110"/>
      <c r="P18" s="110"/>
      <c r="Q18" s="21"/>
      <c r="R18" s="111"/>
      <c r="S18" s="111"/>
      <c r="T18" s="111"/>
      <c r="U18" s="21"/>
      <c r="V18" s="116"/>
      <c r="W18" s="114"/>
      <c r="X18" s="115"/>
      <c r="Y18" s="23"/>
      <c r="Z18" s="22"/>
      <c r="AA18" s="23"/>
      <c r="AB18" s="22"/>
      <c r="AC18" s="22"/>
      <c r="AD18" s="22"/>
      <c r="AI18" s="23"/>
    </row>
    <row r="19" spans="1:35" ht="12.75" customHeight="1" x14ac:dyDescent="0.2">
      <c r="A19" s="14">
        <v>14</v>
      </c>
      <c r="B19" s="15" t="s">
        <v>29</v>
      </c>
      <c r="C19" s="16">
        <f>[1]SBI!C48</f>
        <v>451</v>
      </c>
      <c r="D19" s="16">
        <f>[1]SBI!D48</f>
        <v>473</v>
      </c>
      <c r="E19" s="16">
        <f>[1]SBI!E48</f>
        <v>339</v>
      </c>
      <c r="F19" s="16">
        <f>[1]SBI!F48</f>
        <v>527</v>
      </c>
      <c r="G19" s="17">
        <f t="shared" si="0"/>
        <v>1790</v>
      </c>
      <c r="H19" s="18">
        <f>[1]SBI!$H$48/100</f>
        <v>512467.72</v>
      </c>
      <c r="I19" s="18">
        <f>[1]SBI!$I$48/100</f>
        <v>440019.22</v>
      </c>
      <c r="J19" s="17">
        <f t="shared" si="1"/>
        <v>952486.94</v>
      </c>
      <c r="K19" s="17">
        <f t="shared" si="2"/>
        <v>532.11560893854744</v>
      </c>
      <c r="L19" s="20">
        <f t="shared" si="3"/>
        <v>85.862816881422305</v>
      </c>
      <c r="M19" s="110"/>
      <c r="N19" s="110"/>
      <c r="O19" s="110"/>
      <c r="P19" s="110"/>
      <c r="Q19" s="21"/>
      <c r="R19" s="111"/>
      <c r="S19" s="111"/>
      <c r="T19" s="111"/>
      <c r="U19" s="21"/>
      <c r="V19" s="116"/>
      <c r="W19" s="117"/>
      <c r="X19" s="118"/>
      <c r="Y19" s="23"/>
      <c r="Z19" s="22"/>
      <c r="AA19" s="23"/>
      <c r="AB19" s="22"/>
      <c r="AC19" s="22"/>
      <c r="AD19" s="22"/>
      <c r="AI19" s="23"/>
    </row>
    <row r="20" spans="1:35" ht="12.75" customHeight="1" x14ac:dyDescent="0.2">
      <c r="A20" s="14">
        <v>15</v>
      </c>
      <c r="B20" s="15" t="s">
        <v>30</v>
      </c>
      <c r="C20" s="16">
        <f>[1]Syndicate!C48</f>
        <v>0</v>
      </c>
      <c r="D20" s="16">
        <f>[1]Syndicate!D48</f>
        <v>0</v>
      </c>
      <c r="E20" s="16">
        <f>[1]Syndicate!E48</f>
        <v>0</v>
      </c>
      <c r="F20" s="16">
        <f>[1]Syndicate!F48</f>
        <v>0</v>
      </c>
      <c r="G20" s="17">
        <f t="shared" si="0"/>
        <v>0</v>
      </c>
      <c r="H20" s="18">
        <f>[1]Syndicate!$H$48/100</f>
        <v>0</v>
      </c>
      <c r="I20" s="18">
        <f>[1]Syndicate!$I$48/100</f>
        <v>0</v>
      </c>
      <c r="J20" s="17">
        <f t="shared" si="1"/>
        <v>0</v>
      </c>
      <c r="K20" s="17" t="e">
        <f t="shared" si="2"/>
        <v>#DIV/0!</v>
      </c>
      <c r="L20" s="20" t="e">
        <f t="shared" si="3"/>
        <v>#DIV/0!</v>
      </c>
      <c r="M20" s="110"/>
      <c r="N20" s="110"/>
      <c r="O20" s="110"/>
      <c r="P20" s="110"/>
      <c r="Q20" s="21"/>
      <c r="R20" s="111"/>
      <c r="S20" s="111"/>
      <c r="T20" s="111"/>
      <c r="U20" s="21"/>
      <c r="V20" s="116"/>
      <c r="W20" s="114"/>
      <c r="X20" s="115"/>
      <c r="Y20" s="23"/>
      <c r="Z20" s="22"/>
      <c r="AA20" s="23"/>
      <c r="AB20" s="22"/>
      <c r="AC20" s="22"/>
      <c r="AD20" s="22"/>
      <c r="AI20" s="23"/>
    </row>
    <row r="21" spans="1:35" ht="12.75" customHeight="1" x14ac:dyDescent="0.2">
      <c r="A21" s="14">
        <v>16</v>
      </c>
      <c r="B21" s="15" t="s">
        <v>31</v>
      </c>
      <c r="C21" s="16">
        <f>[1]UCO!C48</f>
        <v>34</v>
      </c>
      <c r="D21" s="16">
        <f>[1]UCO!D48</f>
        <v>33</v>
      </c>
      <c r="E21" s="16">
        <f>[1]UCO!E48</f>
        <v>32</v>
      </c>
      <c r="F21" s="16">
        <f>[1]UCO!F48</f>
        <v>72</v>
      </c>
      <c r="G21" s="17">
        <f t="shared" si="0"/>
        <v>171</v>
      </c>
      <c r="H21" s="18">
        <f>[1]UCO!$H$48/100</f>
        <v>19730.48</v>
      </c>
      <c r="I21" s="18">
        <f>[1]UCO!$I$48/100</f>
        <v>30606.22</v>
      </c>
      <c r="J21" s="17">
        <f t="shared" si="1"/>
        <v>50336.7</v>
      </c>
      <c r="K21" s="17">
        <f t="shared" si="2"/>
        <v>294.36666666666667</v>
      </c>
      <c r="L21" s="20">
        <f t="shared" si="3"/>
        <v>155.12151757078391</v>
      </c>
      <c r="M21" s="110"/>
      <c r="N21" s="110"/>
      <c r="O21" s="110"/>
      <c r="P21" s="110"/>
      <c r="Q21" s="21"/>
      <c r="R21" s="111"/>
      <c r="S21" s="111"/>
      <c r="T21" s="111"/>
      <c r="U21" s="21"/>
      <c r="V21" s="116"/>
      <c r="W21" s="114"/>
      <c r="X21" s="115"/>
      <c r="Y21" s="23"/>
      <c r="Z21" s="22"/>
      <c r="AA21" s="23"/>
      <c r="AB21" s="22"/>
      <c r="AC21" s="22"/>
      <c r="AD21" s="22"/>
      <c r="AI21" s="23"/>
    </row>
    <row r="22" spans="1:35" ht="12.75" customHeight="1" x14ac:dyDescent="0.2">
      <c r="A22" s="14">
        <v>17</v>
      </c>
      <c r="B22" s="15" t="s">
        <v>32</v>
      </c>
      <c r="C22" s="16">
        <f>[1]Union!C48</f>
        <v>106</v>
      </c>
      <c r="D22" s="16">
        <f>[1]Union!D48</f>
        <v>131</v>
      </c>
      <c r="E22" s="16">
        <f>[1]Union!E48</f>
        <v>63</v>
      </c>
      <c r="F22" s="16">
        <f>[1]Union!F48</f>
        <v>271</v>
      </c>
      <c r="G22" s="17">
        <f t="shared" si="0"/>
        <v>571</v>
      </c>
      <c r="H22" s="18">
        <f>[1]Union!$H$48/100</f>
        <v>124860</v>
      </c>
      <c r="I22" s="18">
        <f>[1]Union!$I$48/100</f>
        <v>109320</v>
      </c>
      <c r="J22" s="17">
        <f t="shared" si="1"/>
        <v>234180</v>
      </c>
      <c r="K22" s="17">
        <f t="shared" si="2"/>
        <v>410.12259194395796</v>
      </c>
      <c r="L22" s="20">
        <f t="shared" si="3"/>
        <v>87.554060547813549</v>
      </c>
      <c r="M22" s="110"/>
      <c r="N22" s="110"/>
      <c r="O22" s="110"/>
      <c r="P22" s="110"/>
      <c r="Q22" s="21"/>
      <c r="R22" s="111"/>
      <c r="S22" s="111"/>
      <c r="T22" s="111"/>
      <c r="U22" s="21"/>
      <c r="V22" s="116"/>
      <c r="X22" s="23"/>
      <c r="Y22" s="23"/>
      <c r="Z22" s="22"/>
      <c r="AA22" s="23"/>
      <c r="AB22" s="22"/>
      <c r="AC22" s="22"/>
      <c r="AD22" s="22"/>
      <c r="AI22" s="23"/>
    </row>
    <row r="23" spans="1:35" ht="12.75" customHeight="1" x14ac:dyDescent="0.2">
      <c r="A23" s="14">
        <v>18</v>
      </c>
      <c r="B23" s="15" t="s">
        <v>33</v>
      </c>
      <c r="C23" s="16">
        <f>[1]United!C48</f>
        <v>0</v>
      </c>
      <c r="D23" s="16">
        <f>[1]United!D48</f>
        <v>0</v>
      </c>
      <c r="E23" s="16">
        <f>[1]United!E48</f>
        <v>0</v>
      </c>
      <c r="F23" s="16">
        <f>[1]United!F48</f>
        <v>0</v>
      </c>
      <c r="G23" s="17">
        <f t="shared" si="0"/>
        <v>0</v>
      </c>
      <c r="H23" s="18">
        <f>[1]United!$H$48/100</f>
        <v>0</v>
      </c>
      <c r="I23" s="18">
        <f>[1]United!$I$48/100</f>
        <v>0</v>
      </c>
      <c r="J23" s="17">
        <f t="shared" si="1"/>
        <v>0</v>
      </c>
      <c r="K23" s="17" t="e">
        <f t="shared" si="2"/>
        <v>#DIV/0!</v>
      </c>
      <c r="L23" s="20" t="e">
        <f t="shared" si="3"/>
        <v>#DIV/0!</v>
      </c>
      <c r="M23" s="110"/>
      <c r="N23" s="110"/>
      <c r="O23" s="110"/>
      <c r="P23" s="110"/>
      <c r="Q23" s="21"/>
      <c r="R23" s="111"/>
      <c r="S23" s="111"/>
      <c r="T23" s="111"/>
      <c r="U23" s="21"/>
      <c r="V23" s="116"/>
      <c r="X23" s="23"/>
      <c r="Y23" s="23"/>
      <c r="Z23" s="22"/>
      <c r="AA23" s="23"/>
      <c r="AB23" s="22"/>
      <c r="AC23" s="22"/>
      <c r="AD23" s="22"/>
      <c r="AI23" s="23"/>
    </row>
    <row r="24" spans="1:35" ht="12.75" customHeight="1" x14ac:dyDescent="0.2">
      <c r="A24" s="24"/>
      <c r="B24" s="25" t="s">
        <v>34</v>
      </c>
      <c r="C24" s="26">
        <f t="shared" ref="C24:J24" si="4">SUM(C6:C23)</f>
        <v>2080</v>
      </c>
      <c r="D24" s="26">
        <f t="shared" si="4"/>
        <v>1742</v>
      </c>
      <c r="E24" s="26">
        <f t="shared" si="4"/>
        <v>1085</v>
      </c>
      <c r="F24" s="26">
        <f t="shared" si="4"/>
        <v>2908</v>
      </c>
      <c r="G24" s="26">
        <f t="shared" si="4"/>
        <v>7815</v>
      </c>
      <c r="H24" s="26">
        <f t="shared" si="4"/>
        <v>1554375.4514350859</v>
      </c>
      <c r="I24" s="26">
        <f t="shared" si="4"/>
        <v>1343155.1767</v>
      </c>
      <c r="J24" s="26">
        <f t="shared" si="4"/>
        <v>2897530.628135086</v>
      </c>
      <c r="K24" s="26">
        <f t="shared" si="2"/>
        <v>370.76527551312682</v>
      </c>
      <c r="L24" s="27">
        <f t="shared" si="3"/>
        <v>86.411244816040067</v>
      </c>
      <c r="M24" s="119"/>
      <c r="N24" s="119"/>
      <c r="O24" s="110"/>
      <c r="P24" s="119"/>
      <c r="R24" s="112"/>
      <c r="S24" s="112"/>
      <c r="T24" s="112"/>
      <c r="V24" s="120"/>
      <c r="X24" s="23"/>
      <c r="Y24" s="23"/>
      <c r="Z24" s="22"/>
      <c r="AA24" s="23"/>
      <c r="AB24" s="22"/>
      <c r="AC24" s="22"/>
      <c r="AD24" s="22"/>
      <c r="AI24" s="23"/>
    </row>
    <row r="25" spans="1:35" ht="12.75" customHeight="1" x14ac:dyDescent="0.2">
      <c r="A25" s="14">
        <v>19</v>
      </c>
      <c r="B25" s="15" t="s">
        <v>35</v>
      </c>
      <c r="C25" s="16">
        <f>[1]AXIS!C48</f>
        <v>19</v>
      </c>
      <c r="D25" s="16">
        <f>[1]AXIS!D48</f>
        <v>125</v>
      </c>
      <c r="E25" s="16">
        <f>[1]AXIS!E48</f>
        <v>70</v>
      </c>
      <c r="F25" s="16">
        <f>[1]AXIS!F48</f>
        <v>281</v>
      </c>
      <c r="G25" s="17">
        <f t="shared" ref="G25:G38" si="5">SUM(C25:F25)</f>
        <v>495</v>
      </c>
      <c r="H25" s="18">
        <f>[1]AXIS!$H$48/100</f>
        <v>168056.91</v>
      </c>
      <c r="I25" s="18">
        <f>[1]AXIS!$I$48/100</f>
        <v>161503</v>
      </c>
      <c r="J25" s="17">
        <f t="shared" ref="J25:J38" si="6">H25+I25</f>
        <v>329559.91000000003</v>
      </c>
      <c r="K25" s="17">
        <f t="shared" si="2"/>
        <v>665.77759595959606</v>
      </c>
      <c r="L25" s="20">
        <f t="shared" si="3"/>
        <v>96.100184157854613</v>
      </c>
      <c r="M25" s="110"/>
      <c r="N25" s="110"/>
      <c r="O25" s="110"/>
      <c r="P25" s="110"/>
      <c r="X25" s="23"/>
      <c r="Y25" s="23"/>
      <c r="Z25" s="22"/>
      <c r="AA25" s="23"/>
      <c r="AB25" s="22"/>
      <c r="AC25" s="22"/>
      <c r="AD25" s="22"/>
      <c r="AI25" s="23"/>
    </row>
    <row r="26" spans="1:35" ht="12.75" customHeight="1" x14ac:dyDescent="0.2">
      <c r="A26" s="14">
        <v>20</v>
      </c>
      <c r="B26" s="15" t="s">
        <v>36</v>
      </c>
      <c r="C26" s="16">
        <f>[1]Bandhan!C48</f>
        <v>15</v>
      </c>
      <c r="D26" s="16">
        <f>[1]Bandhan!D48</f>
        <v>158</v>
      </c>
      <c r="E26" s="16">
        <f>[1]Bandhan!E48</f>
        <v>61</v>
      </c>
      <c r="F26" s="16">
        <f>[1]Bandhan!F48</f>
        <v>90</v>
      </c>
      <c r="G26" s="17">
        <f t="shared" ref="G26" si="7">SUM(C26:F26)</f>
        <v>324</v>
      </c>
      <c r="H26" s="16">
        <f>[1]Bandhan!H48/100</f>
        <v>6184.279199999999</v>
      </c>
      <c r="I26" s="16">
        <f>[1]Bandhan!I48/100</f>
        <v>2794.8774000000003</v>
      </c>
      <c r="J26" s="17">
        <f t="shared" si="6"/>
        <v>8979.1565999999984</v>
      </c>
      <c r="K26" s="17">
        <f t="shared" si="2"/>
        <v>27.71344629629629</v>
      </c>
      <c r="L26" s="20">
        <f t="shared" si="3"/>
        <v>45.1932603560331</v>
      </c>
      <c r="M26" s="110"/>
      <c r="N26" s="110"/>
      <c r="O26" s="110"/>
      <c r="P26" s="110"/>
      <c r="X26" s="23"/>
      <c r="Y26" s="23"/>
      <c r="Z26" s="22"/>
      <c r="AA26" s="23"/>
      <c r="AB26" s="22"/>
      <c r="AC26" s="22"/>
      <c r="AD26" s="22"/>
      <c r="AI26" s="23"/>
    </row>
    <row r="27" spans="1:35" ht="12.75" customHeight="1" x14ac:dyDescent="0.2">
      <c r="A27" s="14">
        <v>21</v>
      </c>
      <c r="B27" s="15" t="s">
        <v>37</v>
      </c>
      <c r="C27" s="16">
        <f>[1]CSB!C48</f>
        <v>5</v>
      </c>
      <c r="D27" s="16">
        <f>[1]CSB!D48</f>
        <v>2</v>
      </c>
      <c r="E27" s="16">
        <f>[1]CSB!E48</f>
        <v>12</v>
      </c>
      <c r="F27" s="16">
        <f>[1]CSB!F48</f>
        <v>15</v>
      </c>
      <c r="G27" s="17">
        <f t="shared" ref="G27" si="8">SUM(C27:F27)</f>
        <v>34</v>
      </c>
      <c r="H27" s="16">
        <f>[1]CSB!H48/100</f>
        <v>2655.71</v>
      </c>
      <c r="I27" s="16">
        <f>[1]CSB!I48/100</f>
        <v>4771.24</v>
      </c>
      <c r="J27" s="17">
        <f t="shared" si="6"/>
        <v>7426.95</v>
      </c>
      <c r="K27" s="17">
        <f t="shared" si="2"/>
        <v>218.43970588235294</v>
      </c>
      <c r="L27" s="20">
        <f t="shared" si="3"/>
        <v>179.65967669662726</v>
      </c>
      <c r="M27" s="110"/>
      <c r="N27" s="110"/>
      <c r="O27" s="110"/>
      <c r="P27" s="110"/>
      <c r="X27" s="23"/>
      <c r="Y27" s="23"/>
      <c r="Z27" s="22"/>
      <c r="AA27" s="23"/>
      <c r="AB27" s="22"/>
      <c r="AC27" s="22"/>
      <c r="AD27" s="22"/>
      <c r="AI27" s="23"/>
    </row>
    <row r="28" spans="1:35" ht="12.75" customHeight="1" x14ac:dyDescent="0.2">
      <c r="A28" s="14">
        <v>22</v>
      </c>
      <c r="B28" s="15" t="s">
        <v>38</v>
      </c>
      <c r="C28" s="16">
        <f>[1]DCB!C48</f>
        <v>7</v>
      </c>
      <c r="D28" s="16">
        <f>[1]DCB!D48</f>
        <v>3</v>
      </c>
      <c r="E28" s="16">
        <f>[1]DCB!E48</f>
        <v>9</v>
      </c>
      <c r="F28" s="16">
        <f>[1]DCB!F48</f>
        <v>36</v>
      </c>
      <c r="G28" s="17">
        <f t="shared" ref="G28" si="9">SUM(C28:F28)</f>
        <v>55</v>
      </c>
      <c r="H28" s="16">
        <f>[1]DCB!H48/100</f>
        <v>11081.561800000001</v>
      </c>
      <c r="I28" s="16">
        <f>[1]DCB!I48/100</f>
        <v>6025.1448</v>
      </c>
      <c r="J28" s="17">
        <f t="shared" si="6"/>
        <v>17106.706600000001</v>
      </c>
      <c r="K28" s="17">
        <f t="shared" si="2"/>
        <v>311.0310290909091</v>
      </c>
      <c r="L28" s="20">
        <f t="shared" si="3"/>
        <v>54.370899235521108</v>
      </c>
      <c r="M28" s="110"/>
      <c r="N28" s="110"/>
      <c r="O28" s="110"/>
      <c r="P28" s="110"/>
      <c r="X28" s="23"/>
      <c r="Y28" s="23"/>
      <c r="Z28" s="22"/>
      <c r="AA28" s="23"/>
      <c r="AB28" s="22"/>
      <c r="AC28" s="22"/>
      <c r="AD28" s="22"/>
      <c r="AI28" s="23"/>
    </row>
    <row r="29" spans="1:35" ht="12.75" customHeight="1" x14ac:dyDescent="0.2">
      <c r="A29" s="14">
        <v>23</v>
      </c>
      <c r="B29" s="15" t="s">
        <v>39</v>
      </c>
      <c r="C29" s="16">
        <f>[1]Federal!C48</f>
        <v>20</v>
      </c>
      <c r="D29" s="16">
        <f>[1]Federal!D48</f>
        <v>21</v>
      </c>
      <c r="E29" s="16">
        <f>[1]Federal!E48</f>
        <v>16</v>
      </c>
      <c r="F29" s="16">
        <f>[1]Federal!F48</f>
        <v>48</v>
      </c>
      <c r="G29" s="17">
        <f t="shared" si="5"/>
        <v>105</v>
      </c>
      <c r="H29" s="18">
        <f>[1]Federal!$H$48/100</f>
        <v>20314.6502</v>
      </c>
      <c r="I29" s="18">
        <f>[1]Federal!$I$48/100</f>
        <v>32359.114399999999</v>
      </c>
      <c r="J29" s="17">
        <f t="shared" si="6"/>
        <v>52673.764599999995</v>
      </c>
      <c r="K29" s="17">
        <f t="shared" si="2"/>
        <v>501.6549009523809</v>
      </c>
      <c r="L29" s="20">
        <f t="shared" si="3"/>
        <v>159.28954759949545</v>
      </c>
      <c r="M29" s="110"/>
      <c r="N29" s="110"/>
      <c r="O29" s="110"/>
      <c r="P29" s="110"/>
      <c r="X29" s="23"/>
      <c r="Y29" s="23"/>
      <c r="Z29" s="22"/>
      <c r="AA29" s="23"/>
      <c r="AB29" s="22"/>
      <c r="AC29" s="22"/>
      <c r="AD29" s="22"/>
      <c r="AI29" s="23"/>
    </row>
    <row r="30" spans="1:35" ht="12.75" customHeight="1" x14ac:dyDescent="0.2">
      <c r="A30" s="14">
        <v>24</v>
      </c>
      <c r="B30" s="15" t="s">
        <v>40</v>
      </c>
      <c r="C30" s="16">
        <f>[1]HDFC!C48</f>
        <v>69</v>
      </c>
      <c r="D30" s="16">
        <f>[1]HDFC!D48</f>
        <v>193</v>
      </c>
      <c r="E30" s="16">
        <f>[1]HDFC!E48</f>
        <v>65</v>
      </c>
      <c r="F30" s="16">
        <f>[1]HDFC!F48</f>
        <v>315</v>
      </c>
      <c r="G30" s="17">
        <f t="shared" si="5"/>
        <v>642</v>
      </c>
      <c r="H30" s="18">
        <f>[1]HDFC!$H$48/100</f>
        <v>368036.83620000002</v>
      </c>
      <c r="I30" s="18">
        <f>[1]HDFC!$I$48/100</f>
        <v>266028.62880000001</v>
      </c>
      <c r="J30" s="17">
        <f t="shared" si="6"/>
        <v>634065.46500000008</v>
      </c>
      <c r="K30" s="17">
        <f t="shared" si="2"/>
        <v>987.64091121495335</v>
      </c>
      <c r="L30" s="20">
        <f t="shared" si="3"/>
        <v>72.28315283512373</v>
      </c>
      <c r="M30" s="110"/>
      <c r="N30" s="110"/>
      <c r="O30" s="110"/>
      <c r="P30" s="110"/>
      <c r="X30" s="23"/>
      <c r="Y30" s="23"/>
      <c r="Z30" s="22"/>
      <c r="AA30" s="23"/>
      <c r="AB30" s="22"/>
      <c r="AC30" s="22"/>
      <c r="AD30" s="22"/>
      <c r="AI30" s="23"/>
    </row>
    <row r="31" spans="1:35" ht="12.75" customHeight="1" x14ac:dyDescent="0.2">
      <c r="A31" s="14">
        <v>25</v>
      </c>
      <c r="B31" s="15" t="s">
        <v>41</v>
      </c>
      <c r="C31" s="16">
        <f>[1]ICICI!C48</f>
        <v>158</v>
      </c>
      <c r="D31" s="16">
        <f>[1]ICICI!D48</f>
        <v>178</v>
      </c>
      <c r="E31" s="16">
        <f>[1]ICICI!E48</f>
        <v>72</v>
      </c>
      <c r="F31" s="16">
        <f>[1]ICICI!F48</f>
        <v>318</v>
      </c>
      <c r="G31" s="17">
        <f t="shared" si="5"/>
        <v>726</v>
      </c>
      <c r="H31" s="18">
        <f>[1]ICICI!$H$48/100</f>
        <v>235352</v>
      </c>
      <c r="I31" s="18">
        <f>[1]ICICI!$I$48/100</f>
        <v>163470</v>
      </c>
      <c r="J31" s="17">
        <f t="shared" si="6"/>
        <v>398822</v>
      </c>
      <c r="K31" s="17">
        <f t="shared" si="2"/>
        <v>549.34159779614322</v>
      </c>
      <c r="L31" s="20">
        <f t="shared" si="3"/>
        <v>69.457663414799967</v>
      </c>
      <c r="M31" s="110"/>
      <c r="N31" s="110"/>
      <c r="O31" s="110"/>
      <c r="P31" s="110"/>
      <c r="X31" s="23"/>
      <c r="Y31" s="23"/>
      <c r="Z31" s="22"/>
      <c r="AA31" s="23"/>
      <c r="AB31" s="22"/>
      <c r="AC31" s="22"/>
      <c r="AD31" s="22"/>
      <c r="AI31" s="23"/>
    </row>
    <row r="32" spans="1:35" ht="12.75" customHeight="1" x14ac:dyDescent="0.2">
      <c r="A32" s="14">
        <v>26</v>
      </c>
      <c r="B32" s="15" t="s">
        <v>42</v>
      </c>
      <c r="C32" s="16">
        <f>[1]IDBI!C48</f>
        <v>132</v>
      </c>
      <c r="D32" s="16">
        <f>[1]IDBI!D48</f>
        <v>117</v>
      </c>
      <c r="E32" s="16">
        <f>[1]IDBI!E48</f>
        <v>53</v>
      </c>
      <c r="F32" s="16">
        <f>[1]IDBI!F48</f>
        <v>131</v>
      </c>
      <c r="G32" s="17">
        <f t="shared" si="5"/>
        <v>433</v>
      </c>
      <c r="H32" s="18">
        <f>[1]IDBI!$H$48/100</f>
        <v>72504.87</v>
      </c>
      <c r="I32" s="18">
        <f>[1]IDBI!$I$48/100</f>
        <v>59587.69</v>
      </c>
      <c r="J32" s="19">
        <f t="shared" si="6"/>
        <v>132092.56</v>
      </c>
      <c r="K32" s="19">
        <f t="shared" si="2"/>
        <v>305.06364896073904</v>
      </c>
      <c r="L32" s="20">
        <f t="shared" si="3"/>
        <v>82.1843967170757</v>
      </c>
      <c r="M32" s="110"/>
      <c r="N32" s="110"/>
      <c r="O32" s="110"/>
      <c r="P32" s="110"/>
      <c r="X32" s="23"/>
      <c r="Y32" s="23"/>
      <c r="Z32" s="22"/>
      <c r="AA32" s="23"/>
      <c r="AB32" s="22"/>
      <c r="AC32" s="22"/>
      <c r="AD32" s="22"/>
      <c r="AI32" s="23"/>
    </row>
    <row r="33" spans="1:35" ht="12.75" customHeight="1" x14ac:dyDescent="0.2">
      <c r="A33" s="14">
        <v>27</v>
      </c>
      <c r="B33" s="15" t="s">
        <v>43</v>
      </c>
      <c r="C33" s="16">
        <f>[1]IDFC!C48</f>
        <v>0</v>
      </c>
      <c r="D33" s="16">
        <f>[1]IDFC!D48</f>
        <v>8</v>
      </c>
      <c r="E33" s="16">
        <f>[1]IDFC!E48</f>
        <v>11</v>
      </c>
      <c r="F33" s="16">
        <f>[1]IDFC!F48</f>
        <v>75</v>
      </c>
      <c r="G33" s="17">
        <f t="shared" si="5"/>
        <v>94</v>
      </c>
      <c r="H33" s="18">
        <f>[1]IDFC!$H$48/100</f>
        <v>23623</v>
      </c>
      <c r="I33" s="18">
        <f>[1]IDFC!$I$48/100</f>
        <v>33962.105000000003</v>
      </c>
      <c r="J33" s="19">
        <f t="shared" si="6"/>
        <v>57585.105000000003</v>
      </c>
      <c r="K33" s="19">
        <f t="shared" si="2"/>
        <v>612.60750000000007</v>
      </c>
      <c r="L33" s="20">
        <f t="shared" si="3"/>
        <v>143.76711255979345</v>
      </c>
      <c r="M33" s="110"/>
      <c r="N33" s="110"/>
      <c r="O33" s="110"/>
      <c r="P33" s="110"/>
      <c r="X33" s="23"/>
      <c r="Y33" s="23"/>
      <c r="Z33" s="22"/>
      <c r="AA33" s="23"/>
      <c r="AB33" s="22"/>
      <c r="AC33" s="22"/>
      <c r="AD33" s="22"/>
      <c r="AI33" s="23"/>
    </row>
    <row r="34" spans="1:35" ht="12.75" customHeight="1" x14ac:dyDescent="0.2">
      <c r="A34" s="14">
        <v>28</v>
      </c>
      <c r="B34" s="15" t="s">
        <v>44</v>
      </c>
      <c r="C34" s="16">
        <f>[1]IndusInd!C48</f>
        <v>37</v>
      </c>
      <c r="D34" s="16">
        <f>[1]IndusInd!D48</f>
        <v>32</v>
      </c>
      <c r="E34" s="16">
        <f>[1]IndusInd!E48</f>
        <v>34</v>
      </c>
      <c r="F34" s="16">
        <f>[1]IndusInd!F48</f>
        <v>127</v>
      </c>
      <c r="G34" s="17">
        <f t="shared" si="5"/>
        <v>230</v>
      </c>
      <c r="H34" s="16">
        <f>[1]IndusInd!H48/100</f>
        <v>60986.71</v>
      </c>
      <c r="I34" s="16">
        <f>[1]IndusInd!I48/100</f>
        <v>28641.01</v>
      </c>
      <c r="J34" s="17">
        <f t="shared" si="6"/>
        <v>89627.72</v>
      </c>
      <c r="K34" s="17">
        <f t="shared" si="2"/>
        <v>389.6857391304348</v>
      </c>
      <c r="L34" s="20">
        <f t="shared" si="3"/>
        <v>46.962707120944877</v>
      </c>
      <c r="M34" s="110"/>
      <c r="N34" s="110"/>
      <c r="O34" s="110"/>
      <c r="P34" s="110"/>
      <c r="X34" s="23"/>
      <c r="Y34" s="23"/>
      <c r="Z34" s="22"/>
      <c r="AA34" s="23"/>
      <c r="AB34" s="22"/>
      <c r="AC34" s="22"/>
      <c r="AD34" s="22"/>
      <c r="AI34" s="23"/>
    </row>
    <row r="35" spans="1:35" ht="12.75" customHeight="1" x14ac:dyDescent="0.2">
      <c r="A35" s="14">
        <v>29</v>
      </c>
      <c r="B35" s="15" t="s">
        <v>45</v>
      </c>
      <c r="C35" s="16">
        <f>[1]Karnatak!C48</f>
        <v>0</v>
      </c>
      <c r="D35" s="16">
        <f>[1]Karnatak!D48</f>
        <v>3</v>
      </c>
      <c r="E35" s="16">
        <f>[1]Karnatak!E48</f>
        <v>18</v>
      </c>
      <c r="F35" s="16">
        <f>[1]Karnatak!F48</f>
        <v>30</v>
      </c>
      <c r="G35" s="17">
        <f t="shared" si="5"/>
        <v>51</v>
      </c>
      <c r="H35" s="18">
        <f>[1]Karnatak!$H$48/100</f>
        <v>6194.21</v>
      </c>
      <c r="I35" s="18">
        <f>[1]Karnatak!$I$48/100</f>
        <v>7893.96</v>
      </c>
      <c r="J35" s="17">
        <f t="shared" si="6"/>
        <v>14088.17</v>
      </c>
      <c r="K35" s="17">
        <f t="shared" si="2"/>
        <v>276.2386274509804</v>
      </c>
      <c r="L35" s="20">
        <f t="shared" si="3"/>
        <v>127.44094888613722</v>
      </c>
      <c r="M35" s="110"/>
      <c r="N35" s="110"/>
      <c r="O35" s="110"/>
      <c r="P35" s="110"/>
      <c r="X35" s="23"/>
      <c r="Y35" s="23"/>
      <c r="Z35" s="22"/>
      <c r="AA35" s="23"/>
      <c r="AB35" s="22"/>
      <c r="AC35" s="22"/>
      <c r="AD35" s="22"/>
      <c r="AI35" s="23"/>
    </row>
    <row r="36" spans="1:35" ht="12.75" customHeight="1" x14ac:dyDescent="0.2">
      <c r="A36" s="14">
        <v>30</v>
      </c>
      <c r="B36" s="15" t="s">
        <v>46</v>
      </c>
      <c r="C36" s="16">
        <f>[1]Kotak!C48</f>
        <v>76</v>
      </c>
      <c r="D36" s="16">
        <f>[1]Kotak!D48</f>
        <v>31</v>
      </c>
      <c r="E36" s="16">
        <f>[1]Kotak!E48</f>
        <v>30</v>
      </c>
      <c r="F36" s="16">
        <f>[1]Kotak!F48</f>
        <v>195</v>
      </c>
      <c r="G36" s="17">
        <f t="shared" si="5"/>
        <v>332</v>
      </c>
      <c r="H36" s="18">
        <f>[1]Kotak!$H$48/100</f>
        <v>91650.540599999993</v>
      </c>
      <c r="I36" s="18">
        <f>[1]Kotak!$I$48/100</f>
        <v>71100.794399999984</v>
      </c>
      <c r="J36" s="17">
        <f t="shared" si="6"/>
        <v>162751.33499999996</v>
      </c>
      <c r="K36" s="17">
        <f t="shared" si="2"/>
        <v>490.2148644578312</v>
      </c>
      <c r="L36" s="20">
        <f t="shared" si="3"/>
        <v>77.578150586489812</v>
      </c>
      <c r="M36" s="110"/>
      <c r="N36" s="110"/>
      <c r="O36" s="110"/>
      <c r="P36" s="110"/>
      <c r="X36" s="23"/>
      <c r="Y36" s="23"/>
      <c r="Z36" s="22"/>
      <c r="AA36" s="23"/>
      <c r="AB36" s="22"/>
      <c r="AC36" s="22"/>
      <c r="AD36" s="22"/>
      <c r="AI36" s="23"/>
    </row>
    <row r="37" spans="1:35" ht="12.75" customHeight="1" x14ac:dyDescent="0.2">
      <c r="A37" s="14">
        <v>31</v>
      </c>
      <c r="B37" s="15" t="s">
        <v>47</v>
      </c>
      <c r="C37" s="16">
        <f>[1]Ratnakar!C48</f>
        <v>24</v>
      </c>
      <c r="D37" s="16">
        <f>[1]Ratnakar!D48</f>
        <v>22</v>
      </c>
      <c r="E37" s="16">
        <f>[1]Ratnakar!E48</f>
        <v>15</v>
      </c>
      <c r="F37" s="16">
        <f>[1]Ratnakar!F48</f>
        <v>60</v>
      </c>
      <c r="G37" s="17">
        <f t="shared" si="5"/>
        <v>121</v>
      </c>
      <c r="H37" s="18">
        <f>[1]Ratnakar!$H$48/100</f>
        <v>26850.6</v>
      </c>
      <c r="I37" s="18">
        <f>[1]Ratnakar!$I$48/100</f>
        <v>31601.98</v>
      </c>
      <c r="J37" s="17">
        <f t="shared" si="6"/>
        <v>58452.58</v>
      </c>
      <c r="K37" s="17">
        <f t="shared" si="2"/>
        <v>483.07917355371904</v>
      </c>
      <c r="L37" s="20">
        <f t="shared" si="3"/>
        <v>117.69561946474194</v>
      </c>
      <c r="M37" s="110"/>
      <c r="N37" s="110"/>
      <c r="O37" s="110"/>
      <c r="P37" s="110"/>
      <c r="X37" s="23"/>
      <c r="Y37" s="23"/>
      <c r="Z37" s="22"/>
      <c r="AA37" s="23"/>
      <c r="AB37" s="22"/>
      <c r="AC37" s="22"/>
      <c r="AD37" s="22"/>
      <c r="AI37" s="23"/>
    </row>
    <row r="38" spans="1:35" ht="12.75" customHeight="1" x14ac:dyDescent="0.2">
      <c r="A38" s="14">
        <v>32</v>
      </c>
      <c r="B38" s="15" t="s">
        <v>48</v>
      </c>
      <c r="C38" s="16">
        <f>[1]Yes!C48</f>
        <v>30</v>
      </c>
      <c r="D38" s="16">
        <f>[1]Yes!D48</f>
        <v>41</v>
      </c>
      <c r="E38" s="16">
        <f>[1]Yes!E48</f>
        <v>12</v>
      </c>
      <c r="F38" s="16">
        <f>[1]Yes!F48</f>
        <v>93</v>
      </c>
      <c r="G38" s="17">
        <f t="shared" si="5"/>
        <v>176</v>
      </c>
      <c r="H38" s="16">
        <f>[1]Yes!H48/100</f>
        <v>32293</v>
      </c>
      <c r="I38" s="16">
        <f>[1]Yes!I48/100</f>
        <v>32617</v>
      </c>
      <c r="J38" s="17">
        <f t="shared" si="6"/>
        <v>64910</v>
      </c>
      <c r="K38" s="17">
        <f t="shared" si="2"/>
        <v>368.80681818181819</v>
      </c>
      <c r="L38" s="20">
        <f t="shared" si="3"/>
        <v>101.00331341157526</v>
      </c>
      <c r="M38" s="110"/>
      <c r="N38" s="110"/>
      <c r="O38" s="110"/>
      <c r="P38" s="110"/>
      <c r="X38" s="23"/>
      <c r="Y38" s="23"/>
      <c r="Z38" s="22"/>
      <c r="AA38" s="23"/>
      <c r="AB38" s="22"/>
      <c r="AC38" s="22"/>
      <c r="AD38" s="22"/>
      <c r="AI38" s="23"/>
    </row>
    <row r="39" spans="1:35" ht="12.75" customHeight="1" x14ac:dyDescent="0.2">
      <c r="A39" s="24"/>
      <c r="B39" s="25" t="s">
        <v>49</v>
      </c>
      <c r="C39" s="26">
        <f>SUM(C25:C38)</f>
        <v>592</v>
      </c>
      <c r="D39" s="26">
        <f t="shared" ref="D39:J39" si="10">SUM(D25:D38)</f>
        <v>934</v>
      </c>
      <c r="E39" s="26">
        <f t="shared" si="10"/>
        <v>478</v>
      </c>
      <c r="F39" s="26">
        <f t="shared" si="10"/>
        <v>1814</v>
      </c>
      <c r="G39" s="26">
        <f t="shared" si="10"/>
        <v>3818</v>
      </c>
      <c r="H39" s="26">
        <f t="shared" si="10"/>
        <v>1125784.878</v>
      </c>
      <c r="I39" s="26">
        <f t="shared" si="10"/>
        <v>902356.54480000003</v>
      </c>
      <c r="J39" s="26">
        <f t="shared" si="10"/>
        <v>2028141.4228000001</v>
      </c>
      <c r="K39" s="26">
        <f t="shared" si="2"/>
        <v>531.20519193294922</v>
      </c>
      <c r="L39" s="27">
        <f t="shared" si="3"/>
        <v>80.153549975113449</v>
      </c>
      <c r="M39" s="119"/>
      <c r="N39" s="119"/>
      <c r="O39" s="110"/>
      <c r="P39" s="119"/>
      <c r="X39" s="23"/>
      <c r="Y39" s="23"/>
      <c r="Z39" s="22"/>
      <c r="AA39" s="23"/>
      <c r="AB39" s="22"/>
      <c r="AC39" s="22"/>
      <c r="AD39" s="22"/>
      <c r="AI39" s="23"/>
    </row>
    <row r="40" spans="1:35" ht="12.75" customHeight="1" x14ac:dyDescent="0.2">
      <c r="A40" s="28">
        <v>33</v>
      </c>
      <c r="B40" s="29" t="s">
        <v>50</v>
      </c>
      <c r="C40" s="16">
        <f>[1]AU!C48</f>
        <v>2</v>
      </c>
      <c r="D40" s="16">
        <f>[1]AU!D48</f>
        <v>23</v>
      </c>
      <c r="E40" s="16">
        <f>[1]AU!E48</f>
        <v>19</v>
      </c>
      <c r="F40" s="16">
        <f>[1]AU!F48</f>
        <v>22</v>
      </c>
      <c r="G40" s="17">
        <f t="shared" ref="G40" si="11">SUM(C40:F40)</f>
        <v>66</v>
      </c>
      <c r="H40" s="16">
        <f>[1]AU!H48/100</f>
        <v>9302.43</v>
      </c>
      <c r="I40" s="16">
        <f>[1]AU!I48/100</f>
        <v>4159.88</v>
      </c>
      <c r="J40" s="17">
        <f t="shared" ref="J40:J48" si="12">H40+I40</f>
        <v>13462.310000000001</v>
      </c>
      <c r="K40" s="17">
        <f t="shared" si="2"/>
        <v>203.97439393939396</v>
      </c>
      <c r="L40" s="20">
        <f t="shared" si="3"/>
        <v>44.718208038114767</v>
      </c>
      <c r="M40" s="110"/>
      <c r="N40" s="110"/>
      <c r="O40" s="110"/>
      <c r="P40" s="110"/>
      <c r="X40" s="23"/>
      <c r="Y40" s="23"/>
      <c r="Z40" s="22"/>
      <c r="AA40" s="23"/>
      <c r="AB40" s="22"/>
      <c r="AC40" s="22"/>
      <c r="AD40" s="22"/>
      <c r="AI40" s="23"/>
    </row>
    <row r="41" spans="1:35" ht="12.75" customHeight="1" x14ac:dyDescent="0.2">
      <c r="A41" s="28">
        <v>34</v>
      </c>
      <c r="B41" s="29" t="s">
        <v>51</v>
      </c>
      <c r="C41" s="16">
        <f>[1]Capital!C48</f>
        <v>0</v>
      </c>
      <c r="D41" s="16">
        <f>[1]Capital!D48</f>
        <v>0</v>
      </c>
      <c r="E41" s="16">
        <f>[1]Capital!E48</f>
        <v>0</v>
      </c>
      <c r="F41" s="16">
        <f>[1]Capital!F48</f>
        <v>0</v>
      </c>
      <c r="G41" s="17">
        <f t="shared" ref="G41:G48" si="13">SUM(C41:F41)</f>
        <v>0</v>
      </c>
      <c r="H41" s="18">
        <f>[1]Capital!$H$48/100</f>
        <v>0</v>
      </c>
      <c r="I41" s="18">
        <f>[1]Capital!$I$48/100</f>
        <v>0</v>
      </c>
      <c r="J41" s="17">
        <f t="shared" si="12"/>
        <v>0</v>
      </c>
      <c r="K41" s="17" t="e">
        <f t="shared" si="2"/>
        <v>#DIV/0!</v>
      </c>
      <c r="L41" s="20" t="e">
        <f t="shared" si="3"/>
        <v>#DIV/0!</v>
      </c>
      <c r="M41" s="110"/>
      <c r="N41" s="110"/>
      <c r="O41" s="110"/>
      <c r="P41" s="110"/>
      <c r="X41" s="23"/>
      <c r="Y41" s="23"/>
      <c r="Z41" s="22"/>
      <c r="AA41" s="23"/>
      <c r="AB41" s="22"/>
      <c r="AC41" s="22"/>
      <c r="AD41" s="22"/>
      <c r="AI41" s="23"/>
    </row>
    <row r="42" spans="1:35" ht="12.75" customHeight="1" x14ac:dyDescent="0.2">
      <c r="A42" s="28">
        <v>35</v>
      </c>
      <c r="B42" s="29" t="s">
        <v>52</v>
      </c>
      <c r="C42" s="16">
        <f>[1]Equitas!C48</f>
        <v>12</v>
      </c>
      <c r="D42" s="16">
        <f>[1]Equitas!D48</f>
        <v>55</v>
      </c>
      <c r="E42" s="16">
        <f>[1]Equitas!E48</f>
        <v>39</v>
      </c>
      <c r="F42" s="16">
        <f>[1]Equitas!F48</f>
        <v>42</v>
      </c>
      <c r="G42" s="17">
        <f t="shared" si="13"/>
        <v>148</v>
      </c>
      <c r="H42" s="16">
        <f>[1]Equitas!H48/100</f>
        <v>2793</v>
      </c>
      <c r="I42" s="16">
        <f>[1]Equitas!I48/100</f>
        <v>2370</v>
      </c>
      <c r="J42" s="17">
        <f t="shared" si="12"/>
        <v>5163</v>
      </c>
      <c r="K42" s="17">
        <f t="shared" si="2"/>
        <v>34.885135135135137</v>
      </c>
      <c r="L42" s="20">
        <f t="shared" si="3"/>
        <v>84.85499462943072</v>
      </c>
      <c r="M42" s="110"/>
      <c r="N42" s="110"/>
      <c r="O42" s="110"/>
      <c r="P42" s="110"/>
      <c r="X42" s="23"/>
      <c r="Y42" s="23"/>
      <c r="Z42" s="22"/>
      <c r="AA42" s="23"/>
      <c r="AB42" s="22"/>
      <c r="AC42" s="22"/>
      <c r="AD42" s="22"/>
      <c r="AI42" s="23"/>
    </row>
    <row r="43" spans="1:35" ht="12.75" customHeight="1" x14ac:dyDescent="0.2">
      <c r="A43" s="28">
        <v>36</v>
      </c>
      <c r="B43" s="29" t="s">
        <v>53</v>
      </c>
      <c r="C43" s="16">
        <f>[1]ESAF!C48</f>
        <v>9</v>
      </c>
      <c r="D43" s="16">
        <f>[1]ESAF!D48</f>
        <v>15</v>
      </c>
      <c r="E43" s="16">
        <f>[1]ESAF!E48</f>
        <v>9</v>
      </c>
      <c r="F43" s="16">
        <f>[1]ESAF!F48</f>
        <v>14</v>
      </c>
      <c r="G43" s="17">
        <f t="shared" si="13"/>
        <v>47</v>
      </c>
      <c r="H43" s="16">
        <f>[1]ESAF!H48/100</f>
        <v>243.15</v>
      </c>
      <c r="I43" s="16">
        <f>[1]ESAF!I48/100</f>
        <v>434.18</v>
      </c>
      <c r="J43" s="17">
        <f t="shared" si="12"/>
        <v>677.33</v>
      </c>
      <c r="K43" s="17">
        <f t="shared" si="2"/>
        <v>14.411276595744681</v>
      </c>
      <c r="L43" s="20">
        <f t="shared" si="3"/>
        <v>178.56467201316059</v>
      </c>
      <c r="M43" s="110"/>
      <c r="N43" s="110"/>
      <c r="O43" s="110"/>
      <c r="P43" s="110"/>
      <c r="X43" s="23"/>
      <c r="Y43" s="23"/>
      <c r="Z43" s="22"/>
      <c r="AA43" s="23"/>
      <c r="AB43" s="22"/>
      <c r="AC43" s="22"/>
      <c r="AD43" s="22"/>
      <c r="AI43" s="23"/>
    </row>
    <row r="44" spans="1:35" ht="12.75" customHeight="1" x14ac:dyDescent="0.2">
      <c r="A44" s="28">
        <v>37</v>
      </c>
      <c r="B44" s="29" t="s">
        <v>54</v>
      </c>
      <c r="C44" s="16">
        <f>[1]Fincare!C48</f>
        <v>3</v>
      </c>
      <c r="D44" s="16">
        <f>[1]Fincare!D48</f>
        <v>34</v>
      </c>
      <c r="E44" s="16">
        <f>[1]Fincare!E48</f>
        <v>10</v>
      </c>
      <c r="F44" s="16">
        <f>[1]Fincare!F48</f>
        <v>8</v>
      </c>
      <c r="G44" s="17">
        <f t="shared" si="13"/>
        <v>55</v>
      </c>
      <c r="H44" s="16">
        <f>[1]Fincare!H48/100</f>
        <v>462.8</v>
      </c>
      <c r="I44" s="16">
        <f>[1]Fincare!I48/100</f>
        <v>302.89</v>
      </c>
      <c r="J44" s="17">
        <f t="shared" si="12"/>
        <v>765.69</v>
      </c>
      <c r="K44" s="17">
        <f t="shared" si="2"/>
        <v>13.921636363636365</v>
      </c>
      <c r="L44" s="20">
        <f t="shared" si="3"/>
        <v>65.447277441659452</v>
      </c>
      <c r="M44" s="110"/>
      <c r="N44" s="110"/>
      <c r="O44" s="110"/>
      <c r="P44" s="110"/>
      <c r="X44" s="23"/>
      <c r="Y44" s="23"/>
      <c r="Z44" s="22"/>
      <c r="AA44" s="23"/>
      <c r="AB44" s="22"/>
      <c r="AC44" s="22"/>
      <c r="AD44" s="22"/>
      <c r="AI44" s="23"/>
    </row>
    <row r="45" spans="1:35" ht="12.75" customHeight="1" x14ac:dyDescent="0.2">
      <c r="A45" s="28">
        <v>38</v>
      </c>
      <c r="B45" s="29" t="s">
        <v>55</v>
      </c>
      <c r="C45" s="16">
        <f>[1]Jana!C48</f>
        <v>5</v>
      </c>
      <c r="D45" s="16">
        <f>[1]Jana!D48</f>
        <v>1</v>
      </c>
      <c r="E45" s="16">
        <f>[1]Jana!E48</f>
        <v>26</v>
      </c>
      <c r="F45" s="16">
        <f>[1]Jana!F48</f>
        <v>39</v>
      </c>
      <c r="G45" s="17">
        <f t="shared" si="13"/>
        <v>71</v>
      </c>
      <c r="H45" s="16">
        <f>[1]Jana!H48/100</f>
        <v>1672.12</v>
      </c>
      <c r="I45" s="16">
        <f>[1]Jana!I48/100</f>
        <v>1891.87</v>
      </c>
      <c r="J45" s="17">
        <f t="shared" si="12"/>
        <v>3563.99</v>
      </c>
      <c r="K45" s="17">
        <f t="shared" si="2"/>
        <v>50.197042253521126</v>
      </c>
      <c r="L45" s="20">
        <f t="shared" si="3"/>
        <v>113.14199937803507</v>
      </c>
      <c r="M45" s="110"/>
      <c r="N45" s="110"/>
      <c r="O45" s="110"/>
      <c r="P45" s="110"/>
      <c r="X45" s="23"/>
      <c r="Y45" s="23"/>
      <c r="Z45" s="22"/>
      <c r="AA45" s="23"/>
      <c r="AB45" s="22"/>
      <c r="AC45" s="22"/>
      <c r="AD45" s="22"/>
      <c r="AI45" s="23"/>
    </row>
    <row r="46" spans="1:35" ht="12.75" customHeight="1" x14ac:dyDescent="0.2">
      <c r="A46" s="28">
        <v>39</v>
      </c>
      <c r="B46" s="29" t="s">
        <v>56</v>
      </c>
      <c r="C46" s="16">
        <f>[1]Suryoday!C48</f>
        <v>53</v>
      </c>
      <c r="D46" s="16">
        <f>[1]Suryoday!D48</f>
        <v>24</v>
      </c>
      <c r="E46" s="16">
        <f>[1]Suryoday!E48</f>
        <v>34</v>
      </c>
      <c r="F46" s="16">
        <f>[1]Suryoday!F48</f>
        <v>54</v>
      </c>
      <c r="G46" s="17">
        <f t="shared" si="13"/>
        <v>165</v>
      </c>
      <c r="H46" s="16">
        <f>[1]Suryoday!H48/100</f>
        <v>3225.18</v>
      </c>
      <c r="I46" s="16">
        <f>[1]Suryoday!I48/100</f>
        <v>1381.42</v>
      </c>
      <c r="J46" s="17">
        <f t="shared" si="12"/>
        <v>4606.6000000000004</v>
      </c>
      <c r="K46" s="17">
        <f t="shared" si="2"/>
        <v>27.918787878787882</v>
      </c>
      <c r="L46" s="20">
        <f t="shared" si="3"/>
        <v>42.832338040047382</v>
      </c>
      <c r="M46" s="110"/>
      <c r="N46" s="110"/>
      <c r="O46" s="110"/>
      <c r="P46" s="110"/>
      <c r="X46" s="23"/>
      <c r="Y46" s="23"/>
      <c r="Z46" s="22"/>
      <c r="AA46" s="23"/>
      <c r="AB46" s="22"/>
      <c r="AC46" s="22"/>
      <c r="AD46" s="22"/>
      <c r="AI46" s="23"/>
    </row>
    <row r="47" spans="1:35" ht="12.75" customHeight="1" x14ac:dyDescent="0.2">
      <c r="A47" s="28">
        <v>40</v>
      </c>
      <c r="B47" s="29" t="s">
        <v>57</v>
      </c>
      <c r="C47" s="16">
        <f>[1]Ujjivan!C48</f>
        <v>0</v>
      </c>
      <c r="D47" s="16">
        <f>[1]Ujjivan!D48</f>
        <v>1</v>
      </c>
      <c r="E47" s="16">
        <f>[1]Ujjivan!E48</f>
        <v>12</v>
      </c>
      <c r="F47" s="16">
        <f>[1]Ujjivan!F48</f>
        <v>28</v>
      </c>
      <c r="G47" s="17">
        <f t="shared" si="13"/>
        <v>41</v>
      </c>
      <c r="H47" s="16">
        <f>[1]Ujjivan!H48/100</f>
        <v>2501.7600000000002</v>
      </c>
      <c r="I47" s="16">
        <f>[1]Ujjivan!I48/100</f>
        <v>1474.04</v>
      </c>
      <c r="J47" s="17">
        <f t="shared" si="12"/>
        <v>3975.8</v>
      </c>
      <c r="K47" s="17">
        <f t="shared" si="2"/>
        <v>96.970731707317071</v>
      </c>
      <c r="L47" s="20">
        <f t="shared" si="3"/>
        <v>58.920120235354304</v>
      </c>
      <c r="M47" s="110"/>
      <c r="N47" s="110"/>
      <c r="O47" s="110"/>
      <c r="P47" s="110"/>
      <c r="X47" s="23"/>
      <c r="Y47" s="23"/>
      <c r="Z47" s="22"/>
      <c r="AA47" s="23"/>
      <c r="AB47" s="22"/>
      <c r="AC47" s="22"/>
      <c r="AD47" s="22"/>
      <c r="AI47" s="23"/>
    </row>
    <row r="48" spans="1:35" ht="12.75" customHeight="1" x14ac:dyDescent="0.2">
      <c r="A48" s="28">
        <v>41</v>
      </c>
      <c r="B48" s="29" t="s">
        <v>58</v>
      </c>
      <c r="C48" s="16">
        <f>[1]Utkarsh!C48</f>
        <v>11</v>
      </c>
      <c r="D48" s="16">
        <f>[1]Utkarsh!D48</f>
        <v>17</v>
      </c>
      <c r="E48" s="16">
        <f>[1]Utkarsh!E48</f>
        <v>12</v>
      </c>
      <c r="F48" s="16">
        <f>[1]Utkarsh!F48</f>
        <v>10</v>
      </c>
      <c r="G48" s="17">
        <f t="shared" si="13"/>
        <v>50</v>
      </c>
      <c r="H48" s="16">
        <f>[1]Utkarsh!H48/100</f>
        <v>1610.8</v>
      </c>
      <c r="I48" s="16">
        <f>[1]Utkarsh!I48/100</f>
        <v>574.08000000000004</v>
      </c>
      <c r="J48" s="17">
        <f t="shared" si="12"/>
        <v>2184.88</v>
      </c>
      <c r="K48" s="17">
        <f t="shared" si="2"/>
        <v>43.697600000000001</v>
      </c>
      <c r="L48" s="20">
        <f t="shared" si="3"/>
        <v>35.639433821703506</v>
      </c>
      <c r="M48" s="110"/>
      <c r="N48" s="110"/>
      <c r="O48" s="110"/>
      <c r="P48" s="110"/>
      <c r="X48" s="23"/>
      <c r="Y48" s="23"/>
      <c r="Z48" s="22"/>
      <c r="AA48" s="23"/>
      <c r="AB48" s="22"/>
      <c r="AC48" s="22"/>
      <c r="AD48" s="22"/>
      <c r="AI48" s="23"/>
    </row>
    <row r="49" spans="1:35" ht="12.75" customHeight="1" x14ac:dyDescent="0.2">
      <c r="A49" s="24"/>
      <c r="B49" s="30" t="s">
        <v>59</v>
      </c>
      <c r="C49" s="26">
        <f>SUM(C40:C48)</f>
        <v>95</v>
      </c>
      <c r="D49" s="26">
        <f t="shared" ref="D49:J49" si="14">SUM(D40:D48)</f>
        <v>170</v>
      </c>
      <c r="E49" s="26">
        <f t="shared" si="14"/>
        <v>161</v>
      </c>
      <c r="F49" s="26">
        <f t="shared" si="14"/>
        <v>217</v>
      </c>
      <c r="G49" s="26">
        <f t="shared" si="14"/>
        <v>643</v>
      </c>
      <c r="H49" s="26">
        <f t="shared" si="14"/>
        <v>21811.24</v>
      </c>
      <c r="I49" s="26">
        <f t="shared" si="14"/>
        <v>12588.359999999999</v>
      </c>
      <c r="J49" s="26">
        <f t="shared" si="14"/>
        <v>34399.599999999999</v>
      </c>
      <c r="K49" s="26">
        <f t="shared" si="2"/>
        <v>53.49860031104199</v>
      </c>
      <c r="L49" s="27">
        <f t="shared" si="3"/>
        <v>57.715012993300697</v>
      </c>
      <c r="M49" s="119"/>
      <c r="N49" s="119"/>
      <c r="O49" s="110"/>
      <c r="P49" s="119"/>
      <c r="X49" s="23"/>
      <c r="Y49" s="23"/>
      <c r="Z49" s="22"/>
      <c r="AA49" s="23"/>
      <c r="AB49" s="22"/>
      <c r="AC49" s="22"/>
      <c r="AD49" s="22"/>
      <c r="AI49" s="23"/>
    </row>
    <row r="50" spans="1:35" ht="12.75" customHeight="1" x14ac:dyDescent="0.2">
      <c r="A50" s="31">
        <v>42</v>
      </c>
      <c r="B50" s="32" t="s">
        <v>60</v>
      </c>
      <c r="C50" s="16">
        <f>[1]DBS!C48</f>
        <v>7</v>
      </c>
      <c r="D50" s="16">
        <f>[1]DBS!D48</f>
        <v>1</v>
      </c>
      <c r="E50" s="16">
        <f>[1]DBS!E48</f>
        <v>0</v>
      </c>
      <c r="F50" s="16">
        <f>[1]DBS!F48</f>
        <v>9</v>
      </c>
      <c r="G50" s="16">
        <f>[1]DBS!G48</f>
        <v>17</v>
      </c>
      <c r="H50" s="16">
        <f>[1]DBS!H48/100</f>
        <v>11503.514768499999</v>
      </c>
      <c r="I50" s="16">
        <f>[1]DBS!I48/100</f>
        <v>15241.287903399998</v>
      </c>
      <c r="J50" s="17">
        <f>H50+I50</f>
        <v>26744.802671899997</v>
      </c>
      <c r="K50" s="17">
        <f>J50/G50</f>
        <v>1573.2236865823527</v>
      </c>
      <c r="L50" s="20">
        <f>I50/H50*100</f>
        <v>132.49244435392146</v>
      </c>
      <c r="M50" s="119"/>
      <c r="N50" s="119"/>
      <c r="O50" s="110"/>
      <c r="P50" s="119"/>
      <c r="X50" s="23"/>
      <c r="Y50" s="23"/>
      <c r="Z50" s="22"/>
      <c r="AA50" s="23"/>
      <c r="AB50" s="22"/>
      <c r="AC50" s="22"/>
      <c r="AD50" s="22"/>
      <c r="AI50" s="23"/>
    </row>
    <row r="51" spans="1:35" ht="12.75" customHeight="1" x14ac:dyDescent="0.2">
      <c r="A51" s="24"/>
      <c r="B51" s="30" t="s">
        <v>61</v>
      </c>
      <c r="C51" s="26">
        <f>C50</f>
        <v>7</v>
      </c>
      <c r="D51" s="26">
        <f t="shared" ref="D51:J51" si="15">D50</f>
        <v>1</v>
      </c>
      <c r="E51" s="26">
        <f t="shared" si="15"/>
        <v>0</v>
      </c>
      <c r="F51" s="26">
        <f t="shared" si="15"/>
        <v>9</v>
      </c>
      <c r="G51" s="26">
        <f t="shared" si="15"/>
        <v>17</v>
      </c>
      <c r="H51" s="26">
        <f t="shared" si="15"/>
        <v>11503.514768499999</v>
      </c>
      <c r="I51" s="26">
        <f t="shared" si="15"/>
        <v>15241.287903399998</v>
      </c>
      <c r="J51" s="26">
        <f t="shared" si="15"/>
        <v>26744.802671899997</v>
      </c>
      <c r="K51" s="26">
        <f t="shared" ref="K51" si="16">J51/G51</f>
        <v>1573.2236865823527</v>
      </c>
      <c r="L51" s="27">
        <f t="shared" ref="L51" si="17">I51/H51*100</f>
        <v>132.49244435392146</v>
      </c>
      <c r="M51" s="119"/>
      <c r="N51" s="119"/>
      <c r="O51" s="110"/>
      <c r="P51" s="119"/>
      <c r="X51" s="23"/>
      <c r="Y51" s="23"/>
      <c r="Z51" s="22"/>
      <c r="AA51" s="23"/>
      <c r="AB51" s="22"/>
      <c r="AC51" s="22"/>
      <c r="AD51" s="22"/>
      <c r="AI51" s="23"/>
    </row>
    <row r="52" spans="1:35" ht="12.75" customHeight="1" x14ac:dyDescent="0.2">
      <c r="A52" s="31">
        <v>43</v>
      </c>
      <c r="B52" s="32" t="s">
        <v>62</v>
      </c>
      <c r="C52" s="16">
        <f>[1]Utkarsh!C52</f>
        <v>0</v>
      </c>
      <c r="D52" s="16">
        <f>[1]Utkarsh!D52</f>
        <v>0</v>
      </c>
      <c r="E52" s="16">
        <f>[1]Utkarsh!E52</f>
        <v>0</v>
      </c>
      <c r="F52" s="16">
        <f>[1]Utkarsh!F52</f>
        <v>0</v>
      </c>
      <c r="G52" s="17">
        <f>SUM(C52:F52)</f>
        <v>0</v>
      </c>
      <c r="H52" s="16">
        <f>[1]Utkarsh!H52/100</f>
        <v>0</v>
      </c>
      <c r="I52" s="16">
        <f>[1]Utkarsh!I52/100</f>
        <v>0</v>
      </c>
      <c r="J52" s="17">
        <f>H52+I52</f>
        <v>0</v>
      </c>
      <c r="K52" s="17" t="e">
        <f>J52/G52</f>
        <v>#DIV/0!</v>
      </c>
      <c r="L52" s="20" t="e">
        <f>I52/H52*100</f>
        <v>#DIV/0!</v>
      </c>
      <c r="M52" s="119"/>
      <c r="N52" s="119"/>
      <c r="O52" s="110"/>
      <c r="P52" s="119"/>
      <c r="X52" s="23"/>
      <c r="Y52" s="23"/>
      <c r="Z52" s="22"/>
      <c r="AA52" s="23"/>
      <c r="AB52" s="22"/>
      <c r="AC52" s="22"/>
      <c r="AD52" s="22"/>
      <c r="AI52" s="23"/>
    </row>
    <row r="53" spans="1:35" ht="12.75" customHeight="1" x14ac:dyDescent="0.2">
      <c r="A53" s="24"/>
      <c r="B53" s="30" t="s">
        <v>63</v>
      </c>
      <c r="C53" s="26">
        <f>C52</f>
        <v>0</v>
      </c>
      <c r="D53" s="26">
        <f t="shared" ref="D53:J53" si="18">D52</f>
        <v>0</v>
      </c>
      <c r="E53" s="26">
        <f t="shared" si="18"/>
        <v>0</v>
      </c>
      <c r="F53" s="26">
        <f t="shared" si="18"/>
        <v>0</v>
      </c>
      <c r="G53" s="26">
        <f t="shared" si="18"/>
        <v>0</v>
      </c>
      <c r="H53" s="26">
        <f t="shared" si="18"/>
        <v>0</v>
      </c>
      <c r="I53" s="26">
        <f t="shared" si="18"/>
        <v>0</v>
      </c>
      <c r="J53" s="26">
        <f t="shared" si="18"/>
        <v>0</v>
      </c>
      <c r="K53" s="26" t="e">
        <f t="shared" ref="K53" si="19">J53/G53</f>
        <v>#DIV/0!</v>
      </c>
      <c r="L53" s="27" t="e">
        <f t="shared" ref="L53" si="20">I53/H53*100</f>
        <v>#DIV/0!</v>
      </c>
      <c r="M53" s="119"/>
      <c r="N53" s="119"/>
      <c r="O53" s="110"/>
      <c r="P53" s="119"/>
      <c r="X53" s="23"/>
      <c r="Y53" s="23"/>
      <c r="Z53" s="22"/>
      <c r="AA53" s="23"/>
      <c r="AB53" s="22"/>
      <c r="AC53" s="22"/>
      <c r="AD53" s="22"/>
      <c r="AI53" s="23"/>
    </row>
    <row r="54" spans="1:35" ht="12.75" customHeight="1" x14ac:dyDescent="0.2">
      <c r="A54" s="33">
        <v>44</v>
      </c>
      <c r="B54" s="34" t="s">
        <v>64</v>
      </c>
      <c r="C54" s="16">
        <f>[1]MGB!C48</f>
        <v>248</v>
      </c>
      <c r="D54" s="16">
        <f>[1]MGB!D48</f>
        <v>127</v>
      </c>
      <c r="E54" s="16">
        <f>[1]MGB!E48</f>
        <v>27</v>
      </c>
      <c r="F54" s="16">
        <f>[1]MGB!F48</f>
        <v>10</v>
      </c>
      <c r="G54" s="17">
        <f>SUM(C54:F54)</f>
        <v>412</v>
      </c>
      <c r="H54" s="18">
        <f>[1]MGB!$H$48/100</f>
        <v>13540.65</v>
      </c>
      <c r="I54" s="18">
        <f>[1]MGB!$I$48/100</f>
        <v>7142.06</v>
      </c>
      <c r="J54" s="17">
        <f>H54+I54</f>
        <v>20682.71</v>
      </c>
      <c r="K54" s="17">
        <f t="shared" si="2"/>
        <v>50.200752427184462</v>
      </c>
      <c r="L54" s="20">
        <f t="shared" si="3"/>
        <v>52.745326110637237</v>
      </c>
      <c r="M54" s="110"/>
      <c r="N54" s="110"/>
      <c r="O54" s="110"/>
      <c r="P54" s="110"/>
      <c r="X54" s="23"/>
      <c r="Y54" s="23"/>
      <c r="Z54" s="22"/>
      <c r="AA54" s="23"/>
      <c r="AB54" s="22"/>
      <c r="AC54" s="22"/>
      <c r="AD54" s="22"/>
      <c r="AI54" s="23"/>
    </row>
    <row r="55" spans="1:35" ht="12.75" customHeight="1" x14ac:dyDescent="0.2">
      <c r="A55" s="33">
        <v>45</v>
      </c>
      <c r="B55" s="34" t="s">
        <v>65</v>
      </c>
      <c r="C55" s="16">
        <f>[1]VKGB!C48</f>
        <v>192</v>
      </c>
      <c r="D55" s="16">
        <f>[1]VKGB!D48</f>
        <v>90</v>
      </c>
      <c r="E55" s="16">
        <f>[1]VKGB!E48</f>
        <v>37</v>
      </c>
      <c r="F55" s="16">
        <f>[1]VKGB!F48</f>
        <v>2</v>
      </c>
      <c r="G55" s="17">
        <f>SUM(C55:F55)</f>
        <v>321</v>
      </c>
      <c r="H55" s="18">
        <f>[1]VKGB!$H$48/100</f>
        <v>4845.93</v>
      </c>
      <c r="I55" s="18">
        <f>[1]VKGB!$I$48/100</f>
        <v>2829.79</v>
      </c>
      <c r="J55" s="17">
        <f>H55+I55</f>
        <v>7675.72</v>
      </c>
      <c r="K55" s="17">
        <f t="shared" si="2"/>
        <v>23.91190031152648</v>
      </c>
      <c r="L55" s="20">
        <f t="shared" si="3"/>
        <v>58.395189365096066</v>
      </c>
      <c r="M55" s="110"/>
      <c r="N55" s="110"/>
      <c r="O55" s="110"/>
      <c r="P55" s="110"/>
      <c r="X55" s="23"/>
      <c r="Y55" s="23"/>
      <c r="Z55" s="22"/>
      <c r="AA55" s="23"/>
      <c r="AB55" s="22"/>
      <c r="AC55" s="22"/>
      <c r="AD55" s="22"/>
      <c r="AI55" s="23"/>
    </row>
    <row r="56" spans="1:35" ht="12.75" customHeight="1" x14ac:dyDescent="0.2">
      <c r="A56" s="35"/>
      <c r="B56" s="36" t="s">
        <v>66</v>
      </c>
      <c r="C56" s="26">
        <f t="shared" ref="C56:J56" si="21">SUM(C54:C55)</f>
        <v>440</v>
      </c>
      <c r="D56" s="26">
        <f t="shared" si="21"/>
        <v>217</v>
      </c>
      <c r="E56" s="26">
        <f t="shared" si="21"/>
        <v>64</v>
      </c>
      <c r="F56" s="26">
        <f t="shared" si="21"/>
        <v>12</v>
      </c>
      <c r="G56" s="26">
        <f t="shared" si="21"/>
        <v>733</v>
      </c>
      <c r="H56" s="26">
        <f t="shared" si="21"/>
        <v>18386.580000000002</v>
      </c>
      <c r="I56" s="26">
        <f t="shared" si="21"/>
        <v>9971.85</v>
      </c>
      <c r="J56" s="26">
        <f t="shared" si="21"/>
        <v>28358.43</v>
      </c>
      <c r="K56" s="26">
        <f>J56/G56</f>
        <v>38.688171896316511</v>
      </c>
      <c r="L56" s="27">
        <f>I56/H56*100</f>
        <v>54.234392692931479</v>
      </c>
      <c r="M56" s="119"/>
      <c r="N56" s="119"/>
      <c r="O56" s="110"/>
      <c r="P56" s="119"/>
      <c r="X56" s="23"/>
      <c r="Y56" s="23"/>
      <c r="Z56" s="22"/>
      <c r="AA56" s="23"/>
      <c r="AB56" s="22"/>
      <c r="AC56" s="22"/>
      <c r="AD56" s="22"/>
      <c r="AI56" s="23"/>
    </row>
    <row r="57" spans="1:35" ht="12.75" customHeight="1" x14ac:dyDescent="0.2">
      <c r="A57" s="33">
        <v>46</v>
      </c>
      <c r="B57" s="34" t="s">
        <v>67</v>
      </c>
      <c r="C57" s="16">
        <f>[1]Subhadra!C48</f>
        <v>0</v>
      </c>
      <c r="D57" s="16">
        <f>[1]Subhadra!D48</f>
        <v>0</v>
      </c>
      <c r="E57" s="16">
        <f>[1]Subhadra!E48</f>
        <v>0</v>
      </c>
      <c r="F57" s="16">
        <f>[1]Subhadra!F48</f>
        <v>0</v>
      </c>
      <c r="G57" s="17">
        <f>SUM(C57:F57)</f>
        <v>0</v>
      </c>
      <c r="H57" s="18">
        <f>[1]Subhadra!$H$48/100</f>
        <v>0</v>
      </c>
      <c r="I57" s="18">
        <f>[1]Subhadra!$I$48/100</f>
        <v>0</v>
      </c>
      <c r="J57" s="17">
        <f>H57+I57</f>
        <v>0</v>
      </c>
      <c r="K57" s="17" t="e">
        <f>J57/G57</f>
        <v>#DIV/0!</v>
      </c>
      <c r="L57" s="20" t="e">
        <f>I57/H57*100</f>
        <v>#DIV/0!</v>
      </c>
      <c r="M57" s="110"/>
      <c r="N57" s="110"/>
      <c r="O57" s="110"/>
      <c r="P57" s="110"/>
      <c r="X57" s="23"/>
      <c r="Y57" s="23"/>
      <c r="Z57" s="22"/>
      <c r="AA57" s="23"/>
      <c r="AB57" s="22"/>
      <c r="AC57" s="22"/>
      <c r="AD57" s="22"/>
      <c r="AI57" s="23"/>
    </row>
    <row r="58" spans="1:35" ht="12.75" customHeight="1" x14ac:dyDescent="0.2">
      <c r="A58" s="35"/>
      <c r="B58" s="36" t="s">
        <v>21</v>
      </c>
      <c r="C58" s="26">
        <f>SUM(C24,C39,C49,C51, C53,C56,C57)</f>
        <v>3214</v>
      </c>
      <c r="D58" s="26">
        <f t="shared" ref="D58:J58" si="22">SUM(D24,D39,D49,D51, D53,D56,D57)</f>
        <v>3064</v>
      </c>
      <c r="E58" s="26">
        <f t="shared" si="22"/>
        <v>1788</v>
      </c>
      <c r="F58" s="26">
        <f t="shared" si="22"/>
        <v>4960</v>
      </c>
      <c r="G58" s="26">
        <f t="shared" si="22"/>
        <v>13026</v>
      </c>
      <c r="H58" s="26">
        <f t="shared" si="22"/>
        <v>2731861.6642035861</v>
      </c>
      <c r="I58" s="26">
        <f t="shared" si="22"/>
        <v>2283313.2194034001</v>
      </c>
      <c r="J58" s="26">
        <f t="shared" si="22"/>
        <v>5015174.8836069852</v>
      </c>
      <c r="K58" s="26">
        <f>J58/G58</f>
        <v>385.01265803830688</v>
      </c>
      <c r="L58" s="27">
        <f>I58/H58*100</f>
        <v>83.58085071884669</v>
      </c>
      <c r="M58" s="119"/>
      <c r="N58" s="119"/>
      <c r="O58" s="110"/>
      <c r="P58" s="119"/>
      <c r="X58" s="23"/>
      <c r="Y58" s="23"/>
      <c r="Z58" s="22"/>
      <c r="AA58" s="23"/>
      <c r="AB58" s="22"/>
      <c r="AC58" s="22"/>
      <c r="AD58" s="22"/>
      <c r="AI58" s="23"/>
    </row>
    <row r="59" spans="1:35" x14ac:dyDescent="0.2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121"/>
      <c r="N59" s="121"/>
      <c r="O59" s="121"/>
      <c r="P59" s="121"/>
      <c r="X59" s="23"/>
      <c r="Y59" s="23"/>
      <c r="Z59" s="22"/>
      <c r="AA59" s="23"/>
      <c r="AB59" s="22"/>
      <c r="AC59" s="22"/>
      <c r="AD59" s="22"/>
      <c r="AI59" s="23"/>
    </row>
    <row r="60" spans="1:35" x14ac:dyDescent="0.2">
      <c r="A60" s="33">
        <v>47</v>
      </c>
      <c r="B60" s="34" t="s">
        <v>68</v>
      </c>
      <c r="C60" s="16">
        <f>[1]MSCOOP!C48</f>
        <v>2690</v>
      </c>
      <c r="D60" s="16">
        <f>[1]MSCOOP!D48</f>
        <v>457</v>
      </c>
      <c r="E60" s="16">
        <f>[1]MSCOOP!E48</f>
        <v>421</v>
      </c>
      <c r="F60" s="16">
        <f>[1]MSCOOP!F48</f>
        <v>88</v>
      </c>
      <c r="G60" s="17">
        <f>SUM(C60:F60)</f>
        <v>3656</v>
      </c>
      <c r="H60" s="18">
        <f>[1]MSCOOP!$H$48/100</f>
        <v>94021.09</v>
      </c>
      <c r="I60" s="18">
        <f>[1]MSCOOP!$I$48/100</f>
        <v>62085.62</v>
      </c>
      <c r="J60" s="17">
        <f>H60+I60</f>
        <v>156106.71</v>
      </c>
      <c r="K60" s="17">
        <f>J60/G60</f>
        <v>42.69877188183807</v>
      </c>
      <c r="L60" s="20">
        <f>I60/H60*100</f>
        <v>66.033716477866832</v>
      </c>
      <c r="M60" s="110"/>
      <c r="N60" s="110"/>
      <c r="O60" s="110"/>
      <c r="P60" s="110"/>
      <c r="X60" s="23"/>
      <c r="Y60" s="23"/>
      <c r="Z60" s="22"/>
      <c r="AA60" s="23"/>
      <c r="AB60" s="22"/>
      <c r="AC60" s="22"/>
      <c r="AD60" s="22"/>
      <c r="AI60" s="23"/>
    </row>
    <row r="61" spans="1:35" x14ac:dyDescent="0.2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121"/>
      <c r="N61" s="121"/>
      <c r="O61" s="121"/>
      <c r="P61" s="121"/>
      <c r="X61" s="23"/>
      <c r="Y61" s="23"/>
      <c r="Z61" s="22"/>
      <c r="AA61" s="23"/>
      <c r="AB61" s="22"/>
      <c r="AC61" s="22"/>
      <c r="AD61" s="22"/>
      <c r="AI61" s="23"/>
    </row>
    <row r="62" spans="1:35" x14ac:dyDescent="0.2">
      <c r="A62" s="35"/>
      <c r="B62" s="36" t="s">
        <v>69</v>
      </c>
      <c r="C62" s="26">
        <f t="shared" ref="C62:J62" si="23">C58+C60</f>
        <v>5904</v>
      </c>
      <c r="D62" s="26">
        <f t="shared" si="23"/>
        <v>3521</v>
      </c>
      <c r="E62" s="26">
        <f t="shared" si="23"/>
        <v>2209</v>
      </c>
      <c r="F62" s="26">
        <f t="shared" si="23"/>
        <v>5048</v>
      </c>
      <c r="G62" s="26">
        <f t="shared" si="23"/>
        <v>16682</v>
      </c>
      <c r="H62" s="26">
        <f t="shared" si="23"/>
        <v>2825882.7542035859</v>
      </c>
      <c r="I62" s="26">
        <f t="shared" si="23"/>
        <v>2345398.8394034002</v>
      </c>
      <c r="J62" s="26">
        <f t="shared" si="23"/>
        <v>5171281.5936069852</v>
      </c>
      <c r="K62" s="26">
        <f>J62/G62</f>
        <v>309.99170324942963</v>
      </c>
      <c r="L62" s="27">
        <f>I62/H62*100</f>
        <v>82.997032906427165</v>
      </c>
      <c r="M62" s="119"/>
      <c r="N62" s="119"/>
      <c r="O62" s="119"/>
      <c r="P62" s="119"/>
      <c r="X62" s="23"/>
      <c r="Y62" s="23"/>
      <c r="Z62" s="22"/>
      <c r="AA62" s="23"/>
      <c r="AB62" s="22"/>
      <c r="AC62" s="22"/>
      <c r="AD62" s="22"/>
      <c r="AI62" s="23"/>
    </row>
    <row r="63" spans="1:35" x14ac:dyDescent="0.2">
      <c r="C63" s="39"/>
      <c r="D63" s="39"/>
      <c r="E63" s="39"/>
      <c r="F63" s="39"/>
      <c r="G63" s="39"/>
      <c r="H63" s="39"/>
      <c r="I63" s="39"/>
      <c r="J63" s="39"/>
      <c r="K63" s="39"/>
      <c r="L63" s="39"/>
    </row>
    <row r="64" spans="1:35" x14ac:dyDescent="0.2">
      <c r="C64" s="39"/>
      <c r="D64" s="39"/>
      <c r="E64" s="39"/>
      <c r="F64" s="39"/>
      <c r="G64" s="39"/>
      <c r="H64" s="39"/>
      <c r="I64" s="39"/>
      <c r="J64" s="39"/>
      <c r="K64" s="39"/>
      <c r="L64" s="39"/>
    </row>
    <row r="65" spans="3:16" x14ac:dyDescent="0.2">
      <c r="C65" s="40"/>
      <c r="D65" s="40"/>
      <c r="E65" s="40"/>
      <c r="F65" s="40"/>
      <c r="G65" s="40"/>
      <c r="H65" s="40"/>
      <c r="I65" s="40"/>
      <c r="J65" s="41"/>
      <c r="K65" s="42"/>
      <c r="L65" s="43"/>
      <c r="M65" s="117"/>
    </row>
    <row r="66" spans="3:16" x14ac:dyDescent="0.2">
      <c r="C66" s="39"/>
      <c r="D66" s="39"/>
      <c r="E66" s="39"/>
      <c r="F66" s="39"/>
      <c r="G66" s="39"/>
      <c r="H66" s="39"/>
      <c r="I66" s="39"/>
      <c r="J66" s="39"/>
      <c r="K66" s="39"/>
      <c r="L66" s="39"/>
    </row>
    <row r="67" spans="3:16" x14ac:dyDescent="0.2">
      <c r="C67" s="44"/>
      <c r="D67" s="44"/>
      <c r="E67" s="44"/>
      <c r="F67" s="44"/>
      <c r="G67" s="40"/>
      <c r="H67" s="40"/>
      <c r="I67" s="40"/>
      <c r="J67" s="40"/>
      <c r="K67" s="40"/>
      <c r="L67" s="40"/>
      <c r="M67" s="23"/>
      <c r="N67" s="23"/>
      <c r="O67" s="23"/>
      <c r="P67" s="23"/>
    </row>
    <row r="68" spans="3:16" x14ac:dyDescent="0.2">
      <c r="C68" s="40"/>
      <c r="D68" s="40"/>
      <c r="E68" s="40"/>
      <c r="F68" s="40"/>
      <c r="G68" s="40"/>
      <c r="H68" s="40"/>
      <c r="I68" s="40"/>
      <c r="J68" s="39"/>
      <c r="K68" s="39"/>
      <c r="L68" s="39"/>
    </row>
    <row r="69" spans="3:16" x14ac:dyDescent="0.2">
      <c r="C69" s="40"/>
      <c r="D69" s="39"/>
      <c r="E69" s="39"/>
      <c r="F69" s="39"/>
      <c r="G69" s="39"/>
      <c r="H69" s="39"/>
      <c r="I69" s="39"/>
      <c r="J69" s="39"/>
      <c r="K69" s="39"/>
      <c r="L69" s="39"/>
    </row>
    <row r="70" spans="3:16" x14ac:dyDescent="0.2">
      <c r="C70" s="39"/>
      <c r="D70" s="39"/>
      <c r="E70" s="39"/>
      <c r="F70" s="39"/>
      <c r="G70" s="39"/>
      <c r="H70" s="39"/>
      <c r="I70" s="39"/>
      <c r="J70" s="39"/>
      <c r="K70" s="39"/>
      <c r="L70" s="39"/>
    </row>
    <row r="71" spans="3:16" x14ac:dyDescent="0.2">
      <c r="C71" s="39"/>
      <c r="D71" s="39"/>
      <c r="E71" s="39"/>
      <c r="F71" s="39"/>
      <c r="G71" s="39"/>
      <c r="H71" s="40"/>
      <c r="I71" s="40"/>
      <c r="J71" s="39"/>
      <c r="K71" s="39"/>
      <c r="L71" s="39"/>
    </row>
    <row r="73" spans="3:16" x14ac:dyDescent="0.2">
      <c r="C73" s="45"/>
      <c r="D73" s="45"/>
      <c r="E73" s="45"/>
      <c r="F73" s="45"/>
      <c r="G73" s="45"/>
    </row>
    <row r="74" spans="3:16" x14ac:dyDescent="0.2">
      <c r="C74" s="46"/>
      <c r="D74" s="46"/>
      <c r="E74" s="46"/>
      <c r="F74" s="46"/>
      <c r="G74" s="46"/>
    </row>
  </sheetData>
  <mergeCells count="6">
    <mergeCell ref="Q15:R15"/>
    <mergeCell ref="A1:L1"/>
    <mergeCell ref="A2:L2"/>
    <mergeCell ref="X4:Z4"/>
    <mergeCell ref="AB4:AD4"/>
    <mergeCell ref="Q5:R5"/>
  </mergeCells>
  <conditionalFormatting sqref="AA7:AA13 AB6:AD62">
    <cfRule type="cellIs" dxfId="2" priority="3" operator="lessThan">
      <formula>0</formula>
    </cfRule>
  </conditionalFormatting>
  <conditionalFormatting sqref="V17:V23">
    <cfRule type="cellIs" dxfId="1" priority="2" operator="lessThan">
      <formula>0</formula>
    </cfRule>
  </conditionalFormatting>
  <conditionalFormatting sqref="V24">
    <cfRule type="cellIs" dxfId="0" priority="1" operator="lessThan">
      <formula>0</formula>
    </cfRule>
  </conditionalFormatting>
  <printOptions horizontalCentered="1" verticalCentered="1"/>
  <pageMargins left="0.5" right="0.5" top="0.5" bottom="0.5" header="0.25" footer="0.2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tabSelected="1" workbookViewId="0">
      <pane xSplit="2" ySplit="7" topLeftCell="C47" activePane="bottomRight" state="frozen"/>
      <selection activeCell="I10" sqref="I10"/>
      <selection pane="topRight" activeCell="I10" sqref="I10"/>
      <selection pane="bottomLeft" activeCell="I10" sqref="I10"/>
      <selection pane="bottomRight" activeCell="Q40" sqref="Q40"/>
    </sheetView>
  </sheetViews>
  <sheetFormatPr defaultRowHeight="12.75" x14ac:dyDescent="0.2"/>
  <cols>
    <col min="1" max="1" width="5.7109375" style="47" customWidth="1"/>
    <col min="2" max="2" width="13.7109375" style="47" customWidth="1"/>
    <col min="3" max="7" width="6.7109375" style="47" customWidth="1"/>
    <col min="8" max="14" width="7.7109375" style="47" customWidth="1"/>
    <col min="15" max="20" width="10.7109375" style="122" customWidth="1"/>
    <col min="21" max="38" width="9.140625" style="122"/>
    <col min="39" max="16384" width="9.140625" style="47"/>
  </cols>
  <sheetData>
    <row r="1" spans="1:37" ht="18" x14ac:dyDescent="0.2">
      <c r="A1" s="129" t="s">
        <v>70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37" x14ac:dyDescent="0.2">
      <c r="A2" s="48"/>
      <c r="H2" s="49"/>
      <c r="I2" s="50"/>
    </row>
    <row r="3" spans="1:37" ht="15" customHeight="1" x14ac:dyDescent="0.2">
      <c r="A3" s="130" t="s">
        <v>71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37" ht="14.25" customHeight="1" x14ac:dyDescent="0.2">
      <c r="A4" s="131" t="s">
        <v>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37" ht="14.2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52"/>
      <c r="N5" s="52" t="s">
        <v>72</v>
      </c>
    </row>
    <row r="6" spans="1:37" ht="45.75" customHeight="1" x14ac:dyDescent="0.2">
      <c r="A6" s="53" t="s">
        <v>3</v>
      </c>
      <c r="B6" s="53" t="s">
        <v>73</v>
      </c>
      <c r="C6" s="53" t="s">
        <v>74</v>
      </c>
      <c r="D6" s="53" t="s">
        <v>6</v>
      </c>
      <c r="E6" s="53" t="s">
        <v>75</v>
      </c>
      <c r="F6" s="53" t="s">
        <v>76</v>
      </c>
      <c r="G6" s="53" t="s">
        <v>9</v>
      </c>
      <c r="H6" s="53" t="s">
        <v>10</v>
      </c>
      <c r="I6" s="54" t="s">
        <v>11</v>
      </c>
      <c r="J6" s="53" t="s">
        <v>12</v>
      </c>
      <c r="K6" s="53" t="s">
        <v>13</v>
      </c>
      <c r="L6" s="53" t="s">
        <v>14</v>
      </c>
      <c r="M6" s="55" t="s">
        <v>77</v>
      </c>
      <c r="N6" s="56" t="s">
        <v>78</v>
      </c>
      <c r="O6" s="123"/>
      <c r="S6" s="123"/>
      <c r="W6" s="123"/>
      <c r="AA6" s="123"/>
      <c r="AE6" s="123"/>
      <c r="AI6" s="123"/>
    </row>
    <row r="7" spans="1:37" ht="15.95" customHeight="1" x14ac:dyDescent="0.2">
      <c r="A7" s="57">
        <v>1</v>
      </c>
      <c r="B7" s="58">
        <v>2</v>
      </c>
      <c r="C7" s="58">
        <v>3</v>
      </c>
      <c r="D7" s="58">
        <v>4</v>
      </c>
      <c r="E7" s="58">
        <v>7</v>
      </c>
      <c r="F7" s="58">
        <v>8</v>
      </c>
      <c r="G7" s="58">
        <v>9</v>
      </c>
      <c r="H7" s="58">
        <v>10</v>
      </c>
      <c r="I7" s="58">
        <v>11</v>
      </c>
      <c r="J7" s="58">
        <v>12</v>
      </c>
      <c r="K7" s="58">
        <v>13</v>
      </c>
      <c r="L7" s="58">
        <v>14</v>
      </c>
      <c r="M7" s="58">
        <v>15</v>
      </c>
      <c r="N7" s="58">
        <v>16</v>
      </c>
    </row>
    <row r="8" spans="1:37" ht="15.95" customHeight="1" x14ac:dyDescent="0.2">
      <c r="A8" s="59">
        <v>1</v>
      </c>
      <c r="B8" s="60" t="s">
        <v>79</v>
      </c>
      <c r="C8" s="61">
        <f>SUM([1]Allahabad:Subhadra!C12)</f>
        <v>400</v>
      </c>
      <c r="D8" s="61">
        <f>SUM([1]Allahabad:Subhadra!D12)</f>
        <v>222</v>
      </c>
      <c r="E8" s="61">
        <f>SUM([1]Allahabad:Subhadra!E12)</f>
        <v>119</v>
      </c>
      <c r="F8" s="61">
        <f>SUM([1]Allahabad:Subhadra!F12)</f>
        <v>0</v>
      </c>
      <c r="G8" s="62">
        <f t="shared" ref="G8:G43" si="0">C8+D8+E8+F8</f>
        <v>741</v>
      </c>
      <c r="H8" s="61">
        <f>SUM([1]Allahabad:Subhadra!H12)/100</f>
        <v>32043.149899999997</v>
      </c>
      <c r="I8" s="61">
        <f>SUM([1]Allahabad:Subhadra!I12)/100</f>
        <v>21853.106600000003</v>
      </c>
      <c r="J8" s="62">
        <f t="shared" ref="J8:J43" si="1">H8+I8</f>
        <v>53896.256500000003</v>
      </c>
      <c r="K8" s="63">
        <f t="shared" ref="K8:K43" si="2">J8/G8</f>
        <v>72.734489203778679</v>
      </c>
      <c r="L8" s="64">
        <f t="shared" ref="L8:L43" si="3">(I8/H8)*100</f>
        <v>68.198996254110483</v>
      </c>
      <c r="M8" s="65">
        <v>4543159</v>
      </c>
      <c r="N8" s="66">
        <f t="shared" ref="N8:N43" si="4">M8/G8</f>
        <v>6131.118758434548</v>
      </c>
      <c r="O8" s="124"/>
      <c r="P8" s="124"/>
      <c r="Q8" s="124"/>
      <c r="S8" s="124"/>
      <c r="T8" s="124"/>
      <c r="U8" s="124"/>
      <c r="W8" s="124"/>
      <c r="X8" s="124"/>
      <c r="Y8" s="124"/>
      <c r="AA8" s="124"/>
      <c r="AB8" s="124"/>
      <c r="AC8" s="124"/>
      <c r="AD8" s="124"/>
      <c r="AE8" s="124"/>
      <c r="AF8" s="124"/>
      <c r="AG8" s="124"/>
      <c r="AI8" s="124"/>
      <c r="AJ8" s="124"/>
      <c r="AK8" s="124"/>
    </row>
    <row r="9" spans="1:37" ht="15.95" customHeight="1" x14ac:dyDescent="0.2">
      <c r="A9" s="59">
        <v>2</v>
      </c>
      <c r="B9" s="60" t="s">
        <v>80</v>
      </c>
      <c r="C9" s="61">
        <f>SUM([1]Allahabad:Subhadra!C13)</f>
        <v>113</v>
      </c>
      <c r="D9" s="61">
        <f>SUM([1]Allahabad:Subhadra!D13)</f>
        <v>56</v>
      </c>
      <c r="E9" s="61">
        <f>SUM([1]Allahabad:Subhadra!E13)</f>
        <v>110</v>
      </c>
      <c r="F9" s="61">
        <f>SUM([1]Allahabad:Subhadra!F13)</f>
        <v>0</v>
      </c>
      <c r="G9" s="62">
        <f t="shared" si="0"/>
        <v>279</v>
      </c>
      <c r="H9" s="61">
        <f>SUM([1]Allahabad:Subhadra!H13)/100</f>
        <v>13802.308251232998</v>
      </c>
      <c r="I9" s="61">
        <f>SUM([1]Allahabad:Subhadra!I13)/100</f>
        <v>6804.2376000000004</v>
      </c>
      <c r="J9" s="62">
        <f t="shared" si="1"/>
        <v>20606.545851233001</v>
      </c>
      <c r="K9" s="63">
        <f t="shared" si="2"/>
        <v>73.858587280405018</v>
      </c>
      <c r="L9" s="64">
        <f t="shared" si="3"/>
        <v>49.297823785323438</v>
      </c>
      <c r="M9" s="65">
        <v>1813906</v>
      </c>
      <c r="N9" s="66">
        <f t="shared" si="4"/>
        <v>6501.4551971326164</v>
      </c>
      <c r="O9" s="124"/>
      <c r="P9" s="124"/>
      <c r="Q9" s="124"/>
      <c r="S9" s="124"/>
      <c r="T9" s="124"/>
      <c r="U9" s="124"/>
      <c r="W9" s="124"/>
      <c r="X9" s="124"/>
      <c r="Y9" s="124"/>
      <c r="AA9" s="124"/>
      <c r="AB9" s="124"/>
      <c r="AC9" s="124"/>
      <c r="AD9" s="124"/>
      <c r="AE9" s="124"/>
      <c r="AF9" s="124"/>
      <c r="AG9" s="124"/>
      <c r="AI9" s="124"/>
      <c r="AJ9" s="124"/>
      <c r="AK9" s="124"/>
    </row>
    <row r="10" spans="1:37" ht="15.95" customHeight="1" x14ac:dyDescent="0.2">
      <c r="A10" s="59">
        <v>3</v>
      </c>
      <c r="B10" s="60" t="s">
        <v>81</v>
      </c>
      <c r="C10" s="61">
        <f>SUM([1]Allahabad:Subhadra!C14)</f>
        <v>147</v>
      </c>
      <c r="D10" s="61">
        <f>SUM([1]Allahabad:Subhadra!D14)</f>
        <v>119</v>
      </c>
      <c r="E10" s="61">
        <f>SUM([1]Allahabad:Subhadra!E14)</f>
        <v>114</v>
      </c>
      <c r="F10" s="61">
        <f>SUM([1]Allahabad:Subhadra!F14)</f>
        <v>1</v>
      </c>
      <c r="G10" s="62">
        <f t="shared" si="0"/>
        <v>381</v>
      </c>
      <c r="H10" s="61">
        <f>SUM([1]Allahabad:Subhadra!H14)/100</f>
        <v>19462.024804412998</v>
      </c>
      <c r="I10" s="61">
        <f>SUM([1]Allahabad:Subhadra!I14)/100</f>
        <v>10029.6937</v>
      </c>
      <c r="J10" s="62">
        <f t="shared" si="1"/>
        <v>29491.718504412998</v>
      </c>
      <c r="K10" s="63">
        <f t="shared" si="2"/>
        <v>77.406085313419936</v>
      </c>
      <c r="L10" s="64">
        <f t="shared" si="3"/>
        <v>51.534687684324474</v>
      </c>
      <c r="M10" s="65">
        <v>2888445</v>
      </c>
      <c r="N10" s="66">
        <f t="shared" si="4"/>
        <v>7581.2204724409448</v>
      </c>
      <c r="O10" s="124"/>
      <c r="P10" s="124"/>
      <c r="Q10" s="124"/>
      <c r="S10" s="124"/>
      <c r="T10" s="124"/>
      <c r="U10" s="124"/>
      <c r="W10" s="124"/>
      <c r="X10" s="124"/>
      <c r="Y10" s="124"/>
      <c r="AA10" s="124"/>
      <c r="AB10" s="124"/>
      <c r="AC10" s="124"/>
      <c r="AD10" s="124"/>
      <c r="AE10" s="124"/>
      <c r="AF10" s="124"/>
      <c r="AG10" s="124"/>
      <c r="AI10" s="124"/>
      <c r="AJ10" s="124"/>
      <c r="AK10" s="124"/>
    </row>
    <row r="11" spans="1:37" ht="15.95" customHeight="1" x14ac:dyDescent="0.2">
      <c r="A11" s="59">
        <v>4</v>
      </c>
      <c r="B11" s="60" t="s">
        <v>82</v>
      </c>
      <c r="C11" s="61">
        <f>SUM([1]Allahabad:Subhadra!C15)</f>
        <v>189</v>
      </c>
      <c r="D11" s="61">
        <f>SUM([1]Allahabad:Subhadra!D15)</f>
        <v>97</v>
      </c>
      <c r="E11" s="61">
        <f>SUM([1]Allahabad:Subhadra!E15)</f>
        <v>56</v>
      </c>
      <c r="F11" s="61">
        <f>SUM([1]Allahabad:Subhadra!F15)</f>
        <v>133</v>
      </c>
      <c r="G11" s="62">
        <f t="shared" si="0"/>
        <v>475</v>
      </c>
      <c r="H11" s="61">
        <f>SUM([1]Allahabad:Subhadra!H15)/100</f>
        <v>33388.653724846001</v>
      </c>
      <c r="I11" s="61">
        <f>SUM([1]Allahabad:Subhadra!I15)/100</f>
        <v>26068.211300000003</v>
      </c>
      <c r="J11" s="62">
        <f t="shared" si="1"/>
        <v>59456.865024846004</v>
      </c>
      <c r="K11" s="63">
        <f t="shared" si="2"/>
        <v>125.17234742072843</v>
      </c>
      <c r="L11" s="64">
        <f t="shared" si="3"/>
        <v>78.075059614043298</v>
      </c>
      <c r="M11" s="65">
        <v>3701282</v>
      </c>
      <c r="N11" s="66">
        <f t="shared" si="4"/>
        <v>7792.1726315789474</v>
      </c>
      <c r="O11" s="124"/>
      <c r="P11" s="124"/>
      <c r="Q11" s="124"/>
      <c r="S11" s="124"/>
      <c r="T11" s="124"/>
      <c r="U11" s="124"/>
      <c r="W11" s="124"/>
      <c r="X11" s="124"/>
      <c r="Y11" s="124"/>
      <c r="AA11" s="124"/>
      <c r="AB11" s="124"/>
      <c r="AC11" s="124"/>
      <c r="AD11" s="124"/>
      <c r="AE11" s="124"/>
      <c r="AF11" s="124"/>
      <c r="AG11" s="124"/>
      <c r="AI11" s="124"/>
      <c r="AJ11" s="124"/>
      <c r="AK11" s="124"/>
    </row>
    <row r="12" spans="1:37" ht="15.95" customHeight="1" x14ac:dyDescent="0.2">
      <c r="A12" s="59">
        <v>5</v>
      </c>
      <c r="B12" s="60" t="s">
        <v>83</v>
      </c>
      <c r="C12" s="61">
        <f>SUM([1]Allahabad:Subhadra!C16)</f>
        <v>105</v>
      </c>
      <c r="D12" s="61">
        <f>SUM([1]Allahabad:Subhadra!D16)</f>
        <v>66</v>
      </c>
      <c r="E12" s="61">
        <f>SUM([1]Allahabad:Subhadra!E16)</f>
        <v>44</v>
      </c>
      <c r="F12" s="61">
        <f>SUM([1]Allahabad:Subhadra!F16)</f>
        <v>0</v>
      </c>
      <c r="G12" s="62">
        <f t="shared" si="0"/>
        <v>215</v>
      </c>
      <c r="H12" s="61">
        <f>SUM([1]Allahabad:Subhadra!H16)/100</f>
        <v>10811.470448192</v>
      </c>
      <c r="I12" s="61">
        <f>SUM([1]Allahabad:Subhadra!I16)/100</f>
        <v>6864.8011000000006</v>
      </c>
      <c r="J12" s="62">
        <f t="shared" si="1"/>
        <v>17676.271548192002</v>
      </c>
      <c r="K12" s="63">
        <f t="shared" si="2"/>
        <v>82.215216503218613</v>
      </c>
      <c r="L12" s="64">
        <f t="shared" si="3"/>
        <v>63.495535902315666</v>
      </c>
      <c r="M12" s="65">
        <v>2585049</v>
      </c>
      <c r="N12" s="66">
        <f t="shared" si="4"/>
        <v>12023.483720930233</v>
      </c>
      <c r="O12" s="124"/>
      <c r="P12" s="124"/>
      <c r="Q12" s="124"/>
      <c r="S12" s="124"/>
      <c r="T12" s="124"/>
      <c r="U12" s="124"/>
      <c r="W12" s="124"/>
      <c r="X12" s="124"/>
      <c r="Y12" s="124"/>
      <c r="AA12" s="124"/>
      <c r="AB12" s="124"/>
      <c r="AC12" s="124"/>
      <c r="AD12" s="124"/>
      <c r="AE12" s="124"/>
      <c r="AF12" s="124"/>
      <c r="AG12" s="124"/>
      <c r="AI12" s="124"/>
      <c r="AJ12" s="124"/>
      <c r="AK12" s="124"/>
    </row>
    <row r="13" spans="1:37" ht="15.95" customHeight="1" x14ac:dyDescent="0.2">
      <c r="A13" s="59">
        <v>6</v>
      </c>
      <c r="B13" s="60" t="s">
        <v>84</v>
      </c>
      <c r="C13" s="61">
        <f>SUM([1]Allahabad:Subhadra!C17)</f>
        <v>98</v>
      </c>
      <c r="D13" s="61">
        <f>SUM([1]Allahabad:Subhadra!D17)</f>
        <v>72</v>
      </c>
      <c r="E13" s="61">
        <f>SUM([1]Allahabad:Subhadra!E17)</f>
        <v>3</v>
      </c>
      <c r="F13" s="61">
        <f>SUM([1]Allahabad:Subhadra!F17)</f>
        <v>1</v>
      </c>
      <c r="G13" s="62">
        <f t="shared" si="0"/>
        <v>174</v>
      </c>
      <c r="H13" s="61">
        <f>SUM([1]Allahabad:Subhadra!H17)/100</f>
        <v>7306.7075951859997</v>
      </c>
      <c r="I13" s="61">
        <f>SUM([1]Allahabad:Subhadra!I17)/100</f>
        <v>2654.4095999999995</v>
      </c>
      <c r="J13" s="62">
        <f t="shared" si="1"/>
        <v>9961.1171951859997</v>
      </c>
      <c r="K13" s="63">
        <f t="shared" si="2"/>
        <v>57.247799972333333</v>
      </c>
      <c r="L13" s="64">
        <f t="shared" si="3"/>
        <v>36.328395045517468</v>
      </c>
      <c r="M13" s="65">
        <v>1200334</v>
      </c>
      <c r="N13" s="66">
        <f t="shared" si="4"/>
        <v>6898.4712643678158</v>
      </c>
      <c r="O13" s="124"/>
      <c r="P13" s="124"/>
      <c r="Q13" s="124"/>
      <c r="S13" s="124"/>
      <c r="T13" s="124"/>
      <c r="U13" s="124"/>
      <c r="W13" s="124"/>
      <c r="X13" s="124"/>
      <c r="Y13" s="124"/>
      <c r="AA13" s="124"/>
      <c r="AB13" s="124"/>
      <c r="AC13" s="124"/>
      <c r="AD13" s="124"/>
      <c r="AE13" s="124"/>
      <c r="AF13" s="124"/>
      <c r="AG13" s="124"/>
      <c r="AI13" s="124"/>
      <c r="AJ13" s="124"/>
      <c r="AK13" s="124"/>
    </row>
    <row r="14" spans="1:37" ht="15.95" customHeight="1" x14ac:dyDescent="0.2">
      <c r="A14" s="59">
        <v>7</v>
      </c>
      <c r="B14" s="60" t="s">
        <v>85</v>
      </c>
      <c r="C14" s="61">
        <f>SUM([1]Allahabad:Subhadra!C18)</f>
        <v>106</v>
      </c>
      <c r="D14" s="61">
        <f>SUM([1]Allahabad:Subhadra!D18)</f>
        <v>126</v>
      </c>
      <c r="E14" s="61">
        <f>SUM([1]Allahabad:Subhadra!E18)</f>
        <v>13</v>
      </c>
      <c r="F14" s="61">
        <f>SUM([1]Allahabad:Subhadra!F18)</f>
        <v>0</v>
      </c>
      <c r="G14" s="62">
        <f t="shared" si="0"/>
        <v>245</v>
      </c>
      <c r="H14" s="61">
        <f>SUM([1]Allahabad:Subhadra!H18)/100</f>
        <v>11613.806620373001</v>
      </c>
      <c r="I14" s="61">
        <f>SUM([1]Allahabad:Subhadra!I18)/100</f>
        <v>7889.3917000000001</v>
      </c>
      <c r="J14" s="62">
        <f t="shared" si="1"/>
        <v>19503.198320373001</v>
      </c>
      <c r="K14" s="63">
        <f t="shared" si="2"/>
        <v>79.604891103563276</v>
      </c>
      <c r="L14" s="64">
        <f t="shared" si="3"/>
        <v>67.931144007171497</v>
      </c>
      <c r="M14" s="65">
        <v>2586258</v>
      </c>
      <c r="N14" s="66">
        <f t="shared" si="4"/>
        <v>10556.155102040817</v>
      </c>
      <c r="O14" s="124"/>
      <c r="P14" s="124"/>
      <c r="Q14" s="124"/>
      <c r="S14" s="124"/>
      <c r="T14" s="124"/>
      <c r="U14" s="124"/>
      <c r="W14" s="124"/>
      <c r="X14" s="124"/>
      <c r="Y14" s="124"/>
      <c r="AA14" s="124"/>
      <c r="AB14" s="124"/>
      <c r="AC14" s="124"/>
      <c r="AD14" s="124"/>
      <c r="AE14" s="124"/>
      <c r="AF14" s="124"/>
      <c r="AG14" s="124"/>
      <c r="AI14" s="124"/>
      <c r="AJ14" s="124"/>
      <c r="AK14" s="124"/>
    </row>
    <row r="15" spans="1:37" ht="15.95" customHeight="1" x14ac:dyDescent="0.2">
      <c r="A15" s="59">
        <v>8</v>
      </c>
      <c r="B15" s="60" t="s">
        <v>86</v>
      </c>
      <c r="C15" s="61">
        <f>SUM([1]Allahabad:Subhadra!C19)</f>
        <v>142</v>
      </c>
      <c r="D15" s="61">
        <f>SUM([1]Allahabad:Subhadra!D19)</f>
        <v>91</v>
      </c>
      <c r="E15" s="61">
        <f>SUM([1]Allahabad:Subhadra!E19)</f>
        <v>64</v>
      </c>
      <c r="F15" s="61">
        <f>SUM([1]Allahabad:Subhadra!F19)</f>
        <v>1</v>
      </c>
      <c r="G15" s="62">
        <f t="shared" si="0"/>
        <v>298</v>
      </c>
      <c r="H15" s="61">
        <f>SUM([1]Allahabad:Subhadra!H19)/100</f>
        <v>18467.13850755</v>
      </c>
      <c r="I15" s="61">
        <f>SUM([1]Allahabad:Subhadra!I19)/100</f>
        <v>6898.9173000000001</v>
      </c>
      <c r="J15" s="62">
        <f t="shared" si="1"/>
        <v>25366.055807550001</v>
      </c>
      <c r="K15" s="63">
        <f t="shared" si="2"/>
        <v>85.120992642785239</v>
      </c>
      <c r="L15" s="64">
        <f t="shared" si="3"/>
        <v>37.357803414857614</v>
      </c>
      <c r="M15" s="65">
        <v>2204307</v>
      </c>
      <c r="N15" s="66">
        <f t="shared" si="4"/>
        <v>7397.0033557046982</v>
      </c>
      <c r="O15" s="124"/>
      <c r="P15" s="124"/>
      <c r="Q15" s="124"/>
      <c r="S15" s="124"/>
      <c r="T15" s="124"/>
      <c r="U15" s="124"/>
      <c r="W15" s="124"/>
      <c r="X15" s="124"/>
      <c r="Y15" s="124"/>
      <c r="AA15" s="124"/>
      <c r="AB15" s="124"/>
      <c r="AC15" s="124"/>
      <c r="AD15" s="124"/>
      <c r="AE15" s="124"/>
      <c r="AF15" s="124"/>
      <c r="AG15" s="124"/>
      <c r="AI15" s="124"/>
      <c r="AJ15" s="124"/>
      <c r="AK15" s="124"/>
    </row>
    <row r="16" spans="1:37" ht="15.95" customHeight="1" x14ac:dyDescent="0.2">
      <c r="A16" s="59">
        <v>9</v>
      </c>
      <c r="B16" s="60" t="s">
        <v>87</v>
      </c>
      <c r="C16" s="61">
        <f>SUM([1]Allahabad:Subhadra!C20)</f>
        <v>107</v>
      </c>
      <c r="D16" s="61">
        <f>SUM([1]Allahabad:Subhadra!D20)</f>
        <v>53</v>
      </c>
      <c r="E16" s="61">
        <f>SUM([1]Allahabad:Subhadra!E20)</f>
        <v>58</v>
      </c>
      <c r="F16" s="61">
        <f>SUM([1]Allahabad:Subhadra!F20)</f>
        <v>0</v>
      </c>
      <c r="G16" s="62">
        <f t="shared" si="0"/>
        <v>218</v>
      </c>
      <c r="H16" s="61">
        <f>SUM([1]Allahabad:Subhadra!H20)/100</f>
        <v>10494.304343152002</v>
      </c>
      <c r="I16" s="61">
        <f>SUM([1]Allahabad:Subhadra!I20)/100</f>
        <v>6032.7261999999992</v>
      </c>
      <c r="J16" s="62">
        <f t="shared" si="1"/>
        <v>16527.030543152003</v>
      </c>
      <c r="K16" s="63">
        <f t="shared" si="2"/>
        <v>75.812066711706436</v>
      </c>
      <c r="L16" s="64">
        <f t="shared" si="3"/>
        <v>57.485717992699726</v>
      </c>
      <c r="M16" s="65">
        <v>2050862</v>
      </c>
      <c r="N16" s="66">
        <f t="shared" si="4"/>
        <v>9407.6238532110092</v>
      </c>
      <c r="O16" s="124"/>
      <c r="P16" s="124"/>
      <c r="Q16" s="124"/>
      <c r="S16" s="124"/>
      <c r="T16" s="124"/>
      <c r="U16" s="124"/>
      <c r="W16" s="124"/>
      <c r="X16" s="124"/>
      <c r="Y16" s="124"/>
      <c r="AA16" s="124"/>
      <c r="AB16" s="124"/>
      <c r="AC16" s="124"/>
      <c r="AD16" s="124"/>
      <c r="AE16" s="124"/>
      <c r="AF16" s="124"/>
      <c r="AG16" s="124"/>
      <c r="AI16" s="124"/>
      <c r="AJ16" s="124"/>
      <c r="AK16" s="124"/>
    </row>
    <row r="17" spans="1:37" ht="15.95" customHeight="1" x14ac:dyDescent="0.2">
      <c r="A17" s="59">
        <v>10</v>
      </c>
      <c r="B17" s="68" t="s">
        <v>88</v>
      </c>
      <c r="C17" s="69">
        <f>SUM([1]Allahabad:Subhadra!C21)</f>
        <v>81</v>
      </c>
      <c r="D17" s="69">
        <f>SUM([1]Allahabad:Subhadra!D21)</f>
        <v>40</v>
      </c>
      <c r="E17" s="69">
        <f>SUM([1]Allahabad:Subhadra!E21)</f>
        <v>5</v>
      </c>
      <c r="F17" s="69">
        <f>SUM([1]Allahabad:Subhadra!F21)</f>
        <v>0</v>
      </c>
      <c r="G17" s="70">
        <f t="shared" si="0"/>
        <v>126</v>
      </c>
      <c r="H17" s="69">
        <f>SUM([1]Allahabad:Subhadra!H21)/100</f>
        <v>6081.6549950830013</v>
      </c>
      <c r="I17" s="69">
        <f>SUM([1]Allahabad:Subhadra!I21)/100</f>
        <v>1606.6327999999996</v>
      </c>
      <c r="J17" s="70">
        <f t="shared" si="1"/>
        <v>7688.2877950830007</v>
      </c>
      <c r="K17" s="71">
        <f t="shared" si="2"/>
        <v>61.018157103833339</v>
      </c>
      <c r="L17" s="72">
        <f t="shared" si="3"/>
        <v>26.417690600649941</v>
      </c>
      <c r="M17" s="65">
        <v>1072942</v>
      </c>
      <c r="N17" s="66">
        <f t="shared" si="4"/>
        <v>8515.4126984126979</v>
      </c>
      <c r="O17" s="124"/>
      <c r="P17" s="124"/>
      <c r="Q17" s="124"/>
      <c r="S17" s="124"/>
      <c r="T17" s="124"/>
      <c r="U17" s="124"/>
      <c r="W17" s="124"/>
      <c r="X17" s="124"/>
      <c r="Y17" s="124"/>
      <c r="AA17" s="124"/>
      <c r="AB17" s="124"/>
      <c r="AC17" s="124"/>
      <c r="AD17" s="124"/>
      <c r="AE17" s="124"/>
      <c r="AF17" s="124"/>
      <c r="AG17" s="124"/>
      <c r="AI17" s="124"/>
      <c r="AJ17" s="124"/>
      <c r="AK17" s="124"/>
    </row>
    <row r="18" spans="1:37" ht="15.95" customHeight="1" x14ac:dyDescent="0.2">
      <c r="A18" s="59">
        <v>11</v>
      </c>
      <c r="B18" s="68" t="s">
        <v>89</v>
      </c>
      <c r="C18" s="69">
        <f>SUM([1]Allahabad:Subhadra!C22)</f>
        <v>73</v>
      </c>
      <c r="D18" s="69">
        <f>SUM([1]Allahabad:Subhadra!D22)</f>
        <v>29</v>
      </c>
      <c r="E18" s="69">
        <f>SUM([1]Allahabad:Subhadra!E22)</f>
        <v>34</v>
      </c>
      <c r="F18" s="69">
        <f>SUM([1]Allahabad:Subhadra!F22)</f>
        <v>0</v>
      </c>
      <c r="G18" s="70">
        <f t="shared" si="0"/>
        <v>136</v>
      </c>
      <c r="H18" s="69">
        <f>SUM([1]Allahabad:Subhadra!H22)/100</f>
        <v>6681.9786142880002</v>
      </c>
      <c r="I18" s="69">
        <f>SUM([1]Allahabad:Subhadra!I22)/100</f>
        <v>2566.3755000000001</v>
      </c>
      <c r="J18" s="70">
        <f t="shared" si="1"/>
        <v>9248.3541142880003</v>
      </c>
      <c r="K18" s="71">
        <f t="shared" si="2"/>
        <v>68.002603781529416</v>
      </c>
      <c r="L18" s="72">
        <f t="shared" si="3"/>
        <v>38.407418642621032</v>
      </c>
      <c r="M18" s="65">
        <v>1322507</v>
      </c>
      <c r="N18" s="66">
        <f t="shared" si="4"/>
        <v>9724.3161764705874</v>
      </c>
      <c r="O18" s="124"/>
      <c r="P18" s="124"/>
      <c r="Q18" s="124"/>
      <c r="S18" s="124"/>
      <c r="T18" s="124"/>
      <c r="U18" s="124"/>
      <c r="W18" s="124"/>
      <c r="X18" s="124"/>
      <c r="Y18" s="124"/>
      <c r="AA18" s="124"/>
      <c r="AB18" s="124"/>
      <c r="AC18" s="124"/>
      <c r="AD18" s="124"/>
      <c r="AE18" s="124"/>
      <c r="AF18" s="124"/>
      <c r="AG18" s="124"/>
      <c r="AI18" s="124"/>
      <c r="AJ18" s="124"/>
      <c r="AK18" s="124"/>
    </row>
    <row r="19" spans="1:37" ht="15.95" customHeight="1" x14ac:dyDescent="0.2">
      <c r="A19" s="59">
        <v>12</v>
      </c>
      <c r="B19" s="68" t="s">
        <v>90</v>
      </c>
      <c r="C19" s="69">
        <f>SUM([1]Allahabad:Subhadra!C23)</f>
        <v>27</v>
      </c>
      <c r="D19" s="69">
        <f>SUM([1]Allahabad:Subhadra!D23)</f>
        <v>46</v>
      </c>
      <c r="E19" s="69">
        <f>SUM([1]Allahabad:Subhadra!E23)</f>
        <v>0</v>
      </c>
      <c r="F19" s="69">
        <f>SUM([1]Allahabad:Subhadra!F23)</f>
        <v>0</v>
      </c>
      <c r="G19" s="70">
        <f t="shared" si="0"/>
        <v>73</v>
      </c>
      <c r="H19" s="69">
        <f>SUM([1]Allahabad:Subhadra!H23)/100</f>
        <v>3240.422454429</v>
      </c>
      <c r="I19" s="69">
        <f>SUM([1]Allahabad:Subhadra!I23)/100</f>
        <v>2371.1388000000002</v>
      </c>
      <c r="J19" s="70">
        <f t="shared" si="1"/>
        <v>5611.5612544289997</v>
      </c>
      <c r="K19" s="71">
        <f t="shared" si="2"/>
        <v>76.870702115465747</v>
      </c>
      <c r="L19" s="72">
        <f t="shared" si="3"/>
        <v>73.173755377455024</v>
      </c>
      <c r="M19" s="65">
        <v>1177345</v>
      </c>
      <c r="N19" s="66">
        <f t="shared" si="4"/>
        <v>16128.013698630137</v>
      </c>
      <c r="O19" s="124"/>
      <c r="P19" s="124"/>
      <c r="Q19" s="124"/>
      <c r="S19" s="124"/>
      <c r="T19" s="124"/>
      <c r="U19" s="124"/>
      <c r="W19" s="124"/>
      <c r="X19" s="124"/>
      <c r="Y19" s="124"/>
      <c r="AA19" s="124"/>
      <c r="AB19" s="124"/>
      <c r="AC19" s="124"/>
      <c r="AD19" s="124"/>
      <c r="AE19" s="124"/>
      <c r="AF19" s="124"/>
      <c r="AG19" s="124"/>
      <c r="AI19" s="124"/>
      <c r="AJ19" s="124"/>
      <c r="AK19" s="124"/>
    </row>
    <row r="20" spans="1:37" ht="15.95" customHeight="1" x14ac:dyDescent="0.2">
      <c r="A20" s="59">
        <v>13</v>
      </c>
      <c r="B20" s="68" t="s">
        <v>91</v>
      </c>
      <c r="C20" s="69">
        <f>SUM([1]Allahabad:Subhadra!C24)</f>
        <v>306</v>
      </c>
      <c r="D20" s="69">
        <f>SUM([1]Allahabad:Subhadra!D24)</f>
        <v>173</v>
      </c>
      <c r="E20" s="69">
        <f>SUM([1]Allahabad:Subhadra!E24)</f>
        <v>130</v>
      </c>
      <c r="F20" s="69">
        <f>SUM([1]Allahabad:Subhadra!F24)</f>
        <v>0</v>
      </c>
      <c r="G20" s="70">
        <f t="shared" si="0"/>
        <v>609</v>
      </c>
      <c r="H20" s="69">
        <f>SUM([1]Allahabad:Subhadra!H24)/100</f>
        <v>24830.242413758002</v>
      </c>
      <c r="I20" s="69">
        <f>SUM([1]Allahabad:Subhadra!I24)/100</f>
        <v>14187.066700000001</v>
      </c>
      <c r="J20" s="70">
        <f t="shared" si="1"/>
        <v>39017.309113758005</v>
      </c>
      <c r="K20" s="71">
        <f t="shared" si="2"/>
        <v>64.067831057073903</v>
      </c>
      <c r="L20" s="72">
        <f t="shared" si="3"/>
        <v>57.136239202156148</v>
      </c>
      <c r="M20" s="65">
        <v>4229917</v>
      </c>
      <c r="N20" s="66">
        <f t="shared" si="4"/>
        <v>6945.6765188834152</v>
      </c>
      <c r="O20" s="124"/>
      <c r="P20" s="124"/>
      <c r="Q20" s="124"/>
      <c r="S20" s="124"/>
      <c r="T20" s="124"/>
      <c r="U20" s="124"/>
      <c r="W20" s="124"/>
      <c r="X20" s="124"/>
      <c r="Y20" s="124"/>
      <c r="AA20" s="124"/>
      <c r="AB20" s="124"/>
      <c r="AC20" s="124"/>
      <c r="AD20" s="124"/>
      <c r="AE20" s="124"/>
      <c r="AF20" s="124"/>
      <c r="AG20" s="124"/>
      <c r="AI20" s="124"/>
      <c r="AJ20" s="124"/>
      <c r="AK20" s="124"/>
    </row>
    <row r="21" spans="1:37" ht="15.95" customHeight="1" x14ac:dyDescent="0.2">
      <c r="A21" s="59">
        <v>14</v>
      </c>
      <c r="B21" s="68" t="s">
        <v>92</v>
      </c>
      <c r="C21" s="69">
        <f>SUM([1]Allahabad:Subhadra!C25)</f>
        <v>94</v>
      </c>
      <c r="D21" s="69">
        <f>SUM([1]Allahabad:Subhadra!D25)</f>
        <v>46</v>
      </c>
      <c r="E21" s="69">
        <f>SUM([1]Allahabad:Subhadra!E25)</f>
        <v>40</v>
      </c>
      <c r="F21" s="69">
        <f>SUM([1]Allahabad:Subhadra!F25)</f>
        <v>0</v>
      </c>
      <c r="G21" s="70">
        <f t="shared" si="0"/>
        <v>180</v>
      </c>
      <c r="H21" s="69">
        <f>SUM([1]Allahabad:Subhadra!H25)/100</f>
        <v>6496.6173083849999</v>
      </c>
      <c r="I21" s="69">
        <f>SUM([1]Allahabad:Subhadra!I25)/100</f>
        <v>6664.7805000000008</v>
      </c>
      <c r="J21" s="70">
        <f t="shared" si="1"/>
        <v>13161.397808385002</v>
      </c>
      <c r="K21" s="71">
        <f t="shared" si="2"/>
        <v>73.118876713250003</v>
      </c>
      <c r="L21" s="72">
        <f t="shared" si="3"/>
        <v>102.58847310273237</v>
      </c>
      <c r="M21" s="65">
        <v>1959046</v>
      </c>
      <c r="N21" s="66">
        <f t="shared" si="4"/>
        <v>10883.588888888889</v>
      </c>
      <c r="O21" s="124"/>
      <c r="P21" s="124"/>
      <c r="Q21" s="124"/>
      <c r="S21" s="124"/>
      <c r="T21" s="124"/>
      <c r="U21" s="124"/>
      <c r="W21" s="124"/>
      <c r="X21" s="124"/>
      <c r="Y21" s="124"/>
      <c r="AA21" s="124"/>
      <c r="AB21" s="124"/>
      <c r="AC21" s="124"/>
      <c r="AD21" s="124"/>
      <c r="AE21" s="124"/>
      <c r="AF21" s="124"/>
      <c r="AG21" s="124"/>
      <c r="AI21" s="124"/>
      <c r="AJ21" s="124"/>
      <c r="AK21" s="124"/>
    </row>
    <row r="22" spans="1:37" ht="15.95" customHeight="1" x14ac:dyDescent="0.2">
      <c r="A22" s="59">
        <v>15</v>
      </c>
      <c r="B22" s="68" t="s">
        <v>93</v>
      </c>
      <c r="C22" s="69">
        <f>SUM([1]Allahabad:Subhadra!C26)</f>
        <v>321</v>
      </c>
      <c r="D22" s="69">
        <f>SUM([1]Allahabad:Subhadra!D26)</f>
        <v>158</v>
      </c>
      <c r="E22" s="69">
        <f>SUM([1]Allahabad:Subhadra!E26)</f>
        <v>174</v>
      </c>
      <c r="F22" s="69">
        <f>SUM([1]Allahabad:Subhadra!F26)</f>
        <v>1</v>
      </c>
      <c r="G22" s="70">
        <f t="shared" si="0"/>
        <v>654</v>
      </c>
      <c r="H22" s="69">
        <f>SUM([1]Allahabad:Subhadra!H26)/100</f>
        <v>32653.025286158001</v>
      </c>
      <c r="I22" s="69">
        <f>SUM([1]Allahabad:Subhadra!I26)/100</f>
        <v>26448.915883999998</v>
      </c>
      <c r="J22" s="70">
        <f t="shared" si="1"/>
        <v>59101.941170157996</v>
      </c>
      <c r="K22" s="71">
        <f t="shared" si="2"/>
        <v>90.3699406271529</v>
      </c>
      <c r="L22" s="72">
        <f t="shared" si="3"/>
        <v>80.999894044157685</v>
      </c>
      <c r="M22" s="65">
        <v>3876001</v>
      </c>
      <c r="N22" s="66">
        <f t="shared" si="4"/>
        <v>5926.607033639144</v>
      </c>
      <c r="O22" s="124"/>
      <c r="P22" s="124"/>
      <c r="Q22" s="124"/>
      <c r="S22" s="124"/>
      <c r="T22" s="124"/>
      <c r="U22" s="124"/>
      <c r="W22" s="124"/>
      <c r="X22" s="124"/>
      <c r="Y22" s="124"/>
      <c r="AA22" s="124"/>
      <c r="AB22" s="124"/>
      <c r="AC22" s="124"/>
      <c r="AD22" s="124"/>
      <c r="AE22" s="124"/>
      <c r="AF22" s="124"/>
      <c r="AG22" s="124"/>
      <c r="AI22" s="124"/>
      <c r="AJ22" s="124"/>
      <c r="AK22" s="124"/>
    </row>
    <row r="23" spans="1:37" ht="15.95" customHeight="1" x14ac:dyDescent="0.2">
      <c r="A23" s="59">
        <v>16</v>
      </c>
      <c r="B23" s="68" t="s">
        <v>94</v>
      </c>
      <c r="C23" s="69">
        <f>SUM([1]Allahabad:Subhadra!C27)</f>
        <v>144</v>
      </c>
      <c r="D23" s="69">
        <f>SUM([1]Allahabad:Subhadra!D27)</f>
        <v>53</v>
      </c>
      <c r="E23" s="69">
        <f>SUM([1]Allahabad:Subhadra!E27)</f>
        <v>103</v>
      </c>
      <c r="F23" s="69">
        <f>SUM([1]Allahabad:Subhadra!F27)</f>
        <v>0</v>
      </c>
      <c r="G23" s="70">
        <f t="shared" si="0"/>
        <v>300</v>
      </c>
      <c r="H23" s="69">
        <f>SUM([1]Allahabad:Subhadra!H27)/100</f>
        <v>13894.795231021999</v>
      </c>
      <c r="I23" s="69">
        <f>SUM([1]Allahabad:Subhadra!I27)/100</f>
        <v>8975.3266999999996</v>
      </c>
      <c r="J23" s="70">
        <f t="shared" si="1"/>
        <v>22870.121931021997</v>
      </c>
      <c r="K23" s="71">
        <f t="shared" si="2"/>
        <v>76.233739770073328</v>
      </c>
      <c r="L23" s="72">
        <f t="shared" si="3"/>
        <v>64.594882837577742</v>
      </c>
      <c r="M23" s="65">
        <v>2454196</v>
      </c>
      <c r="N23" s="66">
        <f t="shared" si="4"/>
        <v>8180.6533333333336</v>
      </c>
      <c r="O23" s="124"/>
      <c r="P23" s="124"/>
      <c r="Q23" s="124"/>
      <c r="S23" s="124"/>
      <c r="T23" s="124"/>
      <c r="U23" s="124"/>
      <c r="W23" s="124"/>
      <c r="X23" s="124"/>
      <c r="Y23" s="124"/>
      <c r="AA23" s="124"/>
      <c r="AB23" s="124"/>
      <c r="AC23" s="124"/>
      <c r="AD23" s="124"/>
      <c r="AE23" s="124"/>
      <c r="AF23" s="124"/>
      <c r="AG23" s="124"/>
      <c r="AI23" s="124"/>
      <c r="AJ23" s="124"/>
      <c r="AK23" s="124"/>
    </row>
    <row r="24" spans="1:37" ht="15.95" customHeight="1" x14ac:dyDescent="0.2">
      <c r="A24" s="59">
        <v>17</v>
      </c>
      <c r="B24" s="68" t="s">
        <v>95</v>
      </c>
      <c r="C24" s="69">
        <f>SUM([1]Allahabad:Subhadra!C28)</f>
        <v>1</v>
      </c>
      <c r="D24" s="69">
        <f>SUM([1]Allahabad:Subhadra!D28)</f>
        <v>1</v>
      </c>
      <c r="E24" s="69">
        <f>SUM([1]Allahabad:Subhadra!E28)</f>
        <v>2</v>
      </c>
      <c r="F24" s="69">
        <f>SUM([1]Allahabad:Subhadra!F28)</f>
        <v>1019</v>
      </c>
      <c r="G24" s="70">
        <f t="shared" si="0"/>
        <v>1023</v>
      </c>
      <c r="H24" s="69">
        <f>SUM([1]Allahabad:Subhadra!H28)/100</f>
        <v>1011533.1589407001</v>
      </c>
      <c r="I24" s="69">
        <f>SUM([1]Allahabad:Subhadra!I28)/100</f>
        <v>1209003.7994922998</v>
      </c>
      <c r="J24" s="70">
        <f t="shared" si="1"/>
        <v>2220536.9584329999</v>
      </c>
      <c r="K24" s="71">
        <f t="shared" si="2"/>
        <v>2170.6128625933529</v>
      </c>
      <c r="L24" s="72">
        <f t="shared" si="3"/>
        <v>119.52191470998295</v>
      </c>
      <c r="M24" s="65">
        <v>3085411</v>
      </c>
      <c r="N24" s="66">
        <f t="shared" si="4"/>
        <v>3016.0420332355816</v>
      </c>
      <c r="O24" s="124"/>
      <c r="P24" s="124"/>
      <c r="Q24" s="124"/>
      <c r="S24" s="124"/>
      <c r="T24" s="124"/>
      <c r="U24" s="124"/>
      <c r="W24" s="124"/>
      <c r="X24" s="124"/>
      <c r="Y24" s="124"/>
      <c r="AA24" s="124"/>
      <c r="AB24" s="124"/>
      <c r="AC24" s="124"/>
      <c r="AD24" s="124"/>
      <c r="AE24" s="124"/>
      <c r="AF24" s="124"/>
      <c r="AG24" s="124"/>
      <c r="AI24" s="124"/>
      <c r="AJ24" s="124"/>
      <c r="AK24" s="124"/>
    </row>
    <row r="25" spans="1:37" ht="15.95" customHeight="1" x14ac:dyDescent="0.2">
      <c r="A25" s="59">
        <v>18</v>
      </c>
      <c r="B25" s="68" t="s">
        <v>96</v>
      </c>
      <c r="C25" s="69">
        <f>SUM([1]Allahabad:Subhadra!C29)</f>
        <v>0</v>
      </c>
      <c r="D25" s="69">
        <f>SUM([1]Allahabad:Subhadra!D29)</f>
        <v>0</v>
      </c>
      <c r="E25" s="69">
        <f>SUM([1]Allahabad:Subhadra!E29)</f>
        <v>2</v>
      </c>
      <c r="F25" s="69">
        <f>SUM([1]Allahabad:Subhadra!F29)</f>
        <v>1384</v>
      </c>
      <c r="G25" s="70">
        <f t="shared" si="0"/>
        <v>1386</v>
      </c>
      <c r="H25" s="69">
        <f>SUM([1]Allahabad:Subhadra!H29)/100</f>
        <v>644267.72191739979</v>
      </c>
      <c r="I25" s="69">
        <f>SUM([1]Allahabad:Subhadra!I29)/100</f>
        <v>390579.22269260004</v>
      </c>
      <c r="J25" s="70">
        <f t="shared" si="1"/>
        <v>1034846.9446099999</v>
      </c>
      <c r="K25" s="71">
        <f t="shared" si="2"/>
        <v>746.64281717893209</v>
      </c>
      <c r="L25" s="72">
        <f t="shared" si="3"/>
        <v>60.62374528560899</v>
      </c>
      <c r="M25" s="65">
        <v>9356962</v>
      </c>
      <c r="N25" s="66">
        <f t="shared" si="4"/>
        <v>6751.0548340548339</v>
      </c>
      <c r="O25" s="124"/>
      <c r="P25" s="124"/>
      <c r="Q25" s="124"/>
      <c r="S25" s="124"/>
      <c r="T25" s="124"/>
      <c r="U25" s="124"/>
      <c r="W25" s="124"/>
      <c r="X25" s="124"/>
      <c r="Y25" s="124"/>
      <c r="AA25" s="124"/>
      <c r="AB25" s="124"/>
      <c r="AC25" s="124"/>
      <c r="AD25" s="124"/>
      <c r="AE25" s="124"/>
      <c r="AF25" s="124"/>
      <c r="AG25" s="124"/>
      <c r="AI25" s="124"/>
      <c r="AJ25" s="124"/>
      <c r="AK25" s="124"/>
    </row>
    <row r="26" spans="1:37" ht="15.95" customHeight="1" x14ac:dyDescent="0.2">
      <c r="A26" s="59">
        <v>19</v>
      </c>
      <c r="B26" s="68" t="s">
        <v>97</v>
      </c>
      <c r="C26" s="69">
        <f>SUM([1]Allahabad:Subhadra!C30)</f>
        <v>203</v>
      </c>
      <c r="D26" s="69">
        <f>SUM([1]Allahabad:Subhadra!D30)</f>
        <v>155</v>
      </c>
      <c r="E26" s="69">
        <f>SUM([1]Allahabad:Subhadra!E30)</f>
        <v>85</v>
      </c>
      <c r="F26" s="69">
        <f>SUM([1]Allahabad:Subhadra!F30)</f>
        <v>363</v>
      </c>
      <c r="G26" s="70">
        <f t="shared" si="0"/>
        <v>806</v>
      </c>
      <c r="H26" s="69">
        <f>SUM([1]Allahabad:Subhadra!H30)/100</f>
        <v>92140.920012214978</v>
      </c>
      <c r="I26" s="69">
        <f>SUM([1]Allahabad:Subhadra!I30)/100</f>
        <v>51073.250055500008</v>
      </c>
      <c r="J26" s="70">
        <f t="shared" si="1"/>
        <v>143214.17006771499</v>
      </c>
      <c r="K26" s="71">
        <f t="shared" si="2"/>
        <v>177.685074525701</v>
      </c>
      <c r="L26" s="72">
        <f t="shared" si="3"/>
        <v>55.429498694748546</v>
      </c>
      <c r="M26" s="65">
        <v>4653570</v>
      </c>
      <c r="N26" s="66">
        <f t="shared" si="4"/>
        <v>5773.6600496277915</v>
      </c>
      <c r="O26" s="124"/>
      <c r="P26" s="124"/>
      <c r="Q26" s="124"/>
      <c r="S26" s="124"/>
      <c r="T26" s="124"/>
      <c r="U26" s="124"/>
      <c r="W26" s="124"/>
      <c r="X26" s="124"/>
      <c r="Y26" s="124"/>
      <c r="AA26" s="124"/>
      <c r="AB26" s="124"/>
      <c r="AC26" s="124"/>
      <c r="AD26" s="124"/>
      <c r="AE26" s="124"/>
      <c r="AF26" s="124"/>
      <c r="AG26" s="124"/>
      <c r="AI26" s="124"/>
      <c r="AJ26" s="124"/>
      <c r="AK26" s="124"/>
    </row>
    <row r="27" spans="1:37" ht="15.95" customHeight="1" x14ac:dyDescent="0.2">
      <c r="A27" s="59">
        <v>20</v>
      </c>
      <c r="B27" s="68" t="s">
        <v>98</v>
      </c>
      <c r="C27" s="69">
        <f>SUM([1]Allahabad:Subhadra!C31)</f>
        <v>116</v>
      </c>
      <c r="D27" s="69">
        <f>SUM([1]Allahabad:Subhadra!D31)</f>
        <v>63</v>
      </c>
      <c r="E27" s="69">
        <f>SUM([1]Allahabad:Subhadra!E31)</f>
        <v>94</v>
      </c>
      <c r="F27" s="69">
        <f>SUM([1]Allahabad:Subhadra!F31)</f>
        <v>0</v>
      </c>
      <c r="G27" s="70">
        <f t="shared" si="0"/>
        <v>273</v>
      </c>
      <c r="H27" s="69">
        <f>SUM([1]Allahabad:Subhadra!H31)/100</f>
        <v>14240.41422418</v>
      </c>
      <c r="I27" s="69">
        <f>SUM([1]Allahabad:Subhadra!I31)/100</f>
        <v>9808.5812999999998</v>
      </c>
      <c r="J27" s="70">
        <f t="shared" si="1"/>
        <v>24048.995524179998</v>
      </c>
      <c r="K27" s="71">
        <f t="shared" si="2"/>
        <v>88.091558696630031</v>
      </c>
      <c r="L27" s="72">
        <f t="shared" si="3"/>
        <v>68.878483066491015</v>
      </c>
      <c r="M27" s="65">
        <v>3361292</v>
      </c>
      <c r="N27" s="66">
        <f t="shared" si="4"/>
        <v>12312.424908424908</v>
      </c>
      <c r="O27" s="124"/>
      <c r="P27" s="124"/>
      <c r="Q27" s="124"/>
      <c r="S27" s="124"/>
      <c r="T27" s="124"/>
      <c r="U27" s="124"/>
      <c r="W27" s="124"/>
      <c r="X27" s="124"/>
      <c r="Y27" s="124"/>
      <c r="AA27" s="124"/>
      <c r="AB27" s="124"/>
      <c r="AC27" s="124"/>
      <c r="AD27" s="124"/>
      <c r="AE27" s="124"/>
      <c r="AF27" s="124"/>
      <c r="AG27" s="124"/>
      <c r="AI27" s="124"/>
      <c r="AJ27" s="124"/>
      <c r="AK27" s="124"/>
    </row>
    <row r="28" spans="1:37" ht="15.95" customHeight="1" x14ac:dyDescent="0.2">
      <c r="A28" s="59">
        <v>21</v>
      </c>
      <c r="B28" s="68" t="s">
        <v>99</v>
      </c>
      <c r="C28" s="69">
        <f>SUM([1]Allahabad:Subhadra!C32)</f>
        <v>36</v>
      </c>
      <c r="D28" s="69">
        <f>SUM([1]Allahabad:Subhadra!D32)</f>
        <v>23</v>
      </c>
      <c r="E28" s="69">
        <f>SUM([1]Allahabad:Subhadra!E32)</f>
        <v>18</v>
      </c>
      <c r="F28" s="69">
        <f>SUM([1]Allahabad:Subhadra!F32)</f>
        <v>0</v>
      </c>
      <c r="G28" s="70">
        <f t="shared" si="0"/>
        <v>77</v>
      </c>
      <c r="H28" s="69">
        <f>SUM([1]Allahabad:Subhadra!H32)/100</f>
        <v>4881.1208668530007</v>
      </c>
      <c r="I28" s="69">
        <f>SUM([1]Allahabad:Subhadra!I32)/100</f>
        <v>2460.3665999999998</v>
      </c>
      <c r="J28" s="70">
        <f t="shared" si="1"/>
        <v>7341.487466853001</v>
      </c>
      <c r="K28" s="71">
        <f t="shared" si="2"/>
        <v>95.343993076013007</v>
      </c>
      <c r="L28" s="72">
        <f t="shared" si="3"/>
        <v>50.405770869309961</v>
      </c>
      <c r="M28" s="65">
        <v>1648295</v>
      </c>
      <c r="N28" s="66">
        <f t="shared" si="4"/>
        <v>21406.428571428572</v>
      </c>
      <c r="O28" s="124"/>
      <c r="P28" s="124"/>
      <c r="Q28" s="124"/>
      <c r="S28" s="124"/>
      <c r="T28" s="124"/>
      <c r="U28" s="124"/>
      <c r="W28" s="124"/>
      <c r="X28" s="124"/>
      <c r="Y28" s="124"/>
      <c r="AA28" s="124"/>
      <c r="AB28" s="124"/>
      <c r="AC28" s="124"/>
      <c r="AD28" s="124"/>
      <c r="AE28" s="124"/>
      <c r="AF28" s="124"/>
      <c r="AG28" s="124"/>
      <c r="AI28" s="124"/>
      <c r="AJ28" s="124"/>
      <c r="AK28" s="124"/>
    </row>
    <row r="29" spans="1:37" ht="15.95" customHeight="1" x14ac:dyDescent="0.2">
      <c r="A29" s="59">
        <v>22</v>
      </c>
      <c r="B29" s="68" t="s">
        <v>100</v>
      </c>
      <c r="C29" s="69">
        <f>SUM([1]Allahabad:Subhadra!C33)</f>
        <v>339</v>
      </c>
      <c r="D29" s="69">
        <f>SUM([1]Allahabad:Subhadra!D33)</f>
        <v>225</v>
      </c>
      <c r="E29" s="69">
        <f>SUM([1]Allahabad:Subhadra!E33)</f>
        <v>63</v>
      </c>
      <c r="F29" s="69">
        <f>SUM([1]Allahabad:Subhadra!F33)</f>
        <v>229</v>
      </c>
      <c r="G29" s="70">
        <f t="shared" si="0"/>
        <v>856</v>
      </c>
      <c r="H29" s="69">
        <f>SUM([1]Allahabad:Subhadra!H33)/100</f>
        <v>59983.466226603006</v>
      </c>
      <c r="I29" s="69">
        <f>SUM([1]Allahabad:Subhadra!I33)/100</f>
        <v>38847.490018900004</v>
      </c>
      <c r="J29" s="70">
        <f t="shared" si="1"/>
        <v>98830.95624550301</v>
      </c>
      <c r="K29" s="71">
        <f t="shared" si="2"/>
        <v>115.456724585868</v>
      </c>
      <c r="L29" s="72">
        <f t="shared" si="3"/>
        <v>64.763663160350887</v>
      </c>
      <c r="M29" s="65">
        <v>6107187</v>
      </c>
      <c r="N29" s="66">
        <f t="shared" si="4"/>
        <v>7134.5642523364486</v>
      </c>
      <c r="O29" s="124"/>
      <c r="P29" s="124"/>
      <c r="Q29" s="124"/>
      <c r="S29" s="124"/>
      <c r="T29" s="124"/>
      <c r="U29" s="124"/>
      <c r="W29" s="124"/>
      <c r="X29" s="124"/>
      <c r="Y29" s="124"/>
      <c r="AA29" s="124"/>
      <c r="AB29" s="124"/>
      <c r="AC29" s="124"/>
      <c r="AD29" s="124"/>
      <c r="AE29" s="124"/>
      <c r="AF29" s="124"/>
      <c r="AG29" s="124"/>
      <c r="AI29" s="124"/>
      <c r="AJ29" s="124"/>
      <c r="AK29" s="124"/>
    </row>
    <row r="30" spans="1:37" ht="15.95" customHeight="1" x14ac:dyDescent="0.2">
      <c r="A30" s="59">
        <v>23</v>
      </c>
      <c r="B30" s="68" t="s">
        <v>101</v>
      </c>
      <c r="C30" s="69">
        <f>SUM([1]Allahabad:Subhadra!C34)</f>
        <v>111</v>
      </c>
      <c r="D30" s="69">
        <f>SUM([1]Allahabad:Subhadra!D34)</f>
        <v>67</v>
      </c>
      <c r="E30" s="69">
        <f>SUM([1]Allahabad:Subhadra!E34)</f>
        <v>23</v>
      </c>
      <c r="F30" s="69">
        <f>SUM([1]Allahabad:Subhadra!F34)</f>
        <v>0</v>
      </c>
      <c r="G30" s="70">
        <f t="shared" si="0"/>
        <v>201</v>
      </c>
      <c r="H30" s="69">
        <f>SUM([1]Allahabad:Subhadra!H34)/100</f>
        <v>7766.8997728620006</v>
      </c>
      <c r="I30" s="69">
        <f>SUM([1]Allahabad:Subhadra!I34)/100</f>
        <v>4835.5712000000003</v>
      </c>
      <c r="J30" s="70">
        <f t="shared" si="1"/>
        <v>12602.470972862</v>
      </c>
      <c r="K30" s="71">
        <f t="shared" si="2"/>
        <v>62.698860561502485</v>
      </c>
      <c r="L30" s="72">
        <f t="shared" si="3"/>
        <v>62.258704778137698</v>
      </c>
      <c r="M30" s="65">
        <v>1657576</v>
      </c>
      <c r="N30" s="66">
        <f t="shared" si="4"/>
        <v>8246.6467661691549</v>
      </c>
      <c r="O30" s="124"/>
      <c r="P30" s="124"/>
      <c r="Q30" s="124"/>
      <c r="S30" s="124"/>
      <c r="T30" s="124"/>
      <c r="U30" s="124"/>
      <c r="W30" s="124"/>
      <c r="X30" s="124"/>
      <c r="Y30" s="124"/>
      <c r="AA30" s="124"/>
      <c r="AB30" s="124"/>
      <c r="AC30" s="124"/>
      <c r="AD30" s="124"/>
      <c r="AE30" s="124"/>
      <c r="AF30" s="124"/>
      <c r="AG30" s="124"/>
      <c r="AI30" s="124"/>
      <c r="AJ30" s="124"/>
      <c r="AK30" s="124"/>
    </row>
    <row r="31" spans="1:37" ht="15.95" customHeight="1" x14ac:dyDescent="0.2">
      <c r="A31" s="59">
        <v>24</v>
      </c>
      <c r="B31" s="68" t="s">
        <v>102</v>
      </c>
      <c r="C31" s="69">
        <f>SUM([1]Allahabad:Subhadra!C35)</f>
        <v>64</v>
      </c>
      <c r="D31" s="69">
        <f>SUM([1]Allahabad:Subhadra!D35)</f>
        <v>68</v>
      </c>
      <c r="E31" s="69">
        <f>SUM([1]Allahabad:Subhadra!E35)</f>
        <v>26</v>
      </c>
      <c r="F31" s="69">
        <f>SUM([1]Allahabad:Subhadra!F35)</f>
        <v>100</v>
      </c>
      <c r="G31" s="70">
        <f t="shared" si="0"/>
        <v>258</v>
      </c>
      <c r="H31" s="69">
        <f>SUM([1]Allahabad:Subhadra!H35)/100</f>
        <v>25808.720806682999</v>
      </c>
      <c r="I31" s="69">
        <f>SUM([1]Allahabad:Subhadra!I35)/100</f>
        <v>11030.024799999999</v>
      </c>
      <c r="J31" s="70">
        <f t="shared" si="1"/>
        <v>36838.745606682998</v>
      </c>
      <c r="K31" s="71">
        <f t="shared" si="2"/>
        <v>142.78583568481781</v>
      </c>
      <c r="L31" s="72">
        <f t="shared" si="3"/>
        <v>42.737588130070542</v>
      </c>
      <c r="M31" s="65">
        <v>2990116</v>
      </c>
      <c r="N31" s="66">
        <f t="shared" si="4"/>
        <v>11589.596899224805</v>
      </c>
      <c r="O31" s="124"/>
      <c r="P31" s="124"/>
      <c r="Q31" s="124"/>
      <c r="S31" s="124"/>
      <c r="T31" s="124"/>
      <c r="U31" s="124"/>
      <c r="W31" s="124"/>
      <c r="X31" s="124"/>
      <c r="Y31" s="124"/>
      <c r="AA31" s="124"/>
      <c r="AB31" s="124"/>
      <c r="AC31" s="124"/>
      <c r="AD31" s="124"/>
      <c r="AE31" s="124"/>
      <c r="AF31" s="124"/>
      <c r="AG31" s="124"/>
      <c r="AI31" s="124"/>
      <c r="AJ31" s="124"/>
      <c r="AK31" s="124"/>
    </row>
    <row r="32" spans="1:37" ht="15.95" customHeight="1" x14ac:dyDescent="0.2">
      <c r="A32" s="59">
        <v>25</v>
      </c>
      <c r="B32" s="68" t="s">
        <v>103</v>
      </c>
      <c r="C32" s="69">
        <f>SUM([1]Allahabad:Subhadra!C36)</f>
        <v>109</v>
      </c>
      <c r="D32" s="69">
        <f>SUM([1]Allahabad:Subhadra!D36)</f>
        <v>46</v>
      </c>
      <c r="E32" s="69">
        <f>SUM([1]Allahabad:Subhadra!E36)</f>
        <v>57</v>
      </c>
      <c r="F32" s="69">
        <f>SUM([1]Allahabad:Subhadra!F36)</f>
        <v>0</v>
      </c>
      <c r="G32" s="70">
        <f t="shared" si="0"/>
        <v>212</v>
      </c>
      <c r="H32" s="69">
        <f>SUM([1]Allahabad:Subhadra!H36)/100</f>
        <v>7404.0206629750001</v>
      </c>
      <c r="I32" s="69">
        <f>SUM([1]Allahabad:Subhadra!I36)/100</f>
        <v>6146.4309000000012</v>
      </c>
      <c r="J32" s="70">
        <f t="shared" si="1"/>
        <v>13550.451562975002</v>
      </c>
      <c r="K32" s="71">
        <f t="shared" si="2"/>
        <v>63.917224353655669</v>
      </c>
      <c r="L32" s="72">
        <f t="shared" si="3"/>
        <v>83.014772375450292</v>
      </c>
      <c r="M32" s="65">
        <v>1836086</v>
      </c>
      <c r="N32" s="66">
        <f t="shared" si="4"/>
        <v>8660.7830188679254</v>
      </c>
      <c r="O32" s="124"/>
      <c r="P32" s="124"/>
      <c r="Q32" s="124"/>
      <c r="S32" s="124"/>
      <c r="T32" s="124"/>
      <c r="U32" s="124"/>
      <c r="W32" s="124"/>
      <c r="X32" s="124"/>
      <c r="Y32" s="124"/>
      <c r="AA32" s="124"/>
      <c r="AB32" s="124"/>
      <c r="AC32" s="124"/>
      <c r="AD32" s="124"/>
      <c r="AE32" s="124"/>
      <c r="AF32" s="124"/>
      <c r="AG32" s="124"/>
      <c r="AI32" s="124"/>
      <c r="AJ32" s="124"/>
      <c r="AK32" s="124"/>
    </row>
    <row r="33" spans="1:37" ht="15.95" customHeight="1" x14ac:dyDescent="0.2">
      <c r="A33" s="59">
        <v>26</v>
      </c>
      <c r="B33" s="60" t="s">
        <v>104</v>
      </c>
      <c r="C33" s="61">
        <f>SUM([1]Allahabad:Subhadra!C37)</f>
        <v>464</v>
      </c>
      <c r="D33" s="61">
        <f>SUM([1]Allahabad:Subhadra!D37)</f>
        <v>376</v>
      </c>
      <c r="E33" s="61">
        <f>SUM([1]Allahabad:Subhadra!E37)</f>
        <v>65</v>
      </c>
      <c r="F33" s="61">
        <f>SUM([1]Allahabad:Subhadra!F37)</f>
        <v>1015</v>
      </c>
      <c r="G33" s="62">
        <f t="shared" si="0"/>
        <v>1920</v>
      </c>
      <c r="H33" s="61">
        <f>SUM([1]Allahabad:Subhadra!H37)/100</f>
        <v>332330.46831840003</v>
      </c>
      <c r="I33" s="61">
        <f>SUM([1]Allahabad:Subhadra!I37)/100</f>
        <v>248408.2734601</v>
      </c>
      <c r="J33" s="62">
        <f t="shared" si="1"/>
        <v>580738.74177850003</v>
      </c>
      <c r="K33" s="63">
        <f t="shared" si="2"/>
        <v>302.46809467630209</v>
      </c>
      <c r="L33" s="64">
        <f t="shared" si="3"/>
        <v>74.747366594778896</v>
      </c>
      <c r="M33" s="65">
        <v>9429408</v>
      </c>
      <c r="N33" s="66">
        <f t="shared" si="4"/>
        <v>4911.1499999999996</v>
      </c>
      <c r="O33" s="124"/>
      <c r="P33" s="124"/>
      <c r="Q33" s="124"/>
      <c r="S33" s="124"/>
      <c r="T33" s="124"/>
      <c r="U33" s="124"/>
      <c r="W33" s="124"/>
      <c r="X33" s="124"/>
      <c r="Y33" s="124"/>
      <c r="AA33" s="124"/>
      <c r="AB33" s="124"/>
      <c r="AC33" s="124"/>
      <c r="AD33" s="124"/>
      <c r="AE33" s="124"/>
      <c r="AF33" s="124"/>
      <c r="AG33" s="124"/>
      <c r="AI33" s="124"/>
      <c r="AJ33" s="124"/>
      <c r="AK33" s="124"/>
    </row>
    <row r="34" spans="1:37" ht="15.95" customHeight="1" x14ac:dyDescent="0.2">
      <c r="A34" s="59">
        <v>27</v>
      </c>
      <c r="B34" s="60" t="s">
        <v>105</v>
      </c>
      <c r="C34" s="61">
        <f>SUM([1]Allahabad:Subhadra!C38)</f>
        <v>219</v>
      </c>
      <c r="D34" s="61">
        <f>SUM([1]Allahabad:Subhadra!D38)</f>
        <v>155</v>
      </c>
      <c r="E34" s="61">
        <f>SUM([1]Allahabad:Subhadra!E38)</f>
        <v>130</v>
      </c>
      <c r="F34" s="61">
        <f>SUM([1]Allahabad:Subhadra!F38)</f>
        <v>10</v>
      </c>
      <c r="G34" s="62">
        <f t="shared" si="0"/>
        <v>514</v>
      </c>
      <c r="H34" s="61">
        <f>SUM([1]Allahabad:Subhadra!H38)/100</f>
        <v>45140.720838539004</v>
      </c>
      <c r="I34" s="61">
        <f>SUM([1]Allahabad:Subhadra!I38)/100</f>
        <v>21252.714500000002</v>
      </c>
      <c r="J34" s="62">
        <f t="shared" si="1"/>
        <v>66393.435338539013</v>
      </c>
      <c r="K34" s="63">
        <f t="shared" si="2"/>
        <v>129.17010766252727</v>
      </c>
      <c r="L34" s="64">
        <f t="shared" si="3"/>
        <v>47.081025967701081</v>
      </c>
      <c r="M34" s="65">
        <v>2634200</v>
      </c>
      <c r="N34" s="66">
        <f t="shared" si="4"/>
        <v>5124.9027237354085</v>
      </c>
      <c r="O34" s="124"/>
      <c r="P34" s="124"/>
      <c r="Q34" s="124"/>
      <c r="S34" s="124"/>
      <c r="T34" s="124"/>
      <c r="U34" s="124"/>
      <c r="W34" s="124"/>
      <c r="X34" s="124"/>
      <c r="Y34" s="124"/>
      <c r="AA34" s="124"/>
      <c r="AB34" s="124"/>
      <c r="AC34" s="124"/>
      <c r="AD34" s="124"/>
      <c r="AE34" s="124"/>
      <c r="AF34" s="124"/>
      <c r="AG34" s="124"/>
      <c r="AI34" s="124"/>
      <c r="AJ34" s="124"/>
      <c r="AK34" s="124"/>
    </row>
    <row r="35" spans="1:37" ht="15.95" customHeight="1" x14ac:dyDescent="0.2">
      <c r="A35" s="59">
        <v>28</v>
      </c>
      <c r="B35" s="60" t="s">
        <v>106</v>
      </c>
      <c r="C35" s="61">
        <f>SUM([1]Allahabad:Subhadra!C39)</f>
        <v>208</v>
      </c>
      <c r="D35" s="61">
        <f>SUM([1]Allahabad:Subhadra!D39)</f>
        <v>101</v>
      </c>
      <c r="E35" s="61">
        <f>SUM([1]Allahabad:Subhadra!E39)</f>
        <v>20</v>
      </c>
      <c r="F35" s="61">
        <f>SUM([1]Allahabad:Subhadra!F39)</f>
        <v>0</v>
      </c>
      <c r="G35" s="62">
        <f t="shared" si="0"/>
        <v>329</v>
      </c>
      <c r="H35" s="61">
        <f>SUM([1]Allahabad:Subhadra!H39)/100</f>
        <v>13573.367408645998</v>
      </c>
      <c r="I35" s="61">
        <f>SUM([1]Allahabad:Subhadra!I39)/100</f>
        <v>6854.3667000000005</v>
      </c>
      <c r="J35" s="62">
        <f t="shared" si="1"/>
        <v>20427.734108646</v>
      </c>
      <c r="K35" s="63">
        <f t="shared" si="2"/>
        <v>62.09037722992705</v>
      </c>
      <c r="L35" s="64">
        <f t="shared" si="3"/>
        <v>50.498645572902475</v>
      </c>
      <c r="M35" s="65">
        <v>1615069</v>
      </c>
      <c r="N35" s="66">
        <f t="shared" si="4"/>
        <v>4909.0243161094222</v>
      </c>
      <c r="O35" s="124"/>
      <c r="P35" s="124"/>
      <c r="Q35" s="124"/>
      <c r="S35" s="124"/>
      <c r="T35" s="124"/>
      <c r="U35" s="124"/>
      <c r="W35" s="124"/>
      <c r="X35" s="124"/>
      <c r="Y35" s="124"/>
      <c r="AA35" s="124"/>
      <c r="AB35" s="124"/>
      <c r="AC35" s="124"/>
      <c r="AD35" s="124"/>
      <c r="AE35" s="124"/>
      <c r="AF35" s="124"/>
      <c r="AG35" s="124"/>
      <c r="AI35" s="124"/>
      <c r="AJ35" s="124"/>
      <c r="AK35" s="124"/>
    </row>
    <row r="36" spans="1:37" ht="15.95" customHeight="1" x14ac:dyDescent="0.2">
      <c r="A36" s="59">
        <v>29</v>
      </c>
      <c r="B36" s="60" t="s">
        <v>107</v>
      </c>
      <c r="C36" s="61">
        <f>SUM([1]Allahabad:Subhadra!C40)</f>
        <v>320</v>
      </c>
      <c r="D36" s="61">
        <f>SUM([1]Allahabad:Subhadra!D40)</f>
        <v>115</v>
      </c>
      <c r="E36" s="61">
        <f>SUM([1]Allahabad:Subhadra!E40)</f>
        <v>82</v>
      </c>
      <c r="F36" s="61">
        <f>SUM([1]Allahabad:Subhadra!F40)</f>
        <v>0</v>
      </c>
      <c r="G36" s="62">
        <f t="shared" si="0"/>
        <v>517</v>
      </c>
      <c r="H36" s="61">
        <f>SUM([1]Allahabad:Subhadra!H40)/100</f>
        <v>23717.767725616999</v>
      </c>
      <c r="I36" s="61">
        <f>SUM([1]Allahabad:Subhadra!I40)/100</f>
        <v>15907.783100000001</v>
      </c>
      <c r="J36" s="62">
        <f t="shared" si="1"/>
        <v>39625.550825617</v>
      </c>
      <c r="K36" s="63">
        <f t="shared" si="2"/>
        <v>76.645166006996135</v>
      </c>
      <c r="L36" s="64">
        <f t="shared" si="3"/>
        <v>67.071164892210248</v>
      </c>
      <c r="M36" s="65">
        <v>2822143</v>
      </c>
      <c r="N36" s="66">
        <f t="shared" si="4"/>
        <v>5458.6905222437135</v>
      </c>
      <c r="O36" s="124"/>
      <c r="P36" s="124"/>
      <c r="Q36" s="124"/>
      <c r="S36" s="124"/>
      <c r="T36" s="124"/>
      <c r="U36" s="124"/>
      <c r="W36" s="124"/>
      <c r="X36" s="124"/>
      <c r="Y36" s="124"/>
      <c r="AA36" s="124"/>
      <c r="AB36" s="124"/>
      <c r="AC36" s="124"/>
      <c r="AD36" s="124"/>
      <c r="AE36" s="124"/>
      <c r="AF36" s="124"/>
      <c r="AG36" s="124"/>
      <c r="AI36" s="124"/>
      <c r="AJ36" s="124"/>
      <c r="AK36" s="124"/>
    </row>
    <row r="37" spans="1:37" ht="15.95" customHeight="1" x14ac:dyDescent="0.2">
      <c r="A37" s="59">
        <v>30</v>
      </c>
      <c r="B37" s="60" t="s">
        <v>108</v>
      </c>
      <c r="C37" s="61">
        <f>SUM([1]Allahabad:Subhadra!C41)</f>
        <v>379</v>
      </c>
      <c r="D37" s="61">
        <f>SUM([1]Allahabad:Subhadra!D41)</f>
        <v>159</v>
      </c>
      <c r="E37" s="61">
        <f>SUM([1]Allahabad:Subhadra!E41)</f>
        <v>58</v>
      </c>
      <c r="F37" s="61">
        <f>SUM([1]Allahabad:Subhadra!F41)</f>
        <v>0</v>
      </c>
      <c r="G37" s="62">
        <f t="shared" si="0"/>
        <v>596</v>
      </c>
      <c r="H37" s="61">
        <f>SUM([1]Allahabad:Subhadra!H41)/100</f>
        <v>24930.463451176998</v>
      </c>
      <c r="I37" s="61">
        <f>SUM([1]Allahabad:Subhadra!I41)/100</f>
        <v>15432.128000000001</v>
      </c>
      <c r="J37" s="62">
        <f t="shared" si="1"/>
        <v>40362.591451176995</v>
      </c>
      <c r="K37" s="63">
        <f t="shared" si="2"/>
        <v>67.722468877813753</v>
      </c>
      <c r="L37" s="64">
        <f t="shared" si="3"/>
        <v>61.900686404092617</v>
      </c>
      <c r="M37" s="65">
        <v>3003741</v>
      </c>
      <c r="N37" s="66">
        <f t="shared" si="4"/>
        <v>5039.8338926174492</v>
      </c>
      <c r="O37" s="124"/>
      <c r="P37" s="124"/>
      <c r="Q37" s="124"/>
      <c r="S37" s="124"/>
      <c r="T37" s="124"/>
      <c r="U37" s="124"/>
      <c r="W37" s="124"/>
      <c r="X37" s="124"/>
      <c r="Y37" s="124"/>
      <c r="AA37" s="124"/>
      <c r="AB37" s="124"/>
      <c r="AC37" s="124"/>
      <c r="AD37" s="124"/>
      <c r="AE37" s="124"/>
      <c r="AF37" s="124"/>
      <c r="AG37" s="124"/>
      <c r="AI37" s="124"/>
      <c r="AJ37" s="124"/>
      <c r="AK37" s="124"/>
    </row>
    <row r="38" spans="1:37" ht="15.95" customHeight="1" x14ac:dyDescent="0.2">
      <c r="A38" s="59">
        <v>31</v>
      </c>
      <c r="B38" s="60" t="s">
        <v>109</v>
      </c>
      <c r="C38" s="61">
        <f>SUM([1]Allahabad:Subhadra!C42)</f>
        <v>188</v>
      </c>
      <c r="D38" s="61">
        <f>SUM([1]Allahabad:Subhadra!D42)</f>
        <v>69</v>
      </c>
      <c r="E38" s="61">
        <f>SUM([1]Allahabad:Subhadra!E42)</f>
        <v>0</v>
      </c>
      <c r="F38" s="61">
        <f>SUM([1]Allahabad:Subhadra!F42)</f>
        <v>0</v>
      </c>
      <c r="G38" s="62">
        <f t="shared" si="0"/>
        <v>257</v>
      </c>
      <c r="H38" s="61">
        <f>SUM([1]Allahabad:Subhadra!H42)/100</f>
        <v>9206.1487779200015</v>
      </c>
      <c r="I38" s="61">
        <f>SUM([1]Allahabad:Subhadra!I42)/100</f>
        <v>4316.1908999999996</v>
      </c>
      <c r="J38" s="62">
        <f t="shared" si="1"/>
        <v>13522.339677920001</v>
      </c>
      <c r="K38" s="63">
        <f t="shared" si="2"/>
        <v>52.616107696186774</v>
      </c>
      <c r="L38" s="64">
        <f t="shared" si="3"/>
        <v>46.883783915723136</v>
      </c>
      <c r="M38" s="65">
        <v>849651</v>
      </c>
      <c r="N38" s="66">
        <f t="shared" si="4"/>
        <v>3306.035019455253</v>
      </c>
      <c r="O38" s="124"/>
      <c r="P38" s="124"/>
      <c r="Q38" s="124"/>
      <c r="S38" s="124"/>
      <c r="T38" s="124"/>
      <c r="U38" s="124"/>
      <c r="W38" s="124"/>
      <c r="X38" s="124"/>
      <c r="Y38" s="124"/>
      <c r="AA38" s="124"/>
      <c r="AB38" s="124"/>
      <c r="AC38" s="124"/>
      <c r="AD38" s="124"/>
      <c r="AE38" s="124"/>
      <c r="AF38" s="124"/>
      <c r="AG38" s="124"/>
      <c r="AI38" s="124"/>
      <c r="AJ38" s="124"/>
      <c r="AK38" s="124"/>
    </row>
    <row r="39" spans="1:37" ht="15.95" customHeight="1" x14ac:dyDescent="0.2">
      <c r="A39" s="59">
        <v>32</v>
      </c>
      <c r="B39" s="60" t="s">
        <v>110</v>
      </c>
      <c r="C39" s="61">
        <f>SUM([1]Allahabad:Subhadra!C43)</f>
        <v>341</v>
      </c>
      <c r="D39" s="61">
        <f>SUM([1]Allahabad:Subhadra!D43)</f>
        <v>150</v>
      </c>
      <c r="E39" s="61">
        <f>SUM([1]Allahabad:Subhadra!E43)</f>
        <v>118</v>
      </c>
      <c r="F39" s="61">
        <f>SUM([1]Allahabad:Subhadra!F43)</f>
        <v>0</v>
      </c>
      <c r="G39" s="62">
        <f t="shared" si="0"/>
        <v>609</v>
      </c>
      <c r="H39" s="61">
        <f>SUM([1]Allahabad:Subhadra!H43)/100</f>
        <v>25991.293816604997</v>
      </c>
      <c r="I39" s="61">
        <f>SUM([1]Allahabad:Subhadra!I43)/100</f>
        <v>21899.569000000003</v>
      </c>
      <c r="J39" s="62">
        <f t="shared" si="1"/>
        <v>47890.862816605004</v>
      </c>
      <c r="K39" s="63">
        <f t="shared" si="2"/>
        <v>78.638526792454854</v>
      </c>
      <c r="L39" s="64">
        <f t="shared" si="3"/>
        <v>84.257325374118452</v>
      </c>
      <c r="M39" s="65">
        <v>4317756</v>
      </c>
      <c r="N39" s="66">
        <f t="shared" si="4"/>
        <v>7089.9113300492609</v>
      </c>
      <c r="O39" s="124"/>
      <c r="P39" s="124"/>
      <c r="Q39" s="124"/>
      <c r="S39" s="124"/>
      <c r="T39" s="124"/>
      <c r="U39" s="124"/>
      <c r="W39" s="124"/>
      <c r="X39" s="124"/>
      <c r="Y39" s="124"/>
      <c r="AA39" s="124"/>
      <c r="AB39" s="124"/>
      <c r="AC39" s="124"/>
      <c r="AD39" s="124"/>
      <c r="AE39" s="124"/>
      <c r="AF39" s="124"/>
      <c r="AG39" s="124"/>
      <c r="AI39" s="124"/>
      <c r="AJ39" s="124"/>
      <c r="AK39" s="124"/>
    </row>
    <row r="40" spans="1:37" ht="15.95" customHeight="1" x14ac:dyDescent="0.2">
      <c r="A40" s="59">
        <v>33</v>
      </c>
      <c r="B40" s="60" t="s">
        <v>111</v>
      </c>
      <c r="C40" s="61">
        <f>SUM([1]Allahabad:Subhadra!C44)</f>
        <v>111</v>
      </c>
      <c r="D40" s="61">
        <f>SUM([1]Allahabad:Subhadra!D44)</f>
        <v>73</v>
      </c>
      <c r="E40" s="61">
        <f>SUM([1]Allahabad:Subhadra!E44)</f>
        <v>201</v>
      </c>
      <c r="F40" s="61">
        <f>SUM([1]Allahabad:Subhadra!F44)</f>
        <v>789</v>
      </c>
      <c r="G40" s="62">
        <f t="shared" si="0"/>
        <v>1174</v>
      </c>
      <c r="H40" s="61">
        <f>SUM([1]Allahabad:Subhadra!H44)/100</f>
        <v>204749.36670083198</v>
      </c>
      <c r="I40" s="61">
        <f>SUM([1]Allahabad:Subhadra!I44)/100</f>
        <v>113031.7132</v>
      </c>
      <c r="J40" s="62">
        <f t="shared" si="1"/>
        <v>317781.07990083197</v>
      </c>
      <c r="K40" s="63">
        <f t="shared" si="2"/>
        <v>270.68235085249745</v>
      </c>
      <c r="L40" s="64">
        <f t="shared" si="3"/>
        <v>55.204914682425098</v>
      </c>
      <c r="M40" s="65">
        <v>8070032</v>
      </c>
      <c r="N40" s="66">
        <f t="shared" si="4"/>
        <v>6873.9625212947185</v>
      </c>
      <c r="O40" s="124"/>
      <c r="P40" s="124"/>
      <c r="Q40" s="124"/>
      <c r="S40" s="124"/>
      <c r="T40" s="124"/>
      <c r="U40" s="124"/>
      <c r="W40" s="124"/>
      <c r="X40" s="124"/>
      <c r="Y40" s="124"/>
      <c r="AA40" s="124"/>
      <c r="AB40" s="124"/>
      <c r="AC40" s="124"/>
      <c r="AD40" s="124"/>
      <c r="AE40" s="124"/>
      <c r="AF40" s="124"/>
      <c r="AG40" s="124"/>
      <c r="AI40" s="124"/>
      <c r="AJ40" s="124"/>
      <c r="AK40" s="124"/>
    </row>
    <row r="41" spans="1:37" ht="15.95" customHeight="1" x14ac:dyDescent="0.2">
      <c r="A41" s="59">
        <v>34</v>
      </c>
      <c r="B41" s="60" t="s">
        <v>112</v>
      </c>
      <c r="C41" s="61">
        <f>SUM([1]Allahabad:Subhadra!C45)</f>
        <v>64</v>
      </c>
      <c r="D41" s="61">
        <f>SUM([1]Allahabad:Subhadra!D45)</f>
        <v>55</v>
      </c>
      <c r="E41" s="61">
        <f>SUM([1]Allahabad:Subhadra!E45)</f>
        <v>56</v>
      </c>
      <c r="F41" s="61">
        <f>SUM([1]Allahabad:Subhadra!F45)</f>
        <v>0</v>
      </c>
      <c r="G41" s="62">
        <f t="shared" si="0"/>
        <v>175</v>
      </c>
      <c r="H41" s="61">
        <f>SUM([1]Allahabad:Subhadra!H45)/100</f>
        <v>9637.9871972090004</v>
      </c>
      <c r="I41" s="61">
        <f>SUM([1]Allahabad:Subhadra!I45)/100</f>
        <v>6133.1756000000005</v>
      </c>
      <c r="J41" s="62">
        <f t="shared" si="1"/>
        <v>15771.162797209001</v>
      </c>
      <c r="K41" s="63">
        <f t="shared" si="2"/>
        <v>90.120930269765722</v>
      </c>
      <c r="L41" s="64">
        <f t="shared" si="3"/>
        <v>63.635440414115365</v>
      </c>
      <c r="M41" s="65">
        <v>1300774</v>
      </c>
      <c r="N41" s="66">
        <f t="shared" si="4"/>
        <v>7432.994285714286</v>
      </c>
      <c r="O41" s="124"/>
      <c r="P41" s="124"/>
      <c r="Q41" s="124"/>
      <c r="S41" s="124"/>
      <c r="T41" s="124"/>
      <c r="U41" s="124"/>
      <c r="W41" s="124"/>
      <c r="X41" s="124"/>
      <c r="Y41" s="124"/>
      <c r="AA41" s="124"/>
      <c r="AB41" s="124"/>
      <c r="AC41" s="124"/>
      <c r="AD41" s="124"/>
      <c r="AE41" s="124"/>
      <c r="AF41" s="124"/>
      <c r="AG41" s="124"/>
      <c r="AI41" s="124"/>
      <c r="AJ41" s="124"/>
      <c r="AK41" s="124"/>
    </row>
    <row r="42" spans="1:37" ht="15.95" customHeight="1" x14ac:dyDescent="0.2">
      <c r="A42" s="59">
        <v>35</v>
      </c>
      <c r="B42" s="68" t="s">
        <v>113</v>
      </c>
      <c r="C42" s="69">
        <f>SUM([1]Allahabad:Subhadra!C46)</f>
        <v>33</v>
      </c>
      <c r="D42" s="69">
        <f>SUM([1]Allahabad:Subhadra!D46)</f>
        <v>56</v>
      </c>
      <c r="E42" s="69">
        <f>SUM([1]Allahabad:Subhadra!E46)</f>
        <v>1</v>
      </c>
      <c r="F42" s="69">
        <f>SUM([1]Allahabad:Subhadra!F46)</f>
        <v>0</v>
      </c>
      <c r="G42" s="70">
        <f t="shared" si="0"/>
        <v>90</v>
      </c>
      <c r="H42" s="69">
        <f>SUM([1]Allahabad:Subhadra!H46)/100</f>
        <v>3210.7811419270001</v>
      </c>
      <c r="I42" s="69">
        <f>SUM([1]Allahabad:Subhadra!I46)/100</f>
        <v>2090.9956999999999</v>
      </c>
      <c r="J42" s="70">
        <f t="shared" si="1"/>
        <v>5301.7768419269996</v>
      </c>
      <c r="K42" s="71">
        <f t="shared" si="2"/>
        <v>58.908631576966663</v>
      </c>
      <c r="L42" s="72">
        <f t="shared" si="3"/>
        <v>65.124205218953563</v>
      </c>
      <c r="M42" s="65">
        <v>1197160</v>
      </c>
      <c r="N42" s="66">
        <f t="shared" si="4"/>
        <v>13301.777777777777</v>
      </c>
      <c r="O42" s="124"/>
      <c r="P42" s="124"/>
      <c r="Q42" s="124"/>
      <c r="S42" s="124"/>
      <c r="T42" s="124"/>
      <c r="U42" s="124"/>
      <c r="W42" s="124"/>
      <c r="X42" s="124"/>
      <c r="Y42" s="124"/>
      <c r="AA42" s="124"/>
      <c r="AB42" s="124"/>
      <c r="AC42" s="124"/>
      <c r="AD42" s="124"/>
      <c r="AE42" s="124"/>
      <c r="AF42" s="124"/>
      <c r="AG42" s="124"/>
      <c r="AI42" s="124"/>
      <c r="AJ42" s="124"/>
      <c r="AK42" s="124"/>
    </row>
    <row r="43" spans="1:37" ht="15.95" customHeight="1" x14ac:dyDescent="0.2">
      <c r="A43" s="59">
        <v>36</v>
      </c>
      <c r="B43" s="60" t="s">
        <v>114</v>
      </c>
      <c r="C43" s="61">
        <f>SUM([1]Allahabad:Subhadra!C47)</f>
        <v>145</v>
      </c>
      <c r="D43" s="61">
        <f>SUM([1]Allahabad:Subhadra!D47)</f>
        <v>117</v>
      </c>
      <c r="E43" s="61">
        <f>SUM([1]Allahabad:Subhadra!E47)</f>
        <v>41</v>
      </c>
      <c r="F43" s="61">
        <f>SUM([1]Allahabad:Subhadra!F47)</f>
        <v>2</v>
      </c>
      <c r="G43" s="62">
        <f t="shared" si="0"/>
        <v>305</v>
      </c>
      <c r="H43" s="61">
        <f>SUM([1]Allahabad:Subhadra!H47)/100</f>
        <v>14099.644898174998</v>
      </c>
      <c r="I43" s="61">
        <f>SUM([1]Allahabad:Subhadra!I47)/100</f>
        <v>8371.4601999999995</v>
      </c>
      <c r="J43" s="62">
        <f t="shared" si="1"/>
        <v>22471.105098174998</v>
      </c>
      <c r="K43" s="63">
        <f t="shared" si="2"/>
        <v>73.675754420245894</v>
      </c>
      <c r="L43" s="64">
        <f t="shared" si="3"/>
        <v>59.373553450864335</v>
      </c>
      <c r="M43" s="65">
        <v>2772348</v>
      </c>
      <c r="N43" s="66">
        <f t="shared" si="4"/>
        <v>9089.6655737704914</v>
      </c>
      <c r="O43" s="124"/>
      <c r="P43" s="124"/>
      <c r="Q43" s="124"/>
      <c r="S43" s="124"/>
      <c r="T43" s="124"/>
      <c r="U43" s="124"/>
      <c r="W43" s="124"/>
      <c r="X43" s="124"/>
      <c r="Y43" s="124"/>
      <c r="AA43" s="124"/>
      <c r="AB43" s="124"/>
      <c r="AC43" s="124"/>
      <c r="AD43" s="124"/>
      <c r="AE43" s="124"/>
      <c r="AF43" s="124"/>
      <c r="AG43" s="124"/>
      <c r="AI43" s="124"/>
      <c r="AJ43" s="124"/>
      <c r="AK43" s="124"/>
    </row>
    <row r="44" spans="1:37" ht="15.95" customHeight="1" x14ac:dyDescent="0.2">
      <c r="A44" s="73"/>
      <c r="B44" s="60"/>
      <c r="C44" s="61"/>
      <c r="D44" s="61"/>
      <c r="E44" s="61"/>
      <c r="F44" s="61"/>
      <c r="G44" s="62"/>
      <c r="H44" s="61"/>
      <c r="I44" s="61"/>
      <c r="J44" s="62"/>
      <c r="K44" s="63"/>
      <c r="L44" s="64"/>
      <c r="M44" s="65"/>
      <c r="N44" s="74"/>
      <c r="O44" s="124"/>
      <c r="P44" s="124"/>
      <c r="Q44" s="124"/>
      <c r="S44" s="124"/>
      <c r="T44" s="124"/>
      <c r="U44" s="124"/>
      <c r="W44" s="124"/>
      <c r="X44" s="124"/>
      <c r="Y44" s="124"/>
      <c r="AA44" s="124"/>
      <c r="AB44" s="124"/>
      <c r="AC44" s="124"/>
      <c r="AD44" s="124"/>
      <c r="AE44" s="124"/>
      <c r="AF44" s="124"/>
      <c r="AG44" s="124"/>
      <c r="AI44" s="124"/>
      <c r="AJ44" s="124"/>
      <c r="AK44" s="124"/>
    </row>
    <row r="45" spans="1:37" ht="15.95" customHeight="1" x14ac:dyDescent="0.2">
      <c r="A45" s="73"/>
      <c r="B45" s="60" t="s">
        <v>115</v>
      </c>
      <c r="C45" s="61">
        <f>C24+C25</f>
        <v>1</v>
      </c>
      <c r="D45" s="61">
        <f>D24+D25</f>
        <v>1</v>
      </c>
      <c r="E45" s="61">
        <f>E24+E25</f>
        <v>4</v>
      </c>
      <c r="F45" s="61">
        <f>F24+F25</f>
        <v>2403</v>
      </c>
      <c r="G45" s="62">
        <f t="shared" ref="G45:G47" si="5">C45+D45+E45+F45</f>
        <v>2409</v>
      </c>
      <c r="H45" s="61">
        <f>H24+H25</f>
        <v>1655800.8808581</v>
      </c>
      <c r="I45" s="61">
        <f>I24+I25</f>
        <v>1599583.0221848998</v>
      </c>
      <c r="J45" s="62">
        <f t="shared" ref="J45:J49" si="6">H45+I45</f>
        <v>3255383.903043</v>
      </c>
      <c r="K45" s="63">
        <f t="shared" ref="K45:K49" si="7">J45/G45</f>
        <v>1351.3424255056041</v>
      </c>
      <c r="L45" s="64">
        <f t="shared" ref="L45:L49" si="8">(I45/H45)*100</f>
        <v>96.604793527826487</v>
      </c>
      <c r="M45" s="61">
        <f>M24+M25</f>
        <v>12442373</v>
      </c>
      <c r="N45" s="66">
        <f>M45/G45</f>
        <v>5164.9535076795355</v>
      </c>
      <c r="T45" s="124"/>
    </row>
    <row r="46" spans="1:37" ht="15.95" customHeight="1" x14ac:dyDescent="0.2">
      <c r="A46" s="73"/>
      <c r="B46" s="60"/>
      <c r="C46" s="61"/>
      <c r="D46" s="61"/>
      <c r="E46" s="61"/>
      <c r="F46" s="61"/>
      <c r="G46" s="62"/>
      <c r="H46" s="61"/>
      <c r="I46" s="61"/>
      <c r="J46" s="62"/>
      <c r="K46" s="63"/>
      <c r="L46" s="64"/>
      <c r="M46" s="65"/>
      <c r="N46" s="74"/>
      <c r="AA46" s="124"/>
      <c r="AI46" s="124"/>
      <c r="AJ46" s="124"/>
      <c r="AK46" s="124"/>
    </row>
    <row r="47" spans="1:37" ht="25.5" x14ac:dyDescent="0.2">
      <c r="A47" s="73"/>
      <c r="B47" s="75" t="s">
        <v>116</v>
      </c>
      <c r="C47" s="61">
        <f>SUM(C8:C23,C26:C43)</f>
        <v>5903</v>
      </c>
      <c r="D47" s="61">
        <f>SUM(D8:D23,D26:D43)</f>
        <v>3520</v>
      </c>
      <c r="E47" s="61">
        <f>SUM(E8:E23,E26:E43)</f>
        <v>2205</v>
      </c>
      <c r="F47" s="61">
        <f>SUM(F8:F23,F26:F43)</f>
        <v>2645</v>
      </c>
      <c r="G47" s="62">
        <f t="shared" si="5"/>
        <v>14273</v>
      </c>
      <c r="H47" s="61">
        <f>SUM(H8:H23,H26:H43)</f>
        <v>1170081.8733454861</v>
      </c>
      <c r="I47" s="61">
        <f>SUM(I8:I23,I26:I43)</f>
        <v>745815.81721849996</v>
      </c>
      <c r="J47" s="62">
        <f t="shared" si="6"/>
        <v>1915897.6905639861</v>
      </c>
      <c r="K47" s="63">
        <f t="shared" si="7"/>
        <v>134.23230509101003</v>
      </c>
      <c r="L47" s="64">
        <f t="shared" si="8"/>
        <v>63.740481261030993</v>
      </c>
      <c r="M47" s="61">
        <f>SUM(M8:M23,M26:M43)</f>
        <v>99931960</v>
      </c>
      <c r="N47" s="66">
        <f>M47/G47</f>
        <v>7001.4685069712041</v>
      </c>
      <c r="T47" s="124"/>
    </row>
    <row r="48" spans="1:37" ht="15.95" customHeight="1" x14ac:dyDescent="0.2">
      <c r="A48" s="73"/>
      <c r="B48" s="74"/>
      <c r="C48" s="61"/>
      <c r="D48" s="61"/>
      <c r="E48" s="61"/>
      <c r="F48" s="61"/>
      <c r="G48" s="62"/>
      <c r="H48" s="61"/>
      <c r="I48" s="61"/>
      <c r="J48" s="62"/>
      <c r="K48" s="63"/>
      <c r="L48" s="64"/>
      <c r="M48" s="65"/>
      <c r="N48" s="74"/>
      <c r="AI48" s="124"/>
      <c r="AJ48" s="124"/>
      <c r="AK48" s="124"/>
    </row>
    <row r="49" spans="1:20" ht="15.95" customHeight="1" x14ac:dyDescent="0.2">
      <c r="A49" s="76"/>
      <c r="B49" s="77" t="s">
        <v>69</v>
      </c>
      <c r="C49" s="78">
        <f>C45+C47</f>
        <v>5904</v>
      </c>
      <c r="D49" s="78">
        <f t="shared" ref="D49:I49" si="9">D45+D47</f>
        <v>3521</v>
      </c>
      <c r="E49" s="78">
        <f t="shared" si="9"/>
        <v>2209</v>
      </c>
      <c r="F49" s="78">
        <f t="shared" si="9"/>
        <v>5048</v>
      </c>
      <c r="G49" s="78">
        <f t="shared" si="9"/>
        <v>16682</v>
      </c>
      <c r="H49" s="78">
        <f t="shared" si="9"/>
        <v>2825882.7542035859</v>
      </c>
      <c r="I49" s="78">
        <f t="shared" si="9"/>
        <v>2345398.8394033997</v>
      </c>
      <c r="J49" s="78">
        <f t="shared" si="6"/>
        <v>5171281.5936069861</v>
      </c>
      <c r="K49" s="79">
        <f t="shared" si="7"/>
        <v>309.99170324942969</v>
      </c>
      <c r="L49" s="80">
        <f t="shared" si="8"/>
        <v>82.997032906427137</v>
      </c>
      <c r="M49" s="78">
        <f>M45+M47</f>
        <v>112374333</v>
      </c>
      <c r="N49" s="78">
        <f>M49/G49</f>
        <v>6736.2626183910807</v>
      </c>
      <c r="P49" s="124"/>
      <c r="T49" s="124"/>
    </row>
    <row r="50" spans="1:20" x14ac:dyDescent="0.2">
      <c r="M50" s="74"/>
      <c r="N50" s="74"/>
    </row>
    <row r="51" spans="1:20" x14ac:dyDescent="0.2">
      <c r="A51" s="132" t="s">
        <v>117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4"/>
    </row>
    <row r="52" spans="1:20" x14ac:dyDescent="0.2">
      <c r="A52" s="59">
        <v>1</v>
      </c>
      <c r="B52" s="81" t="s">
        <v>118</v>
      </c>
      <c r="C52" s="82">
        <f>C24+C25+C31+C34+C35+C38+C40</f>
        <v>791</v>
      </c>
      <c r="D52" s="82">
        <f t="shared" ref="D52:I52" si="10">D24+D25+D31+D34+D35+D38+D40</f>
        <v>467</v>
      </c>
      <c r="E52" s="82">
        <f t="shared" si="10"/>
        <v>381</v>
      </c>
      <c r="F52" s="82">
        <f t="shared" si="10"/>
        <v>3302</v>
      </c>
      <c r="G52" s="82">
        <f t="shared" si="10"/>
        <v>4941</v>
      </c>
      <c r="H52" s="82">
        <f t="shared" si="10"/>
        <v>1954279.2053907202</v>
      </c>
      <c r="I52" s="82">
        <f t="shared" si="10"/>
        <v>1756068.0322848996</v>
      </c>
      <c r="J52" s="62">
        <f>H52+I52</f>
        <v>3710347.2376756198</v>
      </c>
      <c r="K52" s="63">
        <f>J52/G52</f>
        <v>750.93042656863383</v>
      </c>
      <c r="L52" s="64">
        <f>(I52/H52)*100</f>
        <v>89.857581631167577</v>
      </c>
      <c r="M52" s="82">
        <f>M24+M25+M31+M34+M35+M38+M40</f>
        <v>28601441</v>
      </c>
      <c r="N52" s="66">
        <f>M52/G52</f>
        <v>5788.5936045334956</v>
      </c>
    </row>
    <row r="53" spans="1:20" x14ac:dyDescent="0.2">
      <c r="A53" s="59">
        <v>2</v>
      </c>
      <c r="B53" s="81" t="s">
        <v>119</v>
      </c>
      <c r="C53" s="82">
        <f t="shared" ref="C53:H53" si="11">C11+C12+C19+C21+C23+C27+C30+C32</f>
        <v>895</v>
      </c>
      <c r="D53" s="82">
        <f t="shared" si="11"/>
        <v>484</v>
      </c>
      <c r="E53" s="82">
        <f t="shared" si="11"/>
        <v>417</v>
      </c>
      <c r="F53" s="82">
        <f t="shared" si="11"/>
        <v>133</v>
      </c>
      <c r="G53" s="65">
        <f t="shared" si="11"/>
        <v>1929</v>
      </c>
      <c r="H53" s="65">
        <f t="shared" si="11"/>
        <v>97243.293826891007</v>
      </c>
      <c r="I53" s="65">
        <f>I11+I12+I19+I21+I23+I27+I30+I32</f>
        <v>71734.841800000009</v>
      </c>
      <c r="J53" s="62">
        <f>H53+I53</f>
        <v>168978.13562689102</v>
      </c>
      <c r="K53" s="63">
        <f>J53/G53</f>
        <v>87.598826141467612</v>
      </c>
      <c r="L53" s="64">
        <f>(I53/H53)*100</f>
        <v>73.768420398942652</v>
      </c>
      <c r="M53" s="82">
        <f>M11+M12+M19+M21+M23+M27+M30+M32</f>
        <v>18731872</v>
      </c>
      <c r="N53" s="66">
        <f>M53/G53</f>
        <v>9710.6645930533959</v>
      </c>
    </row>
    <row r="54" spans="1:20" x14ac:dyDescent="0.2">
      <c r="A54" s="59">
        <v>3</v>
      </c>
      <c r="B54" s="81" t="s">
        <v>120</v>
      </c>
      <c r="C54" s="82">
        <f t="shared" ref="C54:H54" si="12">C9+C10+C13+C14+C15+C17+C18+C26+C41+C42+C43</f>
        <v>1205</v>
      </c>
      <c r="D54" s="82">
        <f t="shared" si="12"/>
        <v>916</v>
      </c>
      <c r="E54" s="82">
        <f t="shared" si="12"/>
        <v>526</v>
      </c>
      <c r="F54" s="82">
        <f t="shared" si="12"/>
        <v>368</v>
      </c>
      <c r="G54" s="82">
        <f t="shared" si="12"/>
        <v>3015</v>
      </c>
      <c r="H54" s="82">
        <f t="shared" si="12"/>
        <v>202504.95263765199</v>
      </c>
      <c r="I54" s="82">
        <f>I9+I10+I13+I14+I15+I17+I18+I26+I41+I42+I43</f>
        <v>106118.53975550001</v>
      </c>
      <c r="J54" s="62">
        <f>H54+I54</f>
        <v>308623.49239315197</v>
      </c>
      <c r="K54" s="63">
        <f>J54/G54</f>
        <v>102.36268404416317</v>
      </c>
      <c r="L54" s="64">
        <f>(I54/H54)*100</f>
        <v>52.402935519992447</v>
      </c>
      <c r="M54" s="82">
        <f>M9+M10+M13+M14+M15+M17+M18+M26+M41+M42+M43</f>
        <v>23012551</v>
      </c>
      <c r="N54" s="66">
        <f>M54/G54</f>
        <v>7632.6868988391379</v>
      </c>
    </row>
    <row r="55" spans="1:20" x14ac:dyDescent="0.2">
      <c r="A55" s="59">
        <v>4</v>
      </c>
      <c r="B55" s="83" t="s">
        <v>121</v>
      </c>
      <c r="C55" s="84">
        <f t="shared" ref="C55:H55" si="13">C8+C16+C20+C22+C28+C29+C33+C36+C37+C39</f>
        <v>3013</v>
      </c>
      <c r="D55" s="84">
        <f t="shared" si="13"/>
        <v>1654</v>
      </c>
      <c r="E55" s="84">
        <f t="shared" si="13"/>
        <v>885</v>
      </c>
      <c r="F55" s="84">
        <f t="shared" si="13"/>
        <v>1245</v>
      </c>
      <c r="G55" s="84">
        <f t="shared" si="13"/>
        <v>6797</v>
      </c>
      <c r="H55" s="84">
        <f t="shared" si="13"/>
        <v>571855.30234832305</v>
      </c>
      <c r="I55" s="84">
        <f>I8+I16+I20+I22+I28+I29+I33+I36+I37+I39</f>
        <v>411477.42556300003</v>
      </c>
      <c r="J55" s="62">
        <f>H55+I55</f>
        <v>983332.72791132308</v>
      </c>
      <c r="K55" s="63">
        <f>J55/G55</f>
        <v>144.67157980157762</v>
      </c>
      <c r="L55" s="64">
        <f>(I55/H55)*100</f>
        <v>71.954815120760188</v>
      </c>
      <c r="M55" s="84">
        <f>M8+M16+M20+M22+M28+M29+M33+M36+M37+M39</f>
        <v>42028469</v>
      </c>
      <c r="N55" s="66">
        <f>M55/G55</f>
        <v>6183.3851699279094</v>
      </c>
    </row>
    <row r="56" spans="1:20" x14ac:dyDescent="0.2">
      <c r="A56" s="85"/>
      <c r="B56" s="86" t="s">
        <v>21</v>
      </c>
      <c r="C56" s="87">
        <f t="shared" ref="C56:H56" si="14">SUM(C52:C55)</f>
        <v>5904</v>
      </c>
      <c r="D56" s="87">
        <f t="shared" si="14"/>
        <v>3521</v>
      </c>
      <c r="E56" s="87">
        <f t="shared" si="14"/>
        <v>2209</v>
      </c>
      <c r="F56" s="87">
        <f t="shared" si="14"/>
        <v>5048</v>
      </c>
      <c r="G56" s="87">
        <f t="shared" si="14"/>
        <v>16682</v>
      </c>
      <c r="H56" s="87">
        <f t="shared" si="14"/>
        <v>2825882.7542035864</v>
      </c>
      <c r="I56" s="87">
        <f>SUM(I52:I55)</f>
        <v>2345398.8394033997</v>
      </c>
      <c r="J56" s="87">
        <f>SUM(J52:J55)</f>
        <v>5171281.5936069861</v>
      </c>
      <c r="K56" s="88">
        <f>J56/G56</f>
        <v>309.99170324942969</v>
      </c>
      <c r="L56" s="89">
        <f>(I56/H56)*100</f>
        <v>82.997032906427123</v>
      </c>
      <c r="M56" s="78">
        <f>SUM(M52:M55)</f>
        <v>112374333</v>
      </c>
      <c r="N56" s="78">
        <f>M56/G56</f>
        <v>6736.2626183910807</v>
      </c>
      <c r="T56" s="124"/>
    </row>
    <row r="59" spans="1:20" x14ac:dyDescent="0.2">
      <c r="C59" s="67">
        <f>'Br Network Maharashtra'!C62</f>
        <v>5904</v>
      </c>
      <c r="D59" s="67">
        <f>'Br Network Maharashtra'!D62</f>
        <v>3521</v>
      </c>
      <c r="E59" s="67">
        <f>'Br Network Maharashtra'!E62</f>
        <v>2209</v>
      </c>
      <c r="F59" s="67">
        <f>'Br Network Maharashtra'!F62</f>
        <v>5048</v>
      </c>
      <c r="G59" s="67">
        <f>'Br Network Maharashtra'!G62</f>
        <v>16682</v>
      </c>
      <c r="H59" s="67">
        <f>'Br Network Maharashtra'!H62</f>
        <v>2825882.7542035859</v>
      </c>
      <c r="I59" s="67">
        <f>'Br Network Maharashtra'!I62</f>
        <v>2345398.8394034002</v>
      </c>
      <c r="J59" s="67">
        <f>'Br Network Maharashtra'!J62</f>
        <v>5171281.5936069852</v>
      </c>
      <c r="K59" s="67">
        <f>'Br Network Maharashtra'!K62</f>
        <v>309.99170324942963</v>
      </c>
      <c r="L59" s="67">
        <f>'Br Network Maharashtra'!L62</f>
        <v>82.997032906427165</v>
      </c>
      <c r="M59" s="67"/>
    </row>
    <row r="60" spans="1:20" x14ac:dyDescent="0.2"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1:20" x14ac:dyDescent="0.2">
      <c r="C61" s="90"/>
      <c r="D61" s="90"/>
      <c r="E61" s="90"/>
      <c r="F61" s="90"/>
      <c r="G61" s="90"/>
      <c r="H61" s="91"/>
      <c r="I61" s="91"/>
      <c r="J61" s="90"/>
      <c r="K61" s="90"/>
      <c r="L61" s="90"/>
      <c r="M61" s="90"/>
    </row>
    <row r="62" spans="1:20" x14ac:dyDescent="0.2">
      <c r="C62" s="67">
        <f>C49-C59</f>
        <v>0</v>
      </c>
      <c r="D62" s="67">
        <f t="shared" ref="D62:L62" si="15">D49-D59</f>
        <v>0</v>
      </c>
      <c r="E62" s="67">
        <f t="shared" si="15"/>
        <v>0</v>
      </c>
      <c r="F62" s="67">
        <f t="shared" si="15"/>
        <v>0</v>
      </c>
      <c r="G62" s="67">
        <f t="shared" si="15"/>
        <v>0</v>
      </c>
      <c r="H62" s="67">
        <f t="shared" si="15"/>
        <v>0</v>
      </c>
      <c r="I62" s="67">
        <f t="shared" si="15"/>
        <v>0</v>
      </c>
      <c r="J62" s="67">
        <f t="shared" si="15"/>
        <v>0</v>
      </c>
      <c r="K62" s="67">
        <f t="shared" si="15"/>
        <v>0</v>
      </c>
      <c r="L62" s="67">
        <f t="shared" si="15"/>
        <v>0</v>
      </c>
      <c r="M62" s="67"/>
    </row>
    <row r="64" spans="1:20" x14ac:dyDescent="0.2">
      <c r="C64" s="67"/>
      <c r="D64" s="67"/>
      <c r="E64" s="67"/>
      <c r="F64" s="67"/>
      <c r="G64" s="67"/>
      <c r="H64" s="67"/>
      <c r="I64" s="67"/>
    </row>
  </sheetData>
  <mergeCells count="4">
    <mergeCell ref="A1:N1"/>
    <mergeCell ref="A3:N3"/>
    <mergeCell ref="A4:N4"/>
    <mergeCell ref="A51:N51"/>
  </mergeCells>
  <dataValidations count="1">
    <dataValidation type="decimal" allowBlank="1" showInputMessage="1" showErrorMessage="1" sqref="M45 M47 C8:I49 M49">
      <formula1>0</formula1>
      <formula2>9.99999999999999E+28</formula2>
    </dataValidation>
  </dataValidations>
  <printOptions horizontalCentered="1"/>
  <pageMargins left="0.5" right="0.5" top="0.5" bottom="0.5" header="0.25" footer="0.2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0"/>
  <sheetViews>
    <sheetView zoomScaleNormal="100" workbookViewId="0">
      <pane xSplit="2" ySplit="6" topLeftCell="C2325" activePane="bottomRight" state="frozen"/>
      <selection activeCell="I10" sqref="I10"/>
      <selection pane="topRight" activeCell="I10" sqref="I10"/>
      <selection pane="bottomLeft" activeCell="I10" sqref="I10"/>
      <selection pane="bottomRight" activeCell="I10" sqref="I10"/>
    </sheetView>
  </sheetViews>
  <sheetFormatPr defaultRowHeight="12.75" x14ac:dyDescent="0.2"/>
  <cols>
    <col min="1" max="1" width="5.7109375" style="1" customWidth="1"/>
    <col min="2" max="2" width="20.7109375" style="1" customWidth="1"/>
    <col min="3" max="7" width="5.7109375" style="1" customWidth="1"/>
    <col min="8" max="12" width="8.7109375" style="1" customWidth="1"/>
    <col min="13" max="16384" width="9.140625" style="1"/>
  </cols>
  <sheetData>
    <row r="1" spans="1:12" ht="18" x14ac:dyDescent="0.2">
      <c r="A1" s="135" t="s">
        <v>122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5" customHeight="1" x14ac:dyDescent="0.2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4.25" customHeight="1" x14ac:dyDescent="0.2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 t="s">
        <v>123</v>
      </c>
    </row>
    <row r="5" spans="1:12" ht="30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5" t="s">
        <v>11</v>
      </c>
      <c r="J5" s="4" t="s">
        <v>12</v>
      </c>
      <c r="K5" s="4" t="s">
        <v>13</v>
      </c>
      <c r="L5" s="4" t="s">
        <v>14</v>
      </c>
    </row>
    <row r="6" spans="1:12" ht="15.95" customHeight="1" x14ac:dyDescent="0.2">
      <c r="A6" s="8">
        <v>1</v>
      </c>
      <c r="B6" s="9">
        <v>2</v>
      </c>
      <c r="C6" s="9">
        <v>3</v>
      </c>
      <c r="D6" s="9">
        <v>4</v>
      </c>
      <c r="E6" s="9">
        <v>7</v>
      </c>
      <c r="F6" s="9">
        <v>8</v>
      </c>
      <c r="G6" s="9">
        <v>9</v>
      </c>
      <c r="H6" s="9">
        <v>10</v>
      </c>
      <c r="I6" s="9">
        <v>11</v>
      </c>
      <c r="J6" s="9">
        <v>12</v>
      </c>
      <c r="K6" s="9">
        <v>13</v>
      </c>
      <c r="L6" s="9">
        <v>14</v>
      </c>
    </row>
    <row r="7" spans="1:12" ht="12.75" customHeight="1" x14ac:dyDescent="0.2">
      <c r="A7" s="14">
        <v>1</v>
      </c>
      <c r="B7" s="15" t="s">
        <v>15</v>
      </c>
      <c r="C7" s="92">
        <f>[1]Allahabad!$C$12</f>
        <v>0</v>
      </c>
      <c r="D7" s="92">
        <f>[1]Allahabad!$D$12</f>
        <v>0</v>
      </c>
      <c r="E7" s="92">
        <f>[1]Allahabad!$E$12</f>
        <v>0</v>
      </c>
      <c r="F7" s="92">
        <f>[1]Allahabad!$F$12</f>
        <v>0</v>
      </c>
      <c r="G7" s="93">
        <f t="shared" ref="G7:G24" si="0">SUM(C7:F7)</f>
        <v>0</v>
      </c>
      <c r="H7" s="92">
        <f>[1]Allahabad!$H$12</f>
        <v>0</v>
      </c>
      <c r="I7" s="92">
        <f>[1]Allahabad!$I$12</f>
        <v>0</v>
      </c>
      <c r="J7" s="94">
        <f t="shared" ref="J7:J24" si="1">H7+I7</f>
        <v>0</v>
      </c>
      <c r="K7" s="94" t="e">
        <f>J7/G7</f>
        <v>#DIV/0!</v>
      </c>
      <c r="L7" s="95" t="e">
        <f>I7/H7*100</f>
        <v>#DIV/0!</v>
      </c>
    </row>
    <row r="8" spans="1:12" ht="12.75" customHeight="1" x14ac:dyDescent="0.2">
      <c r="A8" s="14">
        <v>2</v>
      </c>
      <c r="B8" s="15" t="s">
        <v>16</v>
      </c>
      <c r="C8" s="92">
        <f>[1]Andhra!$C$12</f>
        <v>0</v>
      </c>
      <c r="D8" s="92">
        <f>[1]Andhra!$D$12</f>
        <v>1</v>
      </c>
      <c r="E8" s="92">
        <f>[1]Andhra!$E$12</f>
        <v>1</v>
      </c>
      <c r="F8" s="92">
        <f>[1]Andhra!$F$12</f>
        <v>0</v>
      </c>
      <c r="G8" s="93">
        <f t="shared" si="0"/>
        <v>2</v>
      </c>
      <c r="H8" s="92">
        <f>[1]Andhra!$H$12</f>
        <v>37396</v>
      </c>
      <c r="I8" s="92">
        <f>[1]Andhra!$I$12</f>
        <v>5505</v>
      </c>
      <c r="J8" s="94">
        <f t="shared" si="1"/>
        <v>42901</v>
      </c>
      <c r="K8" s="94">
        <f>J8/G8</f>
        <v>21450.5</v>
      </c>
      <c r="L8" s="95">
        <f>I8/H8*100</f>
        <v>14.720825756765429</v>
      </c>
    </row>
    <row r="9" spans="1:12" ht="12.75" customHeight="1" x14ac:dyDescent="0.2">
      <c r="A9" s="14">
        <v>3</v>
      </c>
      <c r="B9" s="15" t="s">
        <v>17</v>
      </c>
      <c r="C9" s="92">
        <f>[1]BoB!$C$12</f>
        <v>13</v>
      </c>
      <c r="D9" s="92">
        <f>[1]BoB!$D$12</f>
        <v>12</v>
      </c>
      <c r="E9" s="92">
        <f>[1]BoB!$E$12</f>
        <v>4</v>
      </c>
      <c r="F9" s="92">
        <f>[1]BoB!$F$12</f>
        <v>0</v>
      </c>
      <c r="G9" s="93">
        <f t="shared" si="0"/>
        <v>29</v>
      </c>
      <c r="H9" s="92">
        <f>[1]BoB!$H$12</f>
        <v>192700</v>
      </c>
      <c r="I9" s="92">
        <f>[1]BoB!$I$12</f>
        <v>111564.00000000001</v>
      </c>
      <c r="J9" s="94">
        <f t="shared" si="1"/>
        <v>304264</v>
      </c>
      <c r="K9" s="94">
        <f t="shared" ref="K9:K24" si="2">J9/G9</f>
        <v>10491.862068965518</v>
      </c>
      <c r="L9" s="95">
        <f t="shared" ref="L9:L24" si="3">I9/H9*100</f>
        <v>57.895173845355487</v>
      </c>
    </row>
    <row r="10" spans="1:12" ht="12.75" customHeight="1" x14ac:dyDescent="0.2">
      <c r="A10" s="14">
        <v>4</v>
      </c>
      <c r="B10" s="15" t="s">
        <v>18</v>
      </c>
      <c r="C10" s="92">
        <f>[1]BoI!$C$12</f>
        <v>1</v>
      </c>
      <c r="D10" s="92">
        <f>[1]BoI!$D$12</f>
        <v>6</v>
      </c>
      <c r="E10" s="92">
        <f>[1]BoI!$E$12</f>
        <v>3</v>
      </c>
      <c r="F10" s="92">
        <f>[1]BoI!$F$12</f>
        <v>0</v>
      </c>
      <c r="G10" s="93">
        <f t="shared" si="0"/>
        <v>10</v>
      </c>
      <c r="H10" s="92">
        <f>[1]BoI!$H$12</f>
        <v>64619</v>
      </c>
      <c r="I10" s="92">
        <f>[1]BoI!$I$12</f>
        <v>53064</v>
      </c>
      <c r="J10" s="93">
        <f t="shared" si="1"/>
        <v>117683</v>
      </c>
      <c r="K10" s="93">
        <f t="shared" si="2"/>
        <v>11768.3</v>
      </c>
      <c r="L10" s="95">
        <f t="shared" si="3"/>
        <v>82.118262430554481</v>
      </c>
    </row>
    <row r="11" spans="1:12" ht="12.75" customHeight="1" x14ac:dyDescent="0.2">
      <c r="A11" s="14">
        <v>5</v>
      </c>
      <c r="B11" s="15" t="s">
        <v>19</v>
      </c>
      <c r="C11" s="92">
        <f>[1]BoM!$C$12</f>
        <v>29</v>
      </c>
      <c r="D11" s="92">
        <f>[1]BoM!$D$12</f>
        <v>22</v>
      </c>
      <c r="E11" s="92">
        <f>[1]BoM!$E$12</f>
        <v>3</v>
      </c>
      <c r="F11" s="92">
        <f>[1]BoM!$F$12</f>
        <v>0</v>
      </c>
      <c r="G11" s="93">
        <f t="shared" si="0"/>
        <v>54</v>
      </c>
      <c r="H11" s="92">
        <f>[1]BoM!$H$12</f>
        <v>300608</v>
      </c>
      <c r="I11" s="92">
        <f>[1]BoM!$I$12</f>
        <v>149091</v>
      </c>
      <c r="J11" s="93">
        <f t="shared" si="1"/>
        <v>449699</v>
      </c>
      <c r="K11" s="93">
        <f t="shared" si="2"/>
        <v>8327.7592592592591</v>
      </c>
      <c r="L11" s="95">
        <f t="shared" si="3"/>
        <v>49.596484458164788</v>
      </c>
    </row>
    <row r="12" spans="1:12" ht="12.75" customHeight="1" x14ac:dyDescent="0.2">
      <c r="A12" s="14">
        <v>6</v>
      </c>
      <c r="B12" s="15" t="s">
        <v>20</v>
      </c>
      <c r="C12" s="92">
        <f>[1]Canara!$C$12</f>
        <v>7</v>
      </c>
      <c r="D12" s="92">
        <f>[1]Canara!$D$12</f>
        <v>7</v>
      </c>
      <c r="E12" s="92">
        <f>[1]Canara!$E$12</f>
        <v>2</v>
      </c>
      <c r="F12" s="92">
        <f>[1]Canara!$F$12</f>
        <v>0</v>
      </c>
      <c r="G12" s="93">
        <f t="shared" si="0"/>
        <v>16</v>
      </c>
      <c r="H12" s="92">
        <f>[1]Canara!$H$12</f>
        <v>94536.17</v>
      </c>
      <c r="I12" s="92">
        <f>[1]Canara!$I$12</f>
        <v>58070.33</v>
      </c>
      <c r="J12" s="93">
        <f t="shared" si="1"/>
        <v>152606.5</v>
      </c>
      <c r="K12" s="93">
        <f t="shared" si="2"/>
        <v>9537.90625</v>
      </c>
      <c r="L12" s="95">
        <f t="shared" si="3"/>
        <v>61.426573553804865</v>
      </c>
    </row>
    <row r="13" spans="1:12" ht="12.75" customHeight="1" x14ac:dyDescent="0.2">
      <c r="A13" s="14">
        <v>7</v>
      </c>
      <c r="B13" s="15" t="s">
        <v>22</v>
      </c>
      <c r="C13" s="92">
        <f>[1]CBI!$C$12</f>
        <v>44</v>
      </c>
      <c r="D13" s="92">
        <f>[1]CBI!$D$12</f>
        <v>19</v>
      </c>
      <c r="E13" s="92">
        <f>[1]CBI!$E$12</f>
        <v>2</v>
      </c>
      <c r="F13" s="92">
        <f>[1]CBI!$F$12</f>
        <v>0</v>
      </c>
      <c r="G13" s="93">
        <f t="shared" si="0"/>
        <v>65</v>
      </c>
      <c r="H13" s="92">
        <f>[1]CBI!$H$12</f>
        <v>287677</v>
      </c>
      <c r="I13" s="92">
        <f>[1]CBI!$I$12</f>
        <v>127881</v>
      </c>
      <c r="J13" s="93">
        <f t="shared" si="1"/>
        <v>415558</v>
      </c>
      <c r="K13" s="93">
        <f t="shared" si="2"/>
        <v>6393.2</v>
      </c>
      <c r="L13" s="95">
        <f t="shared" si="3"/>
        <v>44.452980252157801</v>
      </c>
    </row>
    <row r="14" spans="1:12" ht="12.75" customHeight="1" x14ac:dyDescent="0.2">
      <c r="A14" s="14">
        <v>8</v>
      </c>
      <c r="B14" s="15" t="s">
        <v>23</v>
      </c>
      <c r="C14" s="92">
        <f>[1]Corp!$C$12</f>
        <v>5</v>
      </c>
      <c r="D14" s="92">
        <f>[1]Corp!$D$12</f>
        <v>2</v>
      </c>
      <c r="E14" s="92">
        <f>[1]Corp!$E$12</f>
        <v>1</v>
      </c>
      <c r="F14" s="92">
        <f>[1]Corp!$F$12</f>
        <v>0</v>
      </c>
      <c r="G14" s="93">
        <f t="shared" si="0"/>
        <v>8</v>
      </c>
      <c r="H14" s="92">
        <f>[1]Corp!$H$12</f>
        <v>37990</v>
      </c>
      <c r="I14" s="92">
        <f>[1]Corp!$I$12</f>
        <v>28087</v>
      </c>
      <c r="J14" s="93">
        <f t="shared" si="1"/>
        <v>66077</v>
      </c>
      <c r="K14" s="93">
        <f t="shared" si="2"/>
        <v>8259.625</v>
      </c>
      <c r="L14" s="95">
        <f t="shared" si="3"/>
        <v>73.93261384574889</v>
      </c>
    </row>
    <row r="15" spans="1:12" ht="12.75" customHeight="1" x14ac:dyDescent="0.2">
      <c r="A15" s="14">
        <v>9</v>
      </c>
      <c r="B15" s="15" t="s">
        <v>24</v>
      </c>
      <c r="C15" s="92">
        <f>[1]Indian!$C$12</f>
        <v>2</v>
      </c>
      <c r="D15" s="92">
        <f>[1]Indian!$D$12</f>
        <v>1</v>
      </c>
      <c r="E15" s="92">
        <f>[1]Indian!$E$12</f>
        <v>3</v>
      </c>
      <c r="F15" s="92">
        <f>[1]Indian!$F$12</f>
        <v>0</v>
      </c>
      <c r="G15" s="93">
        <f t="shared" si="0"/>
        <v>6</v>
      </c>
      <c r="H15" s="92">
        <f>[1]Indian!$H$12</f>
        <v>36661</v>
      </c>
      <c r="I15" s="92">
        <f>[1]Indian!$I$12</f>
        <v>6951</v>
      </c>
      <c r="J15" s="94">
        <f t="shared" si="1"/>
        <v>43612</v>
      </c>
      <c r="K15" s="94">
        <f t="shared" si="2"/>
        <v>7268.666666666667</v>
      </c>
      <c r="L15" s="95">
        <f t="shared" si="3"/>
        <v>18.960202940454433</v>
      </c>
    </row>
    <row r="16" spans="1:12" ht="12.75" customHeight="1" x14ac:dyDescent="0.2">
      <c r="A16" s="14">
        <v>10</v>
      </c>
      <c r="B16" s="15" t="s">
        <v>25</v>
      </c>
      <c r="C16" s="92">
        <f>[1]IOB!$C$12</f>
        <v>7</v>
      </c>
      <c r="D16" s="92">
        <f>[1]IOB!$D$12</f>
        <v>1</v>
      </c>
      <c r="E16" s="92">
        <f>[1]IOB!$E$12</f>
        <v>2</v>
      </c>
      <c r="F16" s="92">
        <f>[1]IOB!$F$12</f>
        <v>0</v>
      </c>
      <c r="G16" s="93">
        <f t="shared" si="0"/>
        <v>10</v>
      </c>
      <c r="H16" s="92">
        <f>[1]IOB!$H$12</f>
        <v>51972</v>
      </c>
      <c r="I16" s="92">
        <f>[1]IOB!$I$12</f>
        <v>47492</v>
      </c>
      <c r="J16" s="93">
        <f t="shared" si="1"/>
        <v>99464</v>
      </c>
      <c r="K16" s="93">
        <f t="shared" si="2"/>
        <v>9946.4</v>
      </c>
      <c r="L16" s="95">
        <f t="shared" si="3"/>
        <v>91.379973832063428</v>
      </c>
    </row>
    <row r="17" spans="1:12" ht="12.75" customHeight="1" x14ac:dyDescent="0.2">
      <c r="A17" s="14">
        <v>11</v>
      </c>
      <c r="B17" s="15" t="s">
        <v>26</v>
      </c>
      <c r="C17" s="92">
        <f>[1]OBC!$C$12</f>
        <v>0</v>
      </c>
      <c r="D17" s="92">
        <f>[1]OBC!$D$12</f>
        <v>0</v>
      </c>
      <c r="E17" s="92">
        <f>[1]OBC!$E$12</f>
        <v>0</v>
      </c>
      <c r="F17" s="92">
        <f>[1]OBC!$F$12</f>
        <v>0</v>
      </c>
      <c r="G17" s="93">
        <f t="shared" si="0"/>
        <v>0</v>
      </c>
      <c r="H17" s="92">
        <f>[1]OBC!$H$12</f>
        <v>0</v>
      </c>
      <c r="I17" s="92">
        <f>[1]OBC!$I$12</f>
        <v>0</v>
      </c>
      <c r="J17" s="93">
        <f t="shared" si="1"/>
        <v>0</v>
      </c>
      <c r="K17" s="93" t="e">
        <f t="shared" si="2"/>
        <v>#DIV/0!</v>
      </c>
      <c r="L17" s="95" t="e">
        <f t="shared" si="3"/>
        <v>#DIV/0!</v>
      </c>
    </row>
    <row r="18" spans="1:12" ht="12.75" customHeight="1" x14ac:dyDescent="0.2">
      <c r="A18" s="14">
        <v>12</v>
      </c>
      <c r="B18" s="15" t="s">
        <v>27</v>
      </c>
      <c r="C18" s="92">
        <f>[1]PSB!$C$12</f>
        <v>0</v>
      </c>
      <c r="D18" s="92">
        <f>[1]PSB!$D$12</f>
        <v>0</v>
      </c>
      <c r="E18" s="92">
        <f>[1]PSB!$E$12</f>
        <v>1</v>
      </c>
      <c r="F18" s="92">
        <f>[1]PSB!$F$12</f>
        <v>0</v>
      </c>
      <c r="G18" s="93">
        <f t="shared" si="0"/>
        <v>1</v>
      </c>
      <c r="H18" s="92">
        <f>[1]PSB!$H$12</f>
        <v>2665</v>
      </c>
      <c r="I18" s="92">
        <f>[1]PSB!$I$12</f>
        <v>2425</v>
      </c>
      <c r="J18" s="93">
        <f t="shared" si="1"/>
        <v>5090</v>
      </c>
      <c r="K18" s="93">
        <f t="shared" si="2"/>
        <v>5090</v>
      </c>
      <c r="L18" s="95">
        <f t="shared" si="3"/>
        <v>90.994371482176362</v>
      </c>
    </row>
    <row r="19" spans="1:12" ht="12.75" customHeight="1" x14ac:dyDescent="0.2">
      <c r="A19" s="14">
        <v>13</v>
      </c>
      <c r="B19" s="15" t="s">
        <v>28</v>
      </c>
      <c r="C19" s="92">
        <f>[1]PNB!$C$12</f>
        <v>2</v>
      </c>
      <c r="D19" s="92">
        <f>[1]PNB!$D$12</f>
        <v>6</v>
      </c>
      <c r="E19" s="92">
        <f>[1]PNB!$E$12</f>
        <v>3</v>
      </c>
      <c r="F19" s="92">
        <f>[1]PNB!$F$12</f>
        <v>0</v>
      </c>
      <c r="G19" s="93">
        <f t="shared" si="0"/>
        <v>11</v>
      </c>
      <c r="H19" s="92">
        <f>[1]PNB!$H$12</f>
        <v>59598.94</v>
      </c>
      <c r="I19" s="92">
        <f>[1]PNB!$I$12</f>
        <v>27503.39</v>
      </c>
      <c r="J19" s="93">
        <f t="shared" si="1"/>
        <v>87102.33</v>
      </c>
      <c r="K19" s="93">
        <f t="shared" si="2"/>
        <v>7918.3936363636367</v>
      </c>
      <c r="L19" s="95">
        <f t="shared" si="3"/>
        <v>46.147448259985829</v>
      </c>
    </row>
    <row r="20" spans="1:12" ht="12.75" customHeight="1" x14ac:dyDescent="0.2">
      <c r="A20" s="14">
        <v>14</v>
      </c>
      <c r="B20" s="15" t="s">
        <v>29</v>
      </c>
      <c r="C20" s="92">
        <f>[1]SBI!$C$12</f>
        <v>22</v>
      </c>
      <c r="D20" s="92">
        <f>[1]SBI!$D$12</f>
        <v>23</v>
      </c>
      <c r="E20" s="92">
        <f>[1]SBI!$E$12</f>
        <v>14</v>
      </c>
      <c r="F20" s="92">
        <f>[1]SBI!$F$12</f>
        <v>0</v>
      </c>
      <c r="G20" s="93">
        <f t="shared" si="0"/>
        <v>59</v>
      </c>
      <c r="H20" s="92">
        <f>[1]SBI!$H$12</f>
        <v>600790</v>
      </c>
      <c r="I20" s="92">
        <f>[1]SBI!$I$12</f>
        <v>287995</v>
      </c>
      <c r="J20" s="93">
        <f t="shared" si="1"/>
        <v>888785</v>
      </c>
      <c r="K20" s="93">
        <f t="shared" si="2"/>
        <v>15064.152542372882</v>
      </c>
      <c r="L20" s="95">
        <f t="shared" si="3"/>
        <v>47.936050866359295</v>
      </c>
    </row>
    <row r="21" spans="1:12" ht="12.75" customHeight="1" x14ac:dyDescent="0.2">
      <c r="A21" s="14">
        <v>15</v>
      </c>
      <c r="B21" s="15" t="s">
        <v>30</v>
      </c>
      <c r="C21" s="92">
        <f>[1]Syndicate!$C$12</f>
        <v>0</v>
      </c>
      <c r="D21" s="92">
        <f>[1]Syndicate!$D$12</f>
        <v>0</v>
      </c>
      <c r="E21" s="92">
        <f>[1]Syndicate!$E$12</f>
        <v>0</v>
      </c>
      <c r="F21" s="92">
        <f>[1]Syndicate!$F$12</f>
        <v>0</v>
      </c>
      <c r="G21" s="93">
        <f t="shared" si="0"/>
        <v>0</v>
      </c>
      <c r="H21" s="92">
        <f>[1]Syndicate!$H$12</f>
        <v>0</v>
      </c>
      <c r="I21" s="92">
        <f>[1]Syndicate!$I$12</f>
        <v>0</v>
      </c>
      <c r="J21" s="93">
        <f t="shared" si="1"/>
        <v>0</v>
      </c>
      <c r="K21" s="93" t="e">
        <f t="shared" si="2"/>
        <v>#DIV/0!</v>
      </c>
      <c r="L21" s="95" t="e">
        <f t="shared" si="3"/>
        <v>#DIV/0!</v>
      </c>
    </row>
    <row r="22" spans="1:12" ht="12.75" customHeight="1" x14ac:dyDescent="0.2">
      <c r="A22" s="14">
        <v>16</v>
      </c>
      <c r="B22" s="15" t="s">
        <v>31</v>
      </c>
      <c r="C22" s="92">
        <f>[1]UCO!$C$12</f>
        <v>0</v>
      </c>
      <c r="D22" s="92">
        <f>[1]UCO!$D$12</f>
        <v>2</v>
      </c>
      <c r="E22" s="92">
        <f>[1]UCO!$E$12</f>
        <v>1</v>
      </c>
      <c r="F22" s="92">
        <f>[1]UCO!$F$12</f>
        <v>0</v>
      </c>
      <c r="G22" s="93">
        <f t="shared" si="0"/>
        <v>3</v>
      </c>
      <c r="H22" s="92">
        <f>[1]UCO!$H$12</f>
        <v>6270</v>
      </c>
      <c r="I22" s="92">
        <f>[1]UCO!$I$12</f>
        <v>6173</v>
      </c>
      <c r="J22" s="93">
        <f t="shared" si="1"/>
        <v>12443</v>
      </c>
      <c r="K22" s="93">
        <f t="shared" si="2"/>
        <v>4147.666666666667</v>
      </c>
      <c r="L22" s="95">
        <f t="shared" si="3"/>
        <v>98.452950558213715</v>
      </c>
    </row>
    <row r="23" spans="1:12" ht="12.75" customHeight="1" x14ac:dyDescent="0.2">
      <c r="A23" s="14">
        <v>17</v>
      </c>
      <c r="B23" s="15" t="s">
        <v>32</v>
      </c>
      <c r="C23" s="92">
        <f>[1]Union!$C$12</f>
        <v>9</v>
      </c>
      <c r="D23" s="92">
        <f>[1]Union!$D$12</f>
        <v>9</v>
      </c>
      <c r="E23" s="92">
        <f>[1]Union!$E$12</f>
        <v>4</v>
      </c>
      <c r="F23" s="92">
        <f>[1]Union!$F$12</f>
        <v>0</v>
      </c>
      <c r="G23" s="93">
        <f t="shared" si="0"/>
        <v>22</v>
      </c>
      <c r="H23" s="92">
        <f>[1]Union!$H$12</f>
        <v>207200</v>
      </c>
      <c r="I23" s="92">
        <f>[1]Union!$I$12</f>
        <v>112500</v>
      </c>
      <c r="J23" s="93">
        <f t="shared" si="1"/>
        <v>319700</v>
      </c>
      <c r="K23" s="93">
        <f t="shared" si="2"/>
        <v>14531.818181818182</v>
      </c>
      <c r="L23" s="95">
        <f t="shared" si="3"/>
        <v>54.295366795366796</v>
      </c>
    </row>
    <row r="24" spans="1:12" ht="12.75" customHeight="1" x14ac:dyDescent="0.2">
      <c r="A24" s="14">
        <v>18</v>
      </c>
      <c r="B24" s="15" t="s">
        <v>33</v>
      </c>
      <c r="C24" s="92">
        <f>[1]United!$C$12</f>
        <v>0</v>
      </c>
      <c r="D24" s="92">
        <f>[1]United!$D$12</f>
        <v>0</v>
      </c>
      <c r="E24" s="92">
        <f>[1]United!$E$12</f>
        <v>0</v>
      </c>
      <c r="F24" s="92">
        <f>[1]United!$F$12</f>
        <v>0</v>
      </c>
      <c r="G24" s="93">
        <f t="shared" si="0"/>
        <v>0</v>
      </c>
      <c r="H24" s="92">
        <f>[1]United!$H$12</f>
        <v>0</v>
      </c>
      <c r="I24" s="92">
        <f>[1]United!$I$12</f>
        <v>0</v>
      </c>
      <c r="J24" s="93">
        <f t="shared" si="1"/>
        <v>0</v>
      </c>
      <c r="K24" s="93" t="e">
        <f t="shared" si="2"/>
        <v>#DIV/0!</v>
      </c>
      <c r="L24" s="95" t="e">
        <f t="shared" si="3"/>
        <v>#DIV/0!</v>
      </c>
    </row>
    <row r="25" spans="1:12" ht="12.75" customHeight="1" x14ac:dyDescent="0.2">
      <c r="A25" s="24"/>
      <c r="B25" s="25" t="s">
        <v>34</v>
      </c>
      <c r="C25" s="96">
        <f t="shared" ref="C25:J25" si="4">SUM(C7:C24)</f>
        <v>141</v>
      </c>
      <c r="D25" s="96">
        <f t="shared" si="4"/>
        <v>111</v>
      </c>
      <c r="E25" s="96">
        <f t="shared" si="4"/>
        <v>44</v>
      </c>
      <c r="F25" s="96">
        <f t="shared" si="4"/>
        <v>0</v>
      </c>
      <c r="G25" s="96">
        <f t="shared" si="4"/>
        <v>296</v>
      </c>
      <c r="H25" s="97">
        <f t="shared" si="4"/>
        <v>1980683.1099999999</v>
      </c>
      <c r="I25" s="97">
        <f t="shared" si="4"/>
        <v>1024301.7200000001</v>
      </c>
      <c r="J25" s="97">
        <f t="shared" si="4"/>
        <v>3004984.83</v>
      </c>
      <c r="K25" s="97">
        <f>J25/G25</f>
        <v>10151.975777027028</v>
      </c>
      <c r="L25" s="98">
        <f>I25/H25*100</f>
        <v>51.714568313757169</v>
      </c>
    </row>
    <row r="26" spans="1:12" ht="12.75" customHeight="1" x14ac:dyDescent="0.2">
      <c r="A26" s="14">
        <v>19</v>
      </c>
      <c r="B26" s="15" t="s">
        <v>35</v>
      </c>
      <c r="C26" s="92">
        <f>[1]AXIS!$C$12</f>
        <v>2</v>
      </c>
      <c r="D26" s="92">
        <f>[1]AXIS!$D$12</f>
        <v>5</v>
      </c>
      <c r="E26" s="92">
        <f>[1]AXIS!$E$12</f>
        <v>4</v>
      </c>
      <c r="F26" s="92">
        <f>[1]AXIS!$F$12</f>
        <v>0</v>
      </c>
      <c r="G26" s="93">
        <f t="shared" ref="G26:G39" si="5">SUM(C26:F26)</f>
        <v>11</v>
      </c>
      <c r="H26" s="92">
        <f>[1]AXIS!$H$12</f>
        <v>48267</v>
      </c>
      <c r="I26" s="92">
        <f>[1]AXIS!$I$12</f>
        <v>54159</v>
      </c>
      <c r="J26" s="93">
        <f t="shared" ref="J26:J39" si="6">H26+I26</f>
        <v>102426</v>
      </c>
      <c r="K26" s="93">
        <f t="shared" ref="K26:K56" si="7">J26/G26</f>
        <v>9311.454545454546</v>
      </c>
      <c r="L26" s="95">
        <f t="shared" ref="L26:L56" si="8">I26/H26*100</f>
        <v>112.20709801727888</v>
      </c>
    </row>
    <row r="27" spans="1:12" ht="12.75" customHeight="1" x14ac:dyDescent="0.2">
      <c r="A27" s="14">
        <v>20</v>
      </c>
      <c r="B27" s="15" t="s">
        <v>36</v>
      </c>
      <c r="C27" s="92">
        <f>[1]Bandhan!$C$12</f>
        <v>2</v>
      </c>
      <c r="D27" s="92">
        <f>[1]Bandhan!$D$12</f>
        <v>12</v>
      </c>
      <c r="E27" s="92">
        <f>[1]Bandhan!$E$12</f>
        <v>6</v>
      </c>
      <c r="F27" s="92">
        <f>[1]Bandhan!$F$12</f>
        <v>0</v>
      </c>
      <c r="G27" s="93">
        <f t="shared" si="5"/>
        <v>20</v>
      </c>
      <c r="H27" s="92">
        <f>[1]Bandhan!$H$12</f>
        <v>11813.92</v>
      </c>
      <c r="I27" s="92">
        <f>[1]Bandhan!$I$12</f>
        <v>25507.65</v>
      </c>
      <c r="J27" s="93">
        <f t="shared" si="6"/>
        <v>37321.57</v>
      </c>
      <c r="K27" s="93">
        <f t="shared" si="7"/>
        <v>1866.0785000000001</v>
      </c>
      <c r="L27" s="95">
        <f t="shared" si="8"/>
        <v>215.91182266343432</v>
      </c>
    </row>
    <row r="28" spans="1:12" ht="12.75" customHeight="1" x14ac:dyDescent="0.2">
      <c r="A28" s="14">
        <v>21</v>
      </c>
      <c r="B28" s="15" t="s">
        <v>37</v>
      </c>
      <c r="C28" s="92">
        <f>[1]CSB!$C$12</f>
        <v>0</v>
      </c>
      <c r="D28" s="92">
        <f>[1]CSB!$D$12</f>
        <v>1</v>
      </c>
      <c r="E28" s="92">
        <f>[1]CSB!$E$12</f>
        <v>0</v>
      </c>
      <c r="F28" s="92">
        <f>[1]CSB!$F$12</f>
        <v>0</v>
      </c>
      <c r="G28" s="93">
        <f t="shared" si="5"/>
        <v>1</v>
      </c>
      <c r="H28" s="92">
        <f>[1]CSB!$H$12</f>
        <v>96</v>
      </c>
      <c r="I28" s="92">
        <f>[1]CSB!$I$12</f>
        <v>320</v>
      </c>
      <c r="J28" s="93">
        <f t="shared" si="6"/>
        <v>416</v>
      </c>
      <c r="K28" s="93">
        <f t="shared" si="7"/>
        <v>416</v>
      </c>
      <c r="L28" s="95">
        <f t="shared" si="8"/>
        <v>333.33333333333337</v>
      </c>
    </row>
    <row r="29" spans="1:12" ht="12.75" customHeight="1" x14ac:dyDescent="0.2">
      <c r="A29" s="14">
        <v>22</v>
      </c>
      <c r="B29" s="15" t="s">
        <v>38</v>
      </c>
      <c r="C29" s="92">
        <f>[1]DCB!$C$12</f>
        <v>1</v>
      </c>
      <c r="D29" s="92">
        <f>[1]DCB!$D$12</f>
        <v>1</v>
      </c>
      <c r="E29" s="92">
        <f>[1]DCB!$E$12</f>
        <v>1</v>
      </c>
      <c r="F29" s="92">
        <f>[1]DCB!$F$12</f>
        <v>0</v>
      </c>
      <c r="G29" s="93">
        <f t="shared" si="5"/>
        <v>3</v>
      </c>
      <c r="H29" s="92">
        <f>[1]DCB!$H$12</f>
        <v>3449.65</v>
      </c>
      <c r="I29" s="92">
        <f>[1]DCB!$I$12</f>
        <v>9801.6</v>
      </c>
      <c r="J29" s="93">
        <f t="shared" si="6"/>
        <v>13251.25</v>
      </c>
      <c r="K29" s="93">
        <f t="shared" si="7"/>
        <v>4417.083333333333</v>
      </c>
      <c r="L29" s="95">
        <f t="shared" si="8"/>
        <v>284.13317293058714</v>
      </c>
    </row>
    <row r="30" spans="1:12" ht="12.75" customHeight="1" x14ac:dyDescent="0.2">
      <c r="A30" s="14">
        <v>23</v>
      </c>
      <c r="B30" s="15" t="s">
        <v>39</v>
      </c>
      <c r="C30" s="92">
        <f>[1]Federal!$C$12</f>
        <v>0</v>
      </c>
      <c r="D30" s="92">
        <f>[1]Federal!$D$12</f>
        <v>0</v>
      </c>
      <c r="E30" s="92">
        <f>[1]Federal!$E$12</f>
        <v>1</v>
      </c>
      <c r="F30" s="92">
        <f>[1]Federal!$F$12</f>
        <v>0</v>
      </c>
      <c r="G30" s="93">
        <f t="shared" si="5"/>
        <v>1</v>
      </c>
      <c r="H30" s="92">
        <f>[1]Federal!$H$12</f>
        <v>3373.33</v>
      </c>
      <c r="I30" s="92">
        <f>[1]Federal!$I$12</f>
        <v>7405.96</v>
      </c>
      <c r="J30" s="93">
        <f t="shared" si="6"/>
        <v>10779.29</v>
      </c>
      <c r="K30" s="93">
        <f t="shared" si="7"/>
        <v>10779.29</v>
      </c>
      <c r="L30" s="95">
        <f t="shared" si="8"/>
        <v>219.54448571589498</v>
      </c>
    </row>
    <row r="31" spans="1:12" ht="12.75" customHeight="1" x14ac:dyDescent="0.2">
      <c r="A31" s="14">
        <v>24</v>
      </c>
      <c r="B31" s="15" t="s">
        <v>40</v>
      </c>
      <c r="C31" s="92">
        <f>[1]HDFC!$C$12</f>
        <v>1</v>
      </c>
      <c r="D31" s="92">
        <f>[1]HDFC!$D$12</f>
        <v>13</v>
      </c>
      <c r="E31" s="92">
        <f>[1]HDFC!$E$12</f>
        <v>3</v>
      </c>
      <c r="F31" s="92">
        <f>[1]HDFC!$F$12</f>
        <v>0</v>
      </c>
      <c r="G31" s="93">
        <f t="shared" si="5"/>
        <v>17</v>
      </c>
      <c r="H31" s="92">
        <f>[1]HDFC!$H$12</f>
        <v>133285.48000000001</v>
      </c>
      <c r="I31" s="92">
        <f>[1]HDFC!$I$12</f>
        <v>234326.52</v>
      </c>
      <c r="J31" s="93">
        <f t="shared" si="6"/>
        <v>367612</v>
      </c>
      <c r="K31" s="93">
        <f t="shared" si="7"/>
        <v>21624.235294117647</v>
      </c>
      <c r="L31" s="95">
        <f t="shared" si="8"/>
        <v>175.80798748670895</v>
      </c>
    </row>
    <row r="32" spans="1:12" ht="12.75" customHeight="1" x14ac:dyDescent="0.2">
      <c r="A32" s="14">
        <v>25</v>
      </c>
      <c r="B32" s="15" t="s">
        <v>41</v>
      </c>
      <c r="C32" s="92">
        <f>[1]ICICI!$C$12</f>
        <v>5</v>
      </c>
      <c r="D32" s="92">
        <f>[1]ICICI!$D$12</f>
        <v>8</v>
      </c>
      <c r="E32" s="92">
        <f>[1]ICICI!$E$12</f>
        <v>4</v>
      </c>
      <c r="F32" s="92">
        <f>[1]ICICI!$F$12</f>
        <v>0</v>
      </c>
      <c r="G32" s="93">
        <f t="shared" si="5"/>
        <v>17</v>
      </c>
      <c r="H32" s="92">
        <f>[1]ICICI!$H$12</f>
        <v>56700</v>
      </c>
      <c r="I32" s="92">
        <f>[1]ICICI!$I$12</f>
        <v>102900</v>
      </c>
      <c r="J32" s="93">
        <f t="shared" si="6"/>
        <v>159600</v>
      </c>
      <c r="K32" s="93">
        <f t="shared" si="7"/>
        <v>9388.2352941176468</v>
      </c>
      <c r="L32" s="95">
        <f t="shared" si="8"/>
        <v>181.4814814814815</v>
      </c>
    </row>
    <row r="33" spans="1:12" ht="12.75" customHeight="1" x14ac:dyDescent="0.2">
      <c r="A33" s="14">
        <v>26</v>
      </c>
      <c r="B33" s="15" t="s">
        <v>42</v>
      </c>
      <c r="C33" s="92">
        <f>[1]IDBI!$C$12</f>
        <v>8</v>
      </c>
      <c r="D33" s="92">
        <f>[1]IDBI!$D$12</f>
        <v>8</v>
      </c>
      <c r="E33" s="92">
        <f>[1]IDBI!$E$12</f>
        <v>2</v>
      </c>
      <c r="F33" s="92">
        <f>[1]IDBI!$F$12</f>
        <v>0</v>
      </c>
      <c r="G33" s="93">
        <f t="shared" si="5"/>
        <v>18</v>
      </c>
      <c r="H33" s="92">
        <f>[1]IDBI!$H$12</f>
        <v>78075</v>
      </c>
      <c r="I33" s="92">
        <f>[1]IDBI!$I$12</f>
        <v>55396</v>
      </c>
      <c r="J33" s="94">
        <f t="shared" si="6"/>
        <v>133471</v>
      </c>
      <c r="K33" s="94">
        <f t="shared" si="7"/>
        <v>7415.0555555555557</v>
      </c>
      <c r="L33" s="95">
        <f t="shared" si="8"/>
        <v>70.952289465257763</v>
      </c>
    </row>
    <row r="34" spans="1:12" ht="12.75" customHeight="1" x14ac:dyDescent="0.2">
      <c r="A34" s="14">
        <v>27</v>
      </c>
      <c r="B34" s="15" t="s">
        <v>43</v>
      </c>
      <c r="C34" s="92">
        <f>[1]IDFC!$C$12</f>
        <v>0</v>
      </c>
      <c r="D34" s="92">
        <f>[1]IDFC!$D$12</f>
        <v>3</v>
      </c>
      <c r="E34" s="92">
        <f>[1]IDFC!$E$12</f>
        <v>2</v>
      </c>
      <c r="F34" s="92">
        <f>[1]IDFC!$F$12</f>
        <v>0</v>
      </c>
      <c r="G34" s="93">
        <f t="shared" ref="G34" si="9">SUM(C34:F34)</f>
        <v>5</v>
      </c>
      <c r="H34" s="92">
        <f>[1]IDFC!$H$12</f>
        <v>4600</v>
      </c>
      <c r="I34" s="92">
        <f>[1]IDFC!$I$12</f>
        <v>7900</v>
      </c>
      <c r="J34" s="94">
        <f t="shared" si="6"/>
        <v>12500</v>
      </c>
      <c r="K34" s="94">
        <f t="shared" si="7"/>
        <v>2500</v>
      </c>
      <c r="L34" s="95">
        <f t="shared" si="8"/>
        <v>171.73913043478262</v>
      </c>
    </row>
    <row r="35" spans="1:12" ht="12.75" customHeight="1" x14ac:dyDescent="0.2">
      <c r="A35" s="14">
        <v>28</v>
      </c>
      <c r="B35" s="15" t="s">
        <v>44</v>
      </c>
      <c r="C35" s="92">
        <f>[1]IndusInd!$C$12</f>
        <v>0</v>
      </c>
      <c r="D35" s="92">
        <f>[1]IndusInd!$D$12</f>
        <v>0</v>
      </c>
      <c r="E35" s="92">
        <f>[1]IndusInd!$E$12</f>
        <v>2</v>
      </c>
      <c r="F35" s="92">
        <f>[1]IndusInd!$F$12</f>
        <v>0</v>
      </c>
      <c r="G35" s="93">
        <f t="shared" ref="G35" si="10">SUM(C35:F35)</f>
        <v>2</v>
      </c>
      <c r="H35" s="92">
        <f>[1]IndusInd!$H$12</f>
        <v>4029.9999999999995</v>
      </c>
      <c r="I35" s="92">
        <f>[1]IndusInd!$I$12</f>
        <v>18743</v>
      </c>
      <c r="J35" s="93">
        <f t="shared" si="6"/>
        <v>22773</v>
      </c>
      <c r="K35" s="93">
        <f t="shared" si="7"/>
        <v>11386.5</v>
      </c>
      <c r="L35" s="95">
        <f t="shared" si="8"/>
        <v>465.08684863523575</v>
      </c>
    </row>
    <row r="36" spans="1:12" ht="12.75" customHeight="1" x14ac:dyDescent="0.2">
      <c r="A36" s="14">
        <v>29</v>
      </c>
      <c r="B36" s="15" t="s">
        <v>45</v>
      </c>
      <c r="C36" s="92">
        <f>[1]Karnatak!$C$12</f>
        <v>0</v>
      </c>
      <c r="D36" s="92">
        <f>[1]Karnatak!$D$12</f>
        <v>0</v>
      </c>
      <c r="E36" s="92">
        <f>[1]Karnatak!$E$12</f>
        <v>0</v>
      </c>
      <c r="F36" s="92">
        <f>[1]Karnatak!$F$12</f>
        <v>0</v>
      </c>
      <c r="G36" s="93">
        <f t="shared" si="5"/>
        <v>0</v>
      </c>
      <c r="H36" s="92">
        <f>[1]Karnatak!$H$12</f>
        <v>0</v>
      </c>
      <c r="I36" s="92">
        <f>[1]Karnatak!$I$12</f>
        <v>0</v>
      </c>
      <c r="J36" s="93">
        <f t="shared" si="6"/>
        <v>0</v>
      </c>
      <c r="K36" s="93" t="e">
        <f t="shared" si="7"/>
        <v>#DIV/0!</v>
      </c>
      <c r="L36" s="95" t="e">
        <f t="shared" si="8"/>
        <v>#DIV/0!</v>
      </c>
    </row>
    <row r="37" spans="1:12" ht="12.75" customHeight="1" x14ac:dyDescent="0.2">
      <c r="A37" s="14">
        <v>30</v>
      </c>
      <c r="B37" s="15" t="s">
        <v>46</v>
      </c>
      <c r="C37" s="92">
        <f>[1]Kotak!$C$12</f>
        <v>6</v>
      </c>
      <c r="D37" s="92">
        <f>[1]Kotak!$D$12</f>
        <v>3</v>
      </c>
      <c r="E37" s="92">
        <f>[1]Kotak!$E$12</f>
        <v>2</v>
      </c>
      <c r="F37" s="92">
        <f>[1]Kotak!$F$12</f>
        <v>0</v>
      </c>
      <c r="G37" s="93">
        <f t="shared" si="5"/>
        <v>11</v>
      </c>
      <c r="H37" s="92">
        <f>[1]Kotak!$H$12</f>
        <v>21511.5</v>
      </c>
      <c r="I37" s="92">
        <f>[1]Kotak!$I$12</f>
        <v>33454.21</v>
      </c>
      <c r="J37" s="93">
        <f t="shared" si="6"/>
        <v>54965.71</v>
      </c>
      <c r="K37" s="93">
        <f t="shared" si="7"/>
        <v>4996.8827272727276</v>
      </c>
      <c r="L37" s="95">
        <f t="shared" si="8"/>
        <v>155.51779280849777</v>
      </c>
    </row>
    <row r="38" spans="1:12" ht="12.75" customHeight="1" x14ac:dyDescent="0.2">
      <c r="A38" s="14">
        <v>31</v>
      </c>
      <c r="B38" s="15" t="s">
        <v>47</v>
      </c>
      <c r="C38" s="92">
        <f>[1]Ratnakar!$C$12</f>
        <v>0</v>
      </c>
      <c r="D38" s="92">
        <f>[1]Ratnakar!$D$12</f>
        <v>0</v>
      </c>
      <c r="E38" s="92">
        <f>[1]Ratnakar!$E$12</f>
        <v>1</v>
      </c>
      <c r="F38" s="92">
        <f>[1]Ratnakar!$F$12</f>
        <v>0</v>
      </c>
      <c r="G38" s="93">
        <f t="shared" si="5"/>
        <v>1</v>
      </c>
      <c r="H38" s="92">
        <f>[1]Ratnakar!$H$12</f>
        <v>11781</v>
      </c>
      <c r="I38" s="92">
        <f>[1]Ratnakar!$I$12</f>
        <v>3313.0000000000005</v>
      </c>
      <c r="J38" s="93">
        <f t="shared" si="6"/>
        <v>15094</v>
      </c>
      <c r="K38" s="93">
        <f t="shared" si="7"/>
        <v>15094</v>
      </c>
      <c r="L38" s="95">
        <f t="shared" si="8"/>
        <v>28.121551650963422</v>
      </c>
    </row>
    <row r="39" spans="1:12" ht="12.75" customHeight="1" x14ac:dyDescent="0.2">
      <c r="A39" s="14">
        <v>32</v>
      </c>
      <c r="B39" s="15" t="s">
        <v>48</v>
      </c>
      <c r="C39" s="92">
        <f>[1]Yes!$C$12</f>
        <v>4</v>
      </c>
      <c r="D39" s="92">
        <f>[1]Yes!$D$12</f>
        <v>4</v>
      </c>
      <c r="E39" s="92">
        <f>[1]Yes!$E$12</f>
        <v>1</v>
      </c>
      <c r="F39" s="92">
        <f>[1]Yes!$F$12</f>
        <v>0</v>
      </c>
      <c r="G39" s="93">
        <f t="shared" si="5"/>
        <v>9</v>
      </c>
      <c r="H39" s="92">
        <f>[1]Yes!$H$12</f>
        <v>8500</v>
      </c>
      <c r="I39" s="92">
        <f>[1]Yes!$I$12</f>
        <v>19400</v>
      </c>
      <c r="J39" s="93">
        <f t="shared" si="6"/>
        <v>27900</v>
      </c>
      <c r="K39" s="93">
        <f t="shared" si="7"/>
        <v>3100</v>
      </c>
      <c r="L39" s="95">
        <f t="shared" si="8"/>
        <v>228.23529411764704</v>
      </c>
    </row>
    <row r="40" spans="1:12" ht="12.75" customHeight="1" x14ac:dyDescent="0.2">
      <c r="A40" s="24"/>
      <c r="B40" s="25" t="s">
        <v>49</v>
      </c>
      <c r="C40" s="97">
        <f>SUM(C26:C39)</f>
        <v>29</v>
      </c>
      <c r="D40" s="97">
        <f t="shared" ref="D40:J40" si="11">SUM(D26:D39)</f>
        <v>58</v>
      </c>
      <c r="E40" s="97">
        <f t="shared" si="11"/>
        <v>29</v>
      </c>
      <c r="F40" s="97">
        <f t="shared" si="11"/>
        <v>0</v>
      </c>
      <c r="G40" s="97">
        <f t="shared" si="11"/>
        <v>116</v>
      </c>
      <c r="H40" s="97">
        <f t="shared" si="11"/>
        <v>385482.88</v>
      </c>
      <c r="I40" s="97">
        <f t="shared" si="11"/>
        <v>572626.93999999994</v>
      </c>
      <c r="J40" s="97">
        <f t="shared" si="11"/>
        <v>958109.82</v>
      </c>
      <c r="K40" s="97">
        <f t="shared" si="7"/>
        <v>8259.5674137931037</v>
      </c>
      <c r="L40" s="98">
        <f t="shared" si="8"/>
        <v>148.54795626721474</v>
      </c>
    </row>
    <row r="41" spans="1:12" ht="12.75" customHeight="1" x14ac:dyDescent="0.2">
      <c r="A41" s="28">
        <v>33</v>
      </c>
      <c r="B41" s="29" t="s">
        <v>50</v>
      </c>
      <c r="C41" s="92">
        <f>[1]AU!$C$12</f>
        <v>0</v>
      </c>
      <c r="D41" s="92">
        <f>[1]AU!$D$12</f>
        <v>2</v>
      </c>
      <c r="E41" s="92">
        <f>[1]AU!$E$12</f>
        <v>2</v>
      </c>
      <c r="F41" s="92">
        <f>[1]AU!$F$12</f>
        <v>0</v>
      </c>
      <c r="G41" s="93">
        <f t="shared" ref="G41" si="12">SUM(C41:F41)</f>
        <v>4</v>
      </c>
      <c r="H41" s="92">
        <f>[1]AU!$H$12</f>
        <v>8591</v>
      </c>
      <c r="I41" s="92">
        <f>[1]AU!$I$12</f>
        <v>17605</v>
      </c>
      <c r="J41" s="93">
        <f t="shared" ref="J41:J49" si="13">H41+I41</f>
        <v>26196</v>
      </c>
      <c r="K41" s="93">
        <f t="shared" si="7"/>
        <v>6549</v>
      </c>
      <c r="L41" s="95">
        <f t="shared" si="8"/>
        <v>204.92375742055643</v>
      </c>
    </row>
    <row r="42" spans="1:12" ht="12.75" customHeight="1" x14ac:dyDescent="0.2">
      <c r="A42" s="28">
        <v>34</v>
      </c>
      <c r="B42" s="29" t="s">
        <v>51</v>
      </c>
      <c r="C42" s="92">
        <f>[1]Capital!$C$12</f>
        <v>0</v>
      </c>
      <c r="D42" s="92">
        <f>[1]Capital!$D$12</f>
        <v>0</v>
      </c>
      <c r="E42" s="92">
        <f>[1]Capital!$E$12</f>
        <v>0</v>
      </c>
      <c r="F42" s="92">
        <f>[1]Capital!$F$12</f>
        <v>0</v>
      </c>
      <c r="G42" s="93">
        <f t="shared" ref="G42:G49" si="14">SUM(C42:F42)</f>
        <v>0</v>
      </c>
      <c r="H42" s="92">
        <f>[1]Capital!$H$12</f>
        <v>0</v>
      </c>
      <c r="I42" s="92">
        <f>[1]Capital!$I$12</f>
        <v>0</v>
      </c>
      <c r="J42" s="93">
        <f t="shared" si="13"/>
        <v>0</v>
      </c>
      <c r="K42" s="93" t="e">
        <f t="shared" si="7"/>
        <v>#DIV/0!</v>
      </c>
      <c r="L42" s="95" t="e">
        <f t="shared" si="8"/>
        <v>#DIV/0!</v>
      </c>
    </row>
    <row r="43" spans="1:12" ht="12.75" customHeight="1" x14ac:dyDescent="0.2">
      <c r="A43" s="28">
        <v>35</v>
      </c>
      <c r="B43" s="29" t="s">
        <v>52</v>
      </c>
      <c r="C43" s="92">
        <f>[1]Equitas!$C$12</f>
        <v>0</v>
      </c>
      <c r="D43" s="92">
        <f>[1]Equitas!$D$12</f>
        <v>6</v>
      </c>
      <c r="E43" s="92">
        <f>[1]Equitas!$E$12</f>
        <v>2</v>
      </c>
      <c r="F43" s="92">
        <f>[1]Equitas!$F$12</f>
        <v>0</v>
      </c>
      <c r="G43" s="93">
        <f t="shared" si="14"/>
        <v>8</v>
      </c>
      <c r="H43" s="92">
        <f>[1]Equitas!$H$12</f>
        <v>2400</v>
      </c>
      <c r="I43" s="92">
        <f>[1]Equitas!$I$12</f>
        <v>14600</v>
      </c>
      <c r="J43" s="93">
        <f t="shared" si="13"/>
        <v>17000</v>
      </c>
      <c r="K43" s="93">
        <f t="shared" si="7"/>
        <v>2125</v>
      </c>
      <c r="L43" s="95">
        <f t="shared" si="8"/>
        <v>608.33333333333326</v>
      </c>
    </row>
    <row r="44" spans="1:12" ht="12.75" customHeight="1" x14ac:dyDescent="0.2">
      <c r="A44" s="28">
        <v>36</v>
      </c>
      <c r="B44" s="29" t="s">
        <v>53</v>
      </c>
      <c r="C44" s="92">
        <f>[1]ESAF!$C$12</f>
        <v>0</v>
      </c>
      <c r="D44" s="92">
        <f>[1]ESAF!$D$12</f>
        <v>0</v>
      </c>
      <c r="E44" s="92">
        <f>[1]ESAF!$E$12</f>
        <v>0</v>
      </c>
      <c r="F44" s="92">
        <f>[1]ESAF!$F$12</f>
        <v>0</v>
      </c>
      <c r="G44" s="93">
        <f t="shared" si="14"/>
        <v>0</v>
      </c>
      <c r="H44" s="92">
        <f>[1]ESAF!$H$12</f>
        <v>0</v>
      </c>
      <c r="I44" s="92">
        <f>[1]ESAF!$I$12</f>
        <v>0</v>
      </c>
      <c r="J44" s="93">
        <f t="shared" si="13"/>
        <v>0</v>
      </c>
      <c r="K44" s="93" t="e">
        <f t="shared" si="7"/>
        <v>#DIV/0!</v>
      </c>
      <c r="L44" s="95" t="e">
        <f t="shared" si="8"/>
        <v>#DIV/0!</v>
      </c>
    </row>
    <row r="45" spans="1:12" ht="12.75" customHeight="1" x14ac:dyDescent="0.2">
      <c r="A45" s="28">
        <v>37</v>
      </c>
      <c r="B45" s="29" t="s">
        <v>54</v>
      </c>
      <c r="C45" s="92">
        <f>[1]Fincare!$C$12</f>
        <v>0</v>
      </c>
      <c r="D45" s="92">
        <f>[1]Fincare!$D$12</f>
        <v>5</v>
      </c>
      <c r="E45" s="92">
        <f>[1]Fincare!$E$12</f>
        <v>1</v>
      </c>
      <c r="F45" s="92">
        <f>[1]Fincare!$F$12</f>
        <v>0</v>
      </c>
      <c r="G45" s="93">
        <f t="shared" si="14"/>
        <v>6</v>
      </c>
      <c r="H45" s="92">
        <f>[1]Fincare!$H$12</f>
        <v>176</v>
      </c>
      <c r="I45" s="92">
        <f>[1]Fincare!$I$12</f>
        <v>3565.9999999999995</v>
      </c>
      <c r="J45" s="93">
        <f t="shared" si="13"/>
        <v>3741.9999999999995</v>
      </c>
      <c r="K45" s="93">
        <f t="shared" si="7"/>
        <v>623.66666666666663</v>
      </c>
      <c r="L45" s="95">
        <f t="shared" si="8"/>
        <v>2026.1363636363633</v>
      </c>
    </row>
    <row r="46" spans="1:12" ht="12.75" customHeight="1" x14ac:dyDescent="0.2">
      <c r="A46" s="28">
        <v>38</v>
      </c>
      <c r="B46" s="29" t="s">
        <v>55</v>
      </c>
      <c r="C46" s="92">
        <f>[1]Jana!$C$12</f>
        <v>0</v>
      </c>
      <c r="D46" s="92">
        <f>[1]Jana!$D$12</f>
        <v>0</v>
      </c>
      <c r="E46" s="92">
        <f>[1]Jana!$E$12</f>
        <v>1</v>
      </c>
      <c r="F46" s="92">
        <f>[1]Jana!$F$12</f>
        <v>0</v>
      </c>
      <c r="G46" s="93">
        <f t="shared" si="14"/>
        <v>1</v>
      </c>
      <c r="H46" s="92">
        <f>[1]Jana!$H$12</f>
        <v>1054</v>
      </c>
      <c r="I46" s="92">
        <f>[1]Jana!$I$12</f>
        <v>3631</v>
      </c>
      <c r="J46" s="93">
        <f t="shared" si="13"/>
        <v>4685</v>
      </c>
      <c r="K46" s="93">
        <f t="shared" si="7"/>
        <v>4685</v>
      </c>
      <c r="L46" s="95">
        <f t="shared" si="8"/>
        <v>344.49715370018976</v>
      </c>
    </row>
    <row r="47" spans="1:12" ht="12.75" customHeight="1" x14ac:dyDescent="0.2">
      <c r="A47" s="28">
        <v>39</v>
      </c>
      <c r="B47" s="29" t="s">
        <v>56</v>
      </c>
      <c r="C47" s="92">
        <f>[1]Suryoday!$C$12</f>
        <v>0</v>
      </c>
      <c r="D47" s="92">
        <f>[1]Suryoday!$D$12</f>
        <v>2</v>
      </c>
      <c r="E47" s="92">
        <f>[1]Suryoday!$E$12</f>
        <v>0</v>
      </c>
      <c r="F47" s="92">
        <f>[1]Suryoday!$F$12</f>
        <v>0</v>
      </c>
      <c r="G47" s="93">
        <f t="shared" si="14"/>
        <v>2</v>
      </c>
      <c r="H47" s="92">
        <f>[1]Suryoday!$H$12</f>
        <v>2823</v>
      </c>
      <c r="I47" s="92">
        <f>[1]Suryoday!$I$12</f>
        <v>1236</v>
      </c>
      <c r="J47" s="93">
        <f t="shared" si="13"/>
        <v>4059</v>
      </c>
      <c r="K47" s="93">
        <f t="shared" si="7"/>
        <v>2029.5</v>
      </c>
      <c r="L47" s="95">
        <f t="shared" si="8"/>
        <v>43.783209351753456</v>
      </c>
    </row>
    <row r="48" spans="1:12" ht="12.75" customHeight="1" x14ac:dyDescent="0.2">
      <c r="A48" s="28">
        <v>40</v>
      </c>
      <c r="B48" s="29" t="s">
        <v>57</v>
      </c>
      <c r="C48" s="92">
        <f>[1]Ujjivan!$C$12</f>
        <v>0</v>
      </c>
      <c r="D48" s="92">
        <f>[1]Ujjivan!$D$12</f>
        <v>0</v>
      </c>
      <c r="E48" s="92">
        <f>[1]Ujjivan!$E$12</f>
        <v>1</v>
      </c>
      <c r="F48" s="92">
        <f>[1]Ujjivan!$F$12</f>
        <v>0</v>
      </c>
      <c r="G48" s="93">
        <f t="shared" si="14"/>
        <v>1</v>
      </c>
      <c r="H48" s="92">
        <f>[1]Ujjivan!$H$12</f>
        <v>2820</v>
      </c>
      <c r="I48" s="92">
        <f>[1]Ujjivan!$I$12</f>
        <v>3540</v>
      </c>
      <c r="J48" s="93">
        <f t="shared" si="13"/>
        <v>6360</v>
      </c>
      <c r="K48" s="93">
        <f t="shared" si="7"/>
        <v>6360</v>
      </c>
      <c r="L48" s="95">
        <f t="shared" si="8"/>
        <v>125.53191489361701</v>
      </c>
    </row>
    <row r="49" spans="1:12" ht="12.75" customHeight="1" x14ac:dyDescent="0.2">
      <c r="A49" s="28">
        <v>41</v>
      </c>
      <c r="B49" s="29" t="s">
        <v>58</v>
      </c>
      <c r="C49" s="92">
        <f>[1]Utkarsh!$C$12</f>
        <v>0</v>
      </c>
      <c r="D49" s="92">
        <f>[1]Utkarsh!$D$12</f>
        <v>0</v>
      </c>
      <c r="E49" s="92">
        <f>[1]Utkarsh!$E$12</f>
        <v>0</v>
      </c>
      <c r="F49" s="92">
        <f>[1]Utkarsh!$F$12</f>
        <v>0</v>
      </c>
      <c r="G49" s="93">
        <f t="shared" si="14"/>
        <v>0</v>
      </c>
      <c r="H49" s="92">
        <f>[1]Utkarsh!$H$12</f>
        <v>0</v>
      </c>
      <c r="I49" s="92">
        <f>[1]Utkarsh!$I$12</f>
        <v>0</v>
      </c>
      <c r="J49" s="93">
        <f t="shared" si="13"/>
        <v>0</v>
      </c>
      <c r="K49" s="93" t="e">
        <f t="shared" si="7"/>
        <v>#DIV/0!</v>
      </c>
      <c r="L49" s="95" t="e">
        <f t="shared" si="8"/>
        <v>#DIV/0!</v>
      </c>
    </row>
    <row r="50" spans="1:12" ht="12.75" customHeight="1" x14ac:dyDescent="0.2">
      <c r="A50" s="24"/>
      <c r="B50" s="30" t="s">
        <v>59</v>
      </c>
      <c r="C50" s="97">
        <f>SUM(C41:C49)</f>
        <v>0</v>
      </c>
      <c r="D50" s="97">
        <f t="shared" ref="D50:J50" si="15">SUM(D41:D49)</f>
        <v>15</v>
      </c>
      <c r="E50" s="97">
        <f t="shared" si="15"/>
        <v>7</v>
      </c>
      <c r="F50" s="97">
        <f t="shared" si="15"/>
        <v>0</v>
      </c>
      <c r="G50" s="97">
        <f t="shared" si="15"/>
        <v>22</v>
      </c>
      <c r="H50" s="97">
        <f t="shared" si="15"/>
        <v>17864</v>
      </c>
      <c r="I50" s="97">
        <f t="shared" si="15"/>
        <v>44178</v>
      </c>
      <c r="J50" s="97">
        <f t="shared" si="15"/>
        <v>62042</v>
      </c>
      <c r="K50" s="97">
        <f t="shared" si="7"/>
        <v>2820.090909090909</v>
      </c>
      <c r="L50" s="98">
        <f t="shared" si="8"/>
        <v>247.30183609493955</v>
      </c>
    </row>
    <row r="51" spans="1:12" ht="12.75" customHeight="1" x14ac:dyDescent="0.2">
      <c r="A51" s="31">
        <v>42</v>
      </c>
      <c r="B51" s="32" t="s">
        <v>60</v>
      </c>
      <c r="C51" s="92">
        <f>[1]DBS!$C$12</f>
        <v>0</v>
      </c>
      <c r="D51" s="92">
        <f>[1]DBS!$D$12</f>
        <v>0</v>
      </c>
      <c r="E51" s="92">
        <f>[1]DBS!$E$12</f>
        <v>0</v>
      </c>
      <c r="F51" s="92">
        <f>[1]DBS!$F$12</f>
        <v>0</v>
      </c>
      <c r="G51" s="93">
        <f>SUM(C51:F51)</f>
        <v>0</v>
      </c>
      <c r="H51" s="92">
        <f>[1]DBS!$H$12</f>
        <v>0</v>
      </c>
      <c r="I51" s="92">
        <f>[1]DBS!$I$12</f>
        <v>0</v>
      </c>
      <c r="J51" s="93">
        <f>H51+I51</f>
        <v>0</v>
      </c>
      <c r="K51" s="93" t="e">
        <f>J51/G51</f>
        <v>#DIV/0!</v>
      </c>
      <c r="L51" s="95" t="e">
        <f>I51/H51*100</f>
        <v>#DIV/0!</v>
      </c>
    </row>
    <row r="52" spans="1:12" ht="12.75" customHeight="1" x14ac:dyDescent="0.2">
      <c r="A52" s="24"/>
      <c r="B52" s="30" t="s">
        <v>61</v>
      </c>
      <c r="C52" s="97">
        <f>C51</f>
        <v>0</v>
      </c>
      <c r="D52" s="97">
        <f t="shared" ref="D52:J52" si="16">D51</f>
        <v>0</v>
      </c>
      <c r="E52" s="97">
        <f t="shared" si="16"/>
        <v>0</v>
      </c>
      <c r="F52" s="97">
        <f t="shared" si="16"/>
        <v>0</v>
      </c>
      <c r="G52" s="97">
        <f t="shared" si="16"/>
        <v>0</v>
      </c>
      <c r="H52" s="97">
        <f t="shared" si="16"/>
        <v>0</v>
      </c>
      <c r="I52" s="97">
        <f t="shared" si="16"/>
        <v>0</v>
      </c>
      <c r="J52" s="97">
        <f t="shared" si="16"/>
        <v>0</v>
      </c>
      <c r="K52" s="97" t="e">
        <f t="shared" ref="K52" si="17">J52/G52</f>
        <v>#DIV/0!</v>
      </c>
      <c r="L52" s="98" t="e">
        <f t="shared" ref="L52" si="18">I52/H52*100</f>
        <v>#DIV/0!</v>
      </c>
    </row>
    <row r="53" spans="1:12" ht="12.75" customHeight="1" x14ac:dyDescent="0.2">
      <c r="A53" s="31">
        <v>43</v>
      </c>
      <c r="B53" s="32" t="s">
        <v>62</v>
      </c>
      <c r="C53" s="92">
        <f>[1]IPPB!$C$12</f>
        <v>0</v>
      </c>
      <c r="D53" s="92">
        <f>[1]IPPB!$D$12</f>
        <v>0</v>
      </c>
      <c r="E53" s="92">
        <f>[1]IPPB!$E$12</f>
        <v>0</v>
      </c>
      <c r="F53" s="92">
        <f>[1]IPPB!$F$12</f>
        <v>0</v>
      </c>
      <c r="G53" s="93">
        <f>SUM(C53:F53)</f>
        <v>0</v>
      </c>
      <c r="H53" s="92">
        <f>[1]IPPB!$H$12</f>
        <v>0</v>
      </c>
      <c r="I53" s="92">
        <f>[1]IPPB!$I$12</f>
        <v>0</v>
      </c>
      <c r="J53" s="93">
        <f>H53+I53</f>
        <v>0</v>
      </c>
      <c r="K53" s="93" t="e">
        <f>J53/G53</f>
        <v>#DIV/0!</v>
      </c>
      <c r="L53" s="95" t="e">
        <f>I53/H53*100</f>
        <v>#DIV/0!</v>
      </c>
    </row>
    <row r="54" spans="1:12" ht="12.75" customHeight="1" x14ac:dyDescent="0.2">
      <c r="A54" s="24"/>
      <c r="B54" s="30" t="s">
        <v>124</v>
      </c>
      <c r="C54" s="97">
        <f>C53</f>
        <v>0</v>
      </c>
      <c r="D54" s="97">
        <f t="shared" ref="D54:J54" si="19">D53</f>
        <v>0</v>
      </c>
      <c r="E54" s="97">
        <f t="shared" si="19"/>
        <v>0</v>
      </c>
      <c r="F54" s="97">
        <f t="shared" si="19"/>
        <v>0</v>
      </c>
      <c r="G54" s="97">
        <f t="shared" si="19"/>
        <v>0</v>
      </c>
      <c r="H54" s="97">
        <f t="shared" si="19"/>
        <v>0</v>
      </c>
      <c r="I54" s="97">
        <f t="shared" si="19"/>
        <v>0</v>
      </c>
      <c r="J54" s="97">
        <f t="shared" si="19"/>
        <v>0</v>
      </c>
      <c r="K54" s="97" t="e">
        <f t="shared" ref="K54" si="20">J54/G54</f>
        <v>#DIV/0!</v>
      </c>
      <c r="L54" s="98" t="e">
        <f t="shared" ref="L54" si="21">I54/H54*100</f>
        <v>#DIV/0!</v>
      </c>
    </row>
    <row r="55" spans="1:12" ht="12.75" customHeight="1" x14ac:dyDescent="0.2">
      <c r="A55" s="33">
        <v>44</v>
      </c>
      <c r="B55" s="34" t="s">
        <v>64</v>
      </c>
      <c r="C55" s="16">
        <f>[1]MGB!$C$12</f>
        <v>4</v>
      </c>
      <c r="D55" s="16">
        <f>[1]MGB!$D$12</f>
        <v>4</v>
      </c>
      <c r="E55" s="16">
        <f>[1]MGB!$E$12</f>
        <v>1</v>
      </c>
      <c r="F55" s="16">
        <f>[1]MGB!$F$12</f>
        <v>0</v>
      </c>
      <c r="G55" s="17">
        <f>SUM(C55:F55)</f>
        <v>9</v>
      </c>
      <c r="H55" s="16">
        <f>[1]MGB!$H$12</f>
        <v>18989</v>
      </c>
      <c r="I55" s="16">
        <f>[1]MGB!$I$12</f>
        <v>9470</v>
      </c>
      <c r="J55" s="17">
        <f>H55+I55</f>
        <v>28459</v>
      </c>
      <c r="K55" s="17">
        <f t="shared" si="7"/>
        <v>3162.1111111111113</v>
      </c>
      <c r="L55" s="20">
        <f t="shared" si="8"/>
        <v>49.870977934593711</v>
      </c>
    </row>
    <row r="56" spans="1:12" ht="12.75" customHeight="1" x14ac:dyDescent="0.2">
      <c r="A56" s="33">
        <v>45</v>
      </c>
      <c r="B56" s="34" t="s">
        <v>65</v>
      </c>
      <c r="C56" s="16">
        <f>[1]VKGB!$C$12</f>
        <v>0</v>
      </c>
      <c r="D56" s="16">
        <f>[1]VKGB!$D$12</f>
        <v>0</v>
      </c>
      <c r="E56" s="16">
        <f>[1]VKGB!$E$12</f>
        <v>0</v>
      </c>
      <c r="F56" s="16">
        <f>[1]VKGB!$F$12</f>
        <v>0</v>
      </c>
      <c r="G56" s="17">
        <f>SUM(C56:F56)</f>
        <v>0</v>
      </c>
      <c r="H56" s="16">
        <f>[1]VKGB!$H$12</f>
        <v>0</v>
      </c>
      <c r="I56" s="16">
        <f>[1]VKGB!$I$12</f>
        <v>0</v>
      </c>
      <c r="J56" s="17">
        <f>H56+I56</f>
        <v>0</v>
      </c>
      <c r="K56" s="17" t="e">
        <f t="shared" si="7"/>
        <v>#DIV/0!</v>
      </c>
      <c r="L56" s="20" t="e">
        <f t="shared" si="8"/>
        <v>#DIV/0!</v>
      </c>
    </row>
    <row r="57" spans="1:12" ht="12.75" customHeight="1" x14ac:dyDescent="0.2">
      <c r="A57" s="35" t="s">
        <v>125</v>
      </c>
      <c r="B57" s="99" t="s">
        <v>66</v>
      </c>
      <c r="C57" s="97">
        <f t="shared" ref="C57:J57" si="22">SUM(C55:C56)</f>
        <v>4</v>
      </c>
      <c r="D57" s="97">
        <f t="shared" si="22"/>
        <v>4</v>
      </c>
      <c r="E57" s="97">
        <f t="shared" si="22"/>
        <v>1</v>
      </c>
      <c r="F57" s="97">
        <f t="shared" si="22"/>
        <v>0</v>
      </c>
      <c r="G57" s="97">
        <f t="shared" si="22"/>
        <v>9</v>
      </c>
      <c r="H57" s="97">
        <f t="shared" si="22"/>
        <v>18989</v>
      </c>
      <c r="I57" s="97">
        <f t="shared" si="22"/>
        <v>9470</v>
      </c>
      <c r="J57" s="97">
        <f t="shared" si="22"/>
        <v>28459</v>
      </c>
      <c r="K57" s="97">
        <f>J57/G57</f>
        <v>3162.1111111111113</v>
      </c>
      <c r="L57" s="98">
        <f>I57/H57*100</f>
        <v>49.870977934593711</v>
      </c>
    </row>
    <row r="58" spans="1:12" ht="12.75" customHeight="1" x14ac:dyDescent="0.2">
      <c r="A58" s="33">
        <v>46</v>
      </c>
      <c r="B58" s="34" t="s">
        <v>67</v>
      </c>
      <c r="C58" s="16">
        <f>[1]Subhadra!$C$12</f>
        <v>0</v>
      </c>
      <c r="D58" s="16">
        <f>[1]Subhadra!$D$12</f>
        <v>0</v>
      </c>
      <c r="E58" s="16">
        <f>[1]Subhadra!$E$12</f>
        <v>0</v>
      </c>
      <c r="F58" s="16">
        <f>[1]Subhadra!$F$12</f>
        <v>0</v>
      </c>
      <c r="G58" s="17">
        <f>SUM(C58:F58)</f>
        <v>0</v>
      </c>
      <c r="H58" s="16">
        <f>[1]Subhadra!$H$12</f>
        <v>0</v>
      </c>
      <c r="I58" s="16">
        <f>[1]Subhadra!$I$12</f>
        <v>0</v>
      </c>
      <c r="J58" s="17">
        <f>H58+I58</f>
        <v>0</v>
      </c>
      <c r="K58" s="17" t="e">
        <f>J58/G58</f>
        <v>#DIV/0!</v>
      </c>
      <c r="L58" s="20" t="e">
        <f>I58/H58*100</f>
        <v>#DIV/0!</v>
      </c>
    </row>
    <row r="59" spans="1:12" ht="12.75" customHeight="1" x14ac:dyDescent="0.2">
      <c r="A59" s="35"/>
      <c r="B59" s="99" t="s">
        <v>21</v>
      </c>
      <c r="C59" s="97">
        <f>SUM(C25,C40,C50,C52,C54,C57,C58)</f>
        <v>174</v>
      </c>
      <c r="D59" s="97">
        <f t="shared" ref="D59:J59" si="23">SUM(D25,D40,D50,D52,D54,D57,D58)</f>
        <v>188</v>
      </c>
      <c r="E59" s="97">
        <f t="shared" si="23"/>
        <v>81</v>
      </c>
      <c r="F59" s="97">
        <f t="shared" si="23"/>
        <v>0</v>
      </c>
      <c r="G59" s="97">
        <f t="shared" si="23"/>
        <v>443</v>
      </c>
      <c r="H59" s="97">
        <f t="shared" si="23"/>
        <v>2403018.9899999998</v>
      </c>
      <c r="I59" s="97">
        <f t="shared" si="23"/>
        <v>1650576.6600000001</v>
      </c>
      <c r="J59" s="97">
        <f t="shared" si="23"/>
        <v>4053595.65</v>
      </c>
      <c r="K59" s="97">
        <f>J59/G59</f>
        <v>9150.3287810383754</v>
      </c>
      <c r="L59" s="98">
        <f>I59/H59*100</f>
        <v>68.687624478573099</v>
      </c>
    </row>
    <row r="60" spans="1:12" x14ac:dyDescent="0.2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2">
      <c r="A61" s="33">
        <v>47</v>
      </c>
      <c r="B61" s="34" t="s">
        <v>68</v>
      </c>
      <c r="C61" s="16">
        <f>[1]MSCOOP!$C$12</f>
        <v>226</v>
      </c>
      <c r="D61" s="16">
        <f>[1]MSCOOP!$D$12</f>
        <v>34</v>
      </c>
      <c r="E61" s="16">
        <f>[1]MSCOOP!$E$12</f>
        <v>38</v>
      </c>
      <c r="F61" s="16">
        <f>[1]MSCOOP!$F$12</f>
        <v>0</v>
      </c>
      <c r="G61" s="17">
        <f>SUM(C61:F61)</f>
        <v>298</v>
      </c>
      <c r="H61" s="16">
        <f>[1]MSCOOP!$H$12</f>
        <v>801296</v>
      </c>
      <c r="I61" s="16">
        <f>[1]MSCOOP!$I$12</f>
        <v>534734</v>
      </c>
      <c r="J61" s="17">
        <f>H61+I61</f>
        <v>1336030</v>
      </c>
      <c r="K61" s="17">
        <f>J61/G61</f>
        <v>4483.3221476510071</v>
      </c>
      <c r="L61" s="20">
        <f>I61/H61*100</f>
        <v>66.733641500768755</v>
      </c>
    </row>
    <row r="62" spans="1:12" x14ac:dyDescent="0.2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2">
      <c r="A63" s="35"/>
      <c r="B63" s="99" t="s">
        <v>69</v>
      </c>
      <c r="C63" s="97">
        <f>C59+C61</f>
        <v>400</v>
      </c>
      <c r="D63" s="97">
        <f t="shared" ref="D63:J63" si="24">D59+D61</f>
        <v>222</v>
      </c>
      <c r="E63" s="97">
        <f t="shared" si="24"/>
        <v>119</v>
      </c>
      <c r="F63" s="97">
        <f t="shared" si="24"/>
        <v>0</v>
      </c>
      <c r="G63" s="97">
        <f t="shared" si="24"/>
        <v>741</v>
      </c>
      <c r="H63" s="97">
        <f t="shared" si="24"/>
        <v>3204314.9899999998</v>
      </c>
      <c r="I63" s="97">
        <f t="shared" si="24"/>
        <v>2185310.66</v>
      </c>
      <c r="J63" s="97">
        <f t="shared" si="24"/>
        <v>5389625.6500000004</v>
      </c>
      <c r="K63" s="97">
        <f>J63/G63</f>
        <v>7273.4489203778685</v>
      </c>
      <c r="L63" s="98">
        <f>I63/H63*100</f>
        <v>68.198996254110469</v>
      </c>
    </row>
    <row r="64" spans="1:12" ht="18" x14ac:dyDescent="0.2">
      <c r="A64" s="135" t="s">
        <v>126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</row>
    <row r="65" spans="1:12" ht="15" customHeight="1" x14ac:dyDescent="0.2">
      <c r="A65" s="125" t="s">
        <v>0</v>
      </c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</row>
    <row r="66" spans="1:12" x14ac:dyDescent="0.2">
      <c r="A66" s="126" t="str">
        <f>$A$3</f>
        <v>Position as of 31.03.2021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</row>
    <row r="67" spans="1:12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 t="s">
        <v>123</v>
      </c>
    </row>
    <row r="68" spans="1:12" ht="38.25" x14ac:dyDescent="0.2">
      <c r="A68" s="4" t="s">
        <v>3</v>
      </c>
      <c r="B68" s="4" t="s">
        <v>4</v>
      </c>
      <c r="C68" s="4" t="s">
        <v>5</v>
      </c>
      <c r="D68" s="4" t="s">
        <v>6</v>
      </c>
      <c r="E68" s="4" t="s">
        <v>7</v>
      </c>
      <c r="F68" s="4" t="s">
        <v>8</v>
      </c>
      <c r="G68" s="4" t="s">
        <v>9</v>
      </c>
      <c r="H68" s="4" t="s">
        <v>10</v>
      </c>
      <c r="I68" s="5" t="s">
        <v>11</v>
      </c>
      <c r="J68" s="4" t="s">
        <v>12</v>
      </c>
      <c r="K68" s="4" t="s">
        <v>13</v>
      </c>
      <c r="L68" s="4" t="s">
        <v>14</v>
      </c>
    </row>
    <row r="69" spans="1:12" x14ac:dyDescent="0.2">
      <c r="A69" s="8">
        <v>1</v>
      </c>
      <c r="B69" s="9">
        <v>2</v>
      </c>
      <c r="C69" s="9">
        <v>3</v>
      </c>
      <c r="D69" s="9">
        <v>4</v>
      </c>
      <c r="E69" s="9">
        <v>7</v>
      </c>
      <c r="F69" s="9">
        <v>8</v>
      </c>
      <c r="G69" s="9">
        <v>9</v>
      </c>
      <c r="H69" s="9">
        <v>10</v>
      </c>
      <c r="I69" s="9">
        <v>11</v>
      </c>
      <c r="J69" s="9">
        <v>12</v>
      </c>
      <c r="K69" s="9">
        <v>13</v>
      </c>
      <c r="L69" s="9">
        <v>14</v>
      </c>
    </row>
    <row r="70" spans="1:12" x14ac:dyDescent="0.2">
      <c r="A70" s="14">
        <v>1</v>
      </c>
      <c r="B70" s="15" t="s">
        <v>15</v>
      </c>
      <c r="C70" s="92">
        <f>[1]Allahabad!$C$13</f>
        <v>0</v>
      </c>
      <c r="D70" s="92">
        <f>[1]Allahabad!$D$13</f>
        <v>0</v>
      </c>
      <c r="E70" s="92">
        <f>[1]Allahabad!$E$13</f>
        <v>0</v>
      </c>
      <c r="F70" s="92">
        <f>[1]Allahabad!$F$13</f>
        <v>0</v>
      </c>
      <c r="G70" s="93">
        <f t="shared" ref="G70:G87" si="25">SUM(C70:F70)</f>
        <v>0</v>
      </c>
      <c r="H70" s="92">
        <f>[1]Allahabad!$H$13</f>
        <v>0</v>
      </c>
      <c r="I70" s="92">
        <f>[1]Allahabad!$I$13</f>
        <v>0</v>
      </c>
      <c r="J70" s="94">
        <f t="shared" ref="J70:J87" si="26">H70+I70</f>
        <v>0</v>
      </c>
      <c r="K70" s="94" t="e">
        <f>J70/G70</f>
        <v>#DIV/0!</v>
      </c>
      <c r="L70" s="95" t="e">
        <f>I70/H70*100</f>
        <v>#DIV/0!</v>
      </c>
    </row>
    <row r="71" spans="1:12" x14ac:dyDescent="0.2">
      <c r="A71" s="14">
        <v>2</v>
      </c>
      <c r="B71" s="15" t="s">
        <v>16</v>
      </c>
      <c r="C71" s="92">
        <f>[1]Andhra!$C$13</f>
        <v>1</v>
      </c>
      <c r="D71" s="92">
        <f>[1]Andhra!$D$13</f>
        <v>0</v>
      </c>
      <c r="E71" s="92">
        <f>[1]Andhra!$E$13</f>
        <v>0</v>
      </c>
      <c r="F71" s="92">
        <f>[1]Andhra!$F$13</f>
        <v>0</v>
      </c>
      <c r="G71" s="93">
        <f t="shared" si="25"/>
        <v>1</v>
      </c>
      <c r="H71" s="92">
        <f>[1]Andhra!$H$13</f>
        <v>724</v>
      </c>
      <c r="I71" s="92">
        <f>[1]Andhra!$I$13</f>
        <v>438.99999999999994</v>
      </c>
      <c r="J71" s="94">
        <f t="shared" si="26"/>
        <v>1163</v>
      </c>
      <c r="K71" s="94">
        <f>J71/G71</f>
        <v>1163</v>
      </c>
      <c r="L71" s="95">
        <f>I71/H71*100</f>
        <v>60.635359116022094</v>
      </c>
    </row>
    <row r="72" spans="1:12" x14ac:dyDescent="0.2">
      <c r="A72" s="14">
        <v>3</v>
      </c>
      <c r="B72" s="15" t="s">
        <v>17</v>
      </c>
      <c r="C72" s="92">
        <f>[1]BoB!$C$13</f>
        <v>2</v>
      </c>
      <c r="D72" s="92">
        <f>[1]BoB!$D$13</f>
        <v>1</v>
      </c>
      <c r="E72" s="92">
        <f>[1]BoB!$E$13</f>
        <v>2</v>
      </c>
      <c r="F72" s="92">
        <f>[1]BoB!$F$13</f>
        <v>0</v>
      </c>
      <c r="G72" s="93">
        <f t="shared" si="25"/>
        <v>5</v>
      </c>
      <c r="H72" s="92">
        <f>[1]BoB!$H$13</f>
        <v>32435.000000000004</v>
      </c>
      <c r="I72" s="92">
        <f>[1]BoB!$I$13</f>
        <v>13211.000000000002</v>
      </c>
      <c r="J72" s="94">
        <f t="shared" si="26"/>
        <v>45646.000000000007</v>
      </c>
      <c r="K72" s="94">
        <f t="shared" ref="K72:K87" si="27">J72/G72</f>
        <v>9129.2000000000007</v>
      </c>
      <c r="L72" s="95">
        <f t="shared" ref="L72:L87" si="28">I72/H72*100</f>
        <v>40.730692153537845</v>
      </c>
    </row>
    <row r="73" spans="1:12" x14ac:dyDescent="0.2">
      <c r="A73" s="14">
        <v>4</v>
      </c>
      <c r="B73" s="15" t="s">
        <v>18</v>
      </c>
      <c r="C73" s="92">
        <f>[1]BoI!$C$13</f>
        <v>0</v>
      </c>
      <c r="D73" s="92">
        <f>[1]BoI!$D$13</f>
        <v>2</v>
      </c>
      <c r="E73" s="92">
        <f>[1]BoI!$E$13</f>
        <v>3</v>
      </c>
      <c r="F73" s="92">
        <f>[1]BoI!$F$13</f>
        <v>0</v>
      </c>
      <c r="G73" s="93">
        <f t="shared" si="25"/>
        <v>5</v>
      </c>
      <c r="H73" s="92">
        <f>[1]BoI!$H$13</f>
        <v>44923</v>
      </c>
      <c r="I73" s="92">
        <f>[1]BoI!$I$13</f>
        <v>14491</v>
      </c>
      <c r="J73" s="93">
        <f t="shared" si="26"/>
        <v>59414</v>
      </c>
      <c r="K73" s="93">
        <f t="shared" si="27"/>
        <v>11882.8</v>
      </c>
      <c r="L73" s="95">
        <f t="shared" si="28"/>
        <v>32.257418249003848</v>
      </c>
    </row>
    <row r="74" spans="1:12" x14ac:dyDescent="0.2">
      <c r="A74" s="14">
        <v>5</v>
      </c>
      <c r="B74" s="15" t="s">
        <v>19</v>
      </c>
      <c r="C74" s="92">
        <f>[1]BoM!$C$13</f>
        <v>5</v>
      </c>
      <c r="D74" s="92">
        <f>[1]BoM!$D$13</f>
        <v>5</v>
      </c>
      <c r="E74" s="92">
        <f>[1]BoM!$E$13</f>
        <v>6</v>
      </c>
      <c r="F74" s="92">
        <f>[1]BoM!$F$13</f>
        <v>0</v>
      </c>
      <c r="G74" s="93">
        <f t="shared" si="25"/>
        <v>16</v>
      </c>
      <c r="H74" s="92">
        <f>[1]BoM!$H$13</f>
        <v>100173.81512329998</v>
      </c>
      <c r="I74" s="92">
        <f>[1]BoM!$I$13</f>
        <v>32443</v>
      </c>
      <c r="J74" s="93">
        <f t="shared" si="26"/>
        <v>132616.81512329998</v>
      </c>
      <c r="K74" s="93">
        <f t="shared" si="27"/>
        <v>8288.5509452062488</v>
      </c>
      <c r="L74" s="95">
        <f t="shared" si="28"/>
        <v>32.386707005285956</v>
      </c>
    </row>
    <row r="75" spans="1:12" x14ac:dyDescent="0.2">
      <c r="A75" s="14">
        <v>6</v>
      </c>
      <c r="B75" s="15" t="s">
        <v>20</v>
      </c>
      <c r="C75" s="92">
        <f>[1]Canara!$C$13</f>
        <v>2</v>
      </c>
      <c r="D75" s="92">
        <f>[1]Canara!$D$13</f>
        <v>3</v>
      </c>
      <c r="E75" s="92">
        <f>[1]Canara!$E$13</f>
        <v>3</v>
      </c>
      <c r="F75" s="92">
        <f>[1]Canara!$F$13</f>
        <v>0</v>
      </c>
      <c r="G75" s="93">
        <f t="shared" si="25"/>
        <v>8</v>
      </c>
      <c r="H75" s="92">
        <f>[1]Canara!$H$13</f>
        <v>57519.67</v>
      </c>
      <c r="I75" s="92">
        <f>[1]Canara!$I$13</f>
        <v>21874.03</v>
      </c>
      <c r="J75" s="93">
        <f t="shared" si="26"/>
        <v>79393.7</v>
      </c>
      <c r="K75" s="93">
        <f t="shared" si="27"/>
        <v>9924.2124999999996</v>
      </c>
      <c r="L75" s="95">
        <f t="shared" si="28"/>
        <v>38.028782154000531</v>
      </c>
    </row>
    <row r="76" spans="1:12" x14ac:dyDescent="0.2">
      <c r="A76" s="14">
        <v>7</v>
      </c>
      <c r="B76" s="15" t="s">
        <v>22</v>
      </c>
      <c r="C76" s="92">
        <f>[1]CBI!$C$13</f>
        <v>10</v>
      </c>
      <c r="D76" s="92">
        <f>[1]CBI!$D$13</f>
        <v>6</v>
      </c>
      <c r="E76" s="92">
        <f>[1]CBI!$E$13</f>
        <v>7</v>
      </c>
      <c r="F76" s="92">
        <f>[1]CBI!$F$13</f>
        <v>0</v>
      </c>
      <c r="G76" s="93">
        <f t="shared" si="25"/>
        <v>23</v>
      </c>
      <c r="H76" s="92">
        <f>[1]CBI!$H$13</f>
        <v>102862</v>
      </c>
      <c r="I76" s="92">
        <f>[1]CBI!$I$13</f>
        <v>37135</v>
      </c>
      <c r="J76" s="93">
        <f t="shared" si="26"/>
        <v>139997</v>
      </c>
      <c r="K76" s="93">
        <f t="shared" si="27"/>
        <v>6086.826086956522</v>
      </c>
      <c r="L76" s="95">
        <f t="shared" si="28"/>
        <v>36.101767416538664</v>
      </c>
    </row>
    <row r="77" spans="1:12" x14ac:dyDescent="0.2">
      <c r="A77" s="14">
        <v>8</v>
      </c>
      <c r="B77" s="15" t="s">
        <v>23</v>
      </c>
      <c r="C77" s="92">
        <f>[1]Corp!$C$13</f>
        <v>0</v>
      </c>
      <c r="D77" s="92">
        <f>[1]Corp!$D$13</f>
        <v>0</v>
      </c>
      <c r="E77" s="92">
        <f>[1]Corp!$E$13</f>
        <v>1</v>
      </c>
      <c r="F77" s="92">
        <f>[1]Corp!$F$13</f>
        <v>0</v>
      </c>
      <c r="G77" s="93">
        <f t="shared" si="25"/>
        <v>1</v>
      </c>
      <c r="H77" s="92">
        <f>[1]Corp!$H$13</f>
        <v>3148</v>
      </c>
      <c r="I77" s="92">
        <f>[1]Corp!$I$13</f>
        <v>2284</v>
      </c>
      <c r="J77" s="93">
        <f t="shared" si="26"/>
        <v>5432</v>
      </c>
      <c r="K77" s="93">
        <f t="shared" si="27"/>
        <v>5432</v>
      </c>
      <c r="L77" s="95">
        <f t="shared" si="28"/>
        <v>72.554002541296057</v>
      </c>
    </row>
    <row r="78" spans="1:12" x14ac:dyDescent="0.2">
      <c r="A78" s="14">
        <v>9</v>
      </c>
      <c r="B78" s="15" t="s">
        <v>24</v>
      </c>
      <c r="C78" s="92">
        <f>[1]Indian!$C$13</f>
        <v>1</v>
      </c>
      <c r="D78" s="92">
        <f>[1]Indian!$D$13</f>
        <v>1</v>
      </c>
      <c r="E78" s="92">
        <f>[1]Indian!$E$13</f>
        <v>2</v>
      </c>
      <c r="F78" s="92">
        <f>[1]Indian!$F$13</f>
        <v>0</v>
      </c>
      <c r="G78" s="93">
        <f t="shared" si="25"/>
        <v>4</v>
      </c>
      <c r="H78" s="92">
        <f>[1]Indian!$H$13</f>
        <v>27110</v>
      </c>
      <c r="I78" s="92">
        <f>[1]Indian!$I$13</f>
        <v>7401</v>
      </c>
      <c r="J78" s="94">
        <f t="shared" si="26"/>
        <v>34511</v>
      </c>
      <c r="K78" s="94">
        <f t="shared" si="27"/>
        <v>8627.75</v>
      </c>
      <c r="L78" s="95">
        <f t="shared" si="28"/>
        <v>27.299889339727041</v>
      </c>
    </row>
    <row r="79" spans="1:12" x14ac:dyDescent="0.2">
      <c r="A79" s="14">
        <v>10</v>
      </c>
      <c r="B79" s="15" t="s">
        <v>25</v>
      </c>
      <c r="C79" s="92">
        <f>[1]IOB!$C$13</f>
        <v>0</v>
      </c>
      <c r="D79" s="92">
        <f>[1]IOB!$D$13</f>
        <v>0</v>
      </c>
      <c r="E79" s="92">
        <f>[1]IOB!$E$13</f>
        <v>1</v>
      </c>
      <c r="F79" s="92">
        <f>[1]IOB!$F$13</f>
        <v>0</v>
      </c>
      <c r="G79" s="93">
        <f t="shared" si="25"/>
        <v>1</v>
      </c>
      <c r="H79" s="92">
        <f>[1]IOB!$H$13</f>
        <v>2475</v>
      </c>
      <c r="I79" s="92">
        <f>[1]IOB!$I$13</f>
        <v>2702</v>
      </c>
      <c r="J79" s="93">
        <f t="shared" si="26"/>
        <v>5177</v>
      </c>
      <c r="K79" s="93">
        <f t="shared" si="27"/>
        <v>5177</v>
      </c>
      <c r="L79" s="95">
        <f t="shared" si="28"/>
        <v>109.17171717171716</v>
      </c>
    </row>
    <row r="80" spans="1:12" x14ac:dyDescent="0.2">
      <c r="A80" s="14">
        <v>11</v>
      </c>
      <c r="B80" s="15" t="s">
        <v>26</v>
      </c>
      <c r="C80" s="92">
        <f>[1]OBC!$C$13</f>
        <v>0</v>
      </c>
      <c r="D80" s="92">
        <f>[1]OBC!$D$13</f>
        <v>0</v>
      </c>
      <c r="E80" s="92">
        <f>[1]OBC!$E$13</f>
        <v>0</v>
      </c>
      <c r="F80" s="92">
        <f>[1]OBC!$F$13</f>
        <v>0</v>
      </c>
      <c r="G80" s="93">
        <f t="shared" si="25"/>
        <v>0</v>
      </c>
      <c r="H80" s="92">
        <f>[1]OBC!$H$13</f>
        <v>0</v>
      </c>
      <c r="I80" s="92">
        <f>[1]OBC!$I$13</f>
        <v>0</v>
      </c>
      <c r="J80" s="93">
        <f t="shared" si="26"/>
        <v>0</v>
      </c>
      <c r="K80" s="93" t="e">
        <f t="shared" si="27"/>
        <v>#DIV/0!</v>
      </c>
      <c r="L80" s="95" t="e">
        <f t="shared" si="28"/>
        <v>#DIV/0!</v>
      </c>
    </row>
    <row r="81" spans="1:12" x14ac:dyDescent="0.2">
      <c r="A81" s="14">
        <v>12</v>
      </c>
      <c r="B81" s="15" t="s">
        <v>27</v>
      </c>
      <c r="C81" s="92">
        <f>[1]PSB!$C$13</f>
        <v>0</v>
      </c>
      <c r="D81" s="92">
        <f>[1]PSB!$D$13</f>
        <v>0</v>
      </c>
      <c r="E81" s="92">
        <f>[1]PSB!$E$13</f>
        <v>0</v>
      </c>
      <c r="F81" s="92">
        <f>[1]PSB!$F$13</f>
        <v>0</v>
      </c>
      <c r="G81" s="93">
        <f t="shared" si="25"/>
        <v>0</v>
      </c>
      <c r="H81" s="92">
        <f>[1]PSB!$H$13</f>
        <v>0</v>
      </c>
      <c r="I81" s="92">
        <f>[1]PSB!$I$13</f>
        <v>0</v>
      </c>
      <c r="J81" s="93">
        <f t="shared" si="26"/>
        <v>0</v>
      </c>
      <c r="K81" s="93" t="e">
        <f t="shared" si="27"/>
        <v>#DIV/0!</v>
      </c>
      <c r="L81" s="95" t="e">
        <f t="shared" si="28"/>
        <v>#DIV/0!</v>
      </c>
    </row>
    <row r="82" spans="1:12" x14ac:dyDescent="0.2">
      <c r="A82" s="14">
        <v>13</v>
      </c>
      <c r="B82" s="15" t="s">
        <v>28</v>
      </c>
      <c r="C82" s="92">
        <f>[1]PNB!$C$13</f>
        <v>0</v>
      </c>
      <c r="D82" s="92">
        <f>[1]PNB!$D$13</f>
        <v>0</v>
      </c>
      <c r="E82" s="92">
        <f>[1]PNB!$E$13</f>
        <v>3</v>
      </c>
      <c r="F82" s="92">
        <f>[1]PNB!$F$13</f>
        <v>0</v>
      </c>
      <c r="G82" s="93">
        <f t="shared" si="25"/>
        <v>3</v>
      </c>
      <c r="H82" s="92">
        <f>[1]PNB!$H$13</f>
        <v>46654.59</v>
      </c>
      <c r="I82" s="92">
        <f>[1]PNB!$I$13</f>
        <v>16102.46</v>
      </c>
      <c r="J82" s="93">
        <f t="shared" si="26"/>
        <v>62757.049999999996</v>
      </c>
      <c r="K82" s="93">
        <f t="shared" si="27"/>
        <v>20919.016666666666</v>
      </c>
      <c r="L82" s="95">
        <f t="shared" si="28"/>
        <v>34.514203211302465</v>
      </c>
    </row>
    <row r="83" spans="1:12" x14ac:dyDescent="0.2">
      <c r="A83" s="14">
        <v>14</v>
      </c>
      <c r="B83" s="15" t="s">
        <v>29</v>
      </c>
      <c r="C83" s="92">
        <f>[1]SBI!$C$13</f>
        <v>7</v>
      </c>
      <c r="D83" s="92">
        <f>[1]SBI!$D$13</f>
        <v>12</v>
      </c>
      <c r="E83" s="92">
        <f>[1]SBI!$E$13</f>
        <v>15</v>
      </c>
      <c r="F83" s="92">
        <f>[1]SBI!$F$13</f>
        <v>0</v>
      </c>
      <c r="G83" s="93">
        <f t="shared" si="25"/>
        <v>34</v>
      </c>
      <c r="H83" s="92">
        <f>[1]SBI!$H$13</f>
        <v>382207</v>
      </c>
      <c r="I83" s="92">
        <f>[1]SBI!$I$13</f>
        <v>151782</v>
      </c>
      <c r="J83" s="93">
        <f t="shared" si="26"/>
        <v>533989</v>
      </c>
      <c r="K83" s="93">
        <f t="shared" si="27"/>
        <v>15705.558823529413</v>
      </c>
      <c r="L83" s="95">
        <f t="shared" si="28"/>
        <v>39.711988529775752</v>
      </c>
    </row>
    <row r="84" spans="1:12" x14ac:dyDescent="0.2">
      <c r="A84" s="14">
        <v>15</v>
      </c>
      <c r="B84" s="15" t="s">
        <v>30</v>
      </c>
      <c r="C84" s="92">
        <f>[1]Syndicate!$C$13</f>
        <v>0</v>
      </c>
      <c r="D84" s="92">
        <f>[1]Syndicate!$D$13</f>
        <v>0</v>
      </c>
      <c r="E84" s="92">
        <f>[1]Syndicate!$E$13</f>
        <v>0</v>
      </c>
      <c r="F84" s="92">
        <f>[1]Syndicate!$F$13</f>
        <v>0</v>
      </c>
      <c r="G84" s="93">
        <f t="shared" si="25"/>
        <v>0</v>
      </c>
      <c r="H84" s="92">
        <f>[1]Syndicate!$H$13</f>
        <v>0</v>
      </c>
      <c r="I84" s="92">
        <f>[1]Syndicate!$I$13</f>
        <v>0</v>
      </c>
      <c r="J84" s="93">
        <f t="shared" si="26"/>
        <v>0</v>
      </c>
      <c r="K84" s="93" t="e">
        <f t="shared" si="27"/>
        <v>#DIV/0!</v>
      </c>
      <c r="L84" s="95" t="e">
        <f t="shared" si="28"/>
        <v>#DIV/0!</v>
      </c>
    </row>
    <row r="85" spans="1:12" x14ac:dyDescent="0.2">
      <c r="A85" s="14">
        <v>16</v>
      </c>
      <c r="B85" s="15" t="s">
        <v>31</v>
      </c>
      <c r="C85" s="92">
        <f>[1]UCO!$C$13</f>
        <v>1</v>
      </c>
      <c r="D85" s="92">
        <f>[1]UCO!$D$13</f>
        <v>0</v>
      </c>
      <c r="E85" s="92">
        <f>[1]UCO!$E$13</f>
        <v>1</v>
      </c>
      <c r="F85" s="92">
        <f>[1]UCO!$F$13</f>
        <v>0</v>
      </c>
      <c r="G85" s="93">
        <f t="shared" si="25"/>
        <v>2</v>
      </c>
      <c r="H85" s="92">
        <f>[1]UCO!$H$13</f>
        <v>7276.0000000000009</v>
      </c>
      <c r="I85" s="92">
        <f>[1]UCO!$I$13</f>
        <v>5442</v>
      </c>
      <c r="J85" s="93">
        <f t="shared" si="26"/>
        <v>12718</v>
      </c>
      <c r="K85" s="93">
        <f t="shared" si="27"/>
        <v>6359</v>
      </c>
      <c r="L85" s="95">
        <f t="shared" si="28"/>
        <v>74.793842770753145</v>
      </c>
    </row>
    <row r="86" spans="1:12" x14ac:dyDescent="0.2">
      <c r="A86" s="14">
        <v>17</v>
      </c>
      <c r="B86" s="15" t="s">
        <v>32</v>
      </c>
      <c r="C86" s="92">
        <f>[1]Union!$C$13</f>
        <v>2</v>
      </c>
      <c r="D86" s="92">
        <f>[1]Union!$D$13</f>
        <v>2</v>
      </c>
      <c r="E86" s="92">
        <f>[1]Union!$E$13</f>
        <v>1</v>
      </c>
      <c r="F86" s="92">
        <f>[1]Union!$F$13</f>
        <v>0</v>
      </c>
      <c r="G86" s="93">
        <f t="shared" si="25"/>
        <v>5</v>
      </c>
      <c r="H86" s="92">
        <f>[1]Union!$H$13</f>
        <v>42200</v>
      </c>
      <c r="I86" s="92">
        <f>[1]Union!$I$13</f>
        <v>35800</v>
      </c>
      <c r="J86" s="93">
        <f t="shared" si="26"/>
        <v>78000</v>
      </c>
      <c r="K86" s="93">
        <f t="shared" si="27"/>
        <v>15600</v>
      </c>
      <c r="L86" s="95">
        <f t="shared" si="28"/>
        <v>84.834123222748815</v>
      </c>
    </row>
    <row r="87" spans="1:12" x14ac:dyDescent="0.2">
      <c r="A87" s="14">
        <v>18</v>
      </c>
      <c r="B87" s="15" t="s">
        <v>33</v>
      </c>
      <c r="C87" s="92">
        <f>[1]United!$C$13</f>
        <v>0</v>
      </c>
      <c r="D87" s="92">
        <f>[1]United!$D$13</f>
        <v>0</v>
      </c>
      <c r="E87" s="92">
        <f>[1]United!$E$13</f>
        <v>0</v>
      </c>
      <c r="F87" s="92">
        <f>[1]United!$F$13</f>
        <v>0</v>
      </c>
      <c r="G87" s="93">
        <f t="shared" si="25"/>
        <v>0</v>
      </c>
      <c r="H87" s="92">
        <f>[1]United!$H$13</f>
        <v>0</v>
      </c>
      <c r="I87" s="92">
        <f>[1]United!$I$13</f>
        <v>0</v>
      </c>
      <c r="J87" s="93">
        <f t="shared" si="26"/>
        <v>0</v>
      </c>
      <c r="K87" s="93" t="e">
        <f t="shared" si="27"/>
        <v>#DIV/0!</v>
      </c>
      <c r="L87" s="95" t="e">
        <f t="shared" si="28"/>
        <v>#DIV/0!</v>
      </c>
    </row>
    <row r="88" spans="1:12" x14ac:dyDescent="0.2">
      <c r="A88" s="24"/>
      <c r="B88" s="25" t="s">
        <v>34</v>
      </c>
      <c r="C88" s="96">
        <f t="shared" ref="C88:J88" si="29">SUM(C70:C87)</f>
        <v>31</v>
      </c>
      <c r="D88" s="96">
        <f t="shared" si="29"/>
        <v>32</v>
      </c>
      <c r="E88" s="96">
        <f t="shared" si="29"/>
        <v>45</v>
      </c>
      <c r="F88" s="96">
        <f t="shared" si="29"/>
        <v>0</v>
      </c>
      <c r="G88" s="96">
        <f t="shared" si="29"/>
        <v>108</v>
      </c>
      <c r="H88" s="97">
        <f t="shared" si="29"/>
        <v>849708.07512329996</v>
      </c>
      <c r="I88" s="97">
        <f t="shared" si="29"/>
        <v>341106.49</v>
      </c>
      <c r="J88" s="97">
        <f t="shared" si="29"/>
        <v>1190814.5651233001</v>
      </c>
      <c r="K88" s="97">
        <f>J88/G88</f>
        <v>11026.060788178704</v>
      </c>
      <c r="L88" s="98">
        <f>I88/H88*100</f>
        <v>40.143962377961692</v>
      </c>
    </row>
    <row r="89" spans="1:12" x14ac:dyDescent="0.2">
      <c r="A89" s="14">
        <v>19</v>
      </c>
      <c r="B89" s="15" t="s">
        <v>35</v>
      </c>
      <c r="C89" s="92">
        <f>[1]AXIS!$C$13</f>
        <v>0</v>
      </c>
      <c r="D89" s="92">
        <f>[1]AXIS!$D$13</f>
        <v>0</v>
      </c>
      <c r="E89" s="92">
        <f>[1]AXIS!$E$13</f>
        <v>3</v>
      </c>
      <c r="F89" s="92">
        <f>[1]AXIS!$F$13</f>
        <v>0</v>
      </c>
      <c r="G89" s="93">
        <f t="shared" ref="G89:G97" si="30">SUM(C89:F89)</f>
        <v>3</v>
      </c>
      <c r="H89" s="92">
        <f>[1]AXIS!$H$13</f>
        <v>10821</v>
      </c>
      <c r="I89" s="92">
        <f>[1]AXIS!$I$13</f>
        <v>19756</v>
      </c>
      <c r="J89" s="93">
        <f t="shared" ref="J89:J102" si="31">H89+I89</f>
        <v>30577</v>
      </c>
      <c r="K89" s="93">
        <f t="shared" ref="K89:K113" si="32">J89/G89</f>
        <v>10192.333333333334</v>
      </c>
      <c r="L89" s="95">
        <f t="shared" ref="L89:L113" si="33">I89/H89*100</f>
        <v>182.57092690139544</v>
      </c>
    </row>
    <row r="90" spans="1:12" x14ac:dyDescent="0.2">
      <c r="A90" s="14">
        <v>20</v>
      </c>
      <c r="B90" s="15" t="s">
        <v>36</v>
      </c>
      <c r="C90" s="92">
        <f>[1]Bandhan!$C$13</f>
        <v>0</v>
      </c>
      <c r="D90" s="92">
        <f>[1]Bandhan!$D$13</f>
        <v>2</v>
      </c>
      <c r="E90" s="92">
        <f>[1]Bandhan!$E$13</f>
        <v>2</v>
      </c>
      <c r="F90" s="92">
        <f>[1]Bandhan!$F$13</f>
        <v>0</v>
      </c>
      <c r="G90" s="93">
        <f t="shared" si="30"/>
        <v>4</v>
      </c>
      <c r="H90" s="92">
        <f>[1]Bandhan!$H$13</f>
        <v>20.78</v>
      </c>
      <c r="I90" s="92">
        <f>[1]Bandhan!$I$13</f>
        <v>298.33</v>
      </c>
      <c r="J90" s="93">
        <f t="shared" si="31"/>
        <v>319.11</v>
      </c>
      <c r="K90" s="93">
        <f t="shared" si="32"/>
        <v>79.777500000000003</v>
      </c>
      <c r="L90" s="95">
        <f t="shared" si="33"/>
        <v>1435.6592877767082</v>
      </c>
    </row>
    <row r="91" spans="1:12" x14ac:dyDescent="0.2">
      <c r="A91" s="14">
        <v>21</v>
      </c>
      <c r="B91" s="15" t="s">
        <v>37</v>
      </c>
      <c r="C91" s="92">
        <f>[1]CSB!$C$13</f>
        <v>0</v>
      </c>
      <c r="D91" s="92">
        <f>[1]CSB!$D$13</f>
        <v>0</v>
      </c>
      <c r="E91" s="92">
        <f>[1]CSB!$E$13</f>
        <v>1</v>
      </c>
      <c r="F91" s="92">
        <f>[1]CSB!$F$13</f>
        <v>0</v>
      </c>
      <c r="G91" s="93">
        <f t="shared" si="30"/>
        <v>1</v>
      </c>
      <c r="H91" s="92">
        <f>[1]CSB!$H$13</f>
        <v>1129</v>
      </c>
      <c r="I91" s="92">
        <f>[1]CSB!$I$13</f>
        <v>2749</v>
      </c>
      <c r="J91" s="93">
        <f t="shared" si="31"/>
        <v>3878</v>
      </c>
      <c r="K91" s="93">
        <f t="shared" si="32"/>
        <v>3878</v>
      </c>
      <c r="L91" s="95">
        <f t="shared" si="33"/>
        <v>243.48981399468553</v>
      </c>
    </row>
    <row r="92" spans="1:12" x14ac:dyDescent="0.2">
      <c r="A92" s="14">
        <v>22</v>
      </c>
      <c r="B92" s="15" t="s">
        <v>38</v>
      </c>
      <c r="C92" s="92">
        <f>[1]DCB!$C$13</f>
        <v>0</v>
      </c>
      <c r="D92" s="92">
        <f>[1]DCB!$D$13</f>
        <v>0</v>
      </c>
      <c r="E92" s="92">
        <f>[1]DCB!$E$13</f>
        <v>0</v>
      </c>
      <c r="F92" s="92">
        <f>[1]DCB!$F$13</f>
        <v>0</v>
      </c>
      <c r="G92" s="93">
        <f t="shared" si="30"/>
        <v>0</v>
      </c>
      <c r="H92" s="92">
        <f>[1]DCB!$H$13</f>
        <v>0</v>
      </c>
      <c r="I92" s="92">
        <f>[1]DCB!$I$13</f>
        <v>0</v>
      </c>
      <c r="J92" s="93">
        <f t="shared" si="31"/>
        <v>0</v>
      </c>
      <c r="K92" s="93" t="e">
        <f t="shared" si="32"/>
        <v>#DIV/0!</v>
      </c>
      <c r="L92" s="95" t="e">
        <f t="shared" si="33"/>
        <v>#DIV/0!</v>
      </c>
    </row>
    <row r="93" spans="1:12" x14ac:dyDescent="0.2">
      <c r="A93" s="14">
        <v>23</v>
      </c>
      <c r="B93" s="15" t="s">
        <v>39</v>
      </c>
      <c r="C93" s="92">
        <f>[1]Federal!$C$13</f>
        <v>0</v>
      </c>
      <c r="D93" s="92">
        <f>[1]Federal!$D$13</f>
        <v>0</v>
      </c>
      <c r="E93" s="92">
        <f>[1]Federal!$E$13</f>
        <v>0</v>
      </c>
      <c r="F93" s="92">
        <f>[1]Federal!$F$13</f>
        <v>0</v>
      </c>
      <c r="G93" s="93">
        <f t="shared" si="30"/>
        <v>0</v>
      </c>
      <c r="H93" s="92">
        <f>[1]Federal!$H$13</f>
        <v>0</v>
      </c>
      <c r="I93" s="92">
        <f>[1]Federal!$I$13</f>
        <v>0</v>
      </c>
      <c r="J93" s="93">
        <f t="shared" si="31"/>
        <v>0</v>
      </c>
      <c r="K93" s="93" t="e">
        <f t="shared" si="32"/>
        <v>#DIV/0!</v>
      </c>
      <c r="L93" s="95" t="e">
        <f t="shared" si="33"/>
        <v>#DIV/0!</v>
      </c>
    </row>
    <row r="94" spans="1:12" x14ac:dyDescent="0.2">
      <c r="A94" s="14">
        <v>24</v>
      </c>
      <c r="B94" s="15" t="s">
        <v>40</v>
      </c>
      <c r="C94" s="92">
        <f>[1]HDFC!$C$13</f>
        <v>0</v>
      </c>
      <c r="D94" s="92">
        <f>[1]HDFC!$D$13</f>
        <v>2</v>
      </c>
      <c r="E94" s="92">
        <f>[1]HDFC!$E$13</f>
        <v>2</v>
      </c>
      <c r="F94" s="92">
        <f>[1]HDFC!$F$13</f>
        <v>0</v>
      </c>
      <c r="G94" s="93">
        <f t="shared" si="30"/>
        <v>4</v>
      </c>
      <c r="H94" s="92">
        <f>[1]HDFC!$H$13</f>
        <v>49502.13</v>
      </c>
      <c r="I94" s="92">
        <f>[1]HDFC!$I$13</f>
        <v>68020.23</v>
      </c>
      <c r="J94" s="93">
        <f t="shared" si="31"/>
        <v>117522.35999999999</v>
      </c>
      <c r="K94" s="93">
        <f t="shared" si="32"/>
        <v>29380.589999999997</v>
      </c>
      <c r="L94" s="95">
        <f t="shared" si="33"/>
        <v>137.40869332289338</v>
      </c>
    </row>
    <row r="95" spans="1:12" x14ac:dyDescent="0.2">
      <c r="A95" s="14">
        <v>25</v>
      </c>
      <c r="B95" s="15" t="s">
        <v>41</v>
      </c>
      <c r="C95" s="92">
        <f>[1]ICICI!$C$13</f>
        <v>0</v>
      </c>
      <c r="D95" s="92">
        <f>[1]ICICI!$D$13</f>
        <v>2</v>
      </c>
      <c r="E95" s="92">
        <f>[1]ICICI!$E$13</f>
        <v>2</v>
      </c>
      <c r="F95" s="92">
        <f>[1]ICICI!$F$13</f>
        <v>0</v>
      </c>
      <c r="G95" s="93">
        <f t="shared" si="30"/>
        <v>4</v>
      </c>
      <c r="H95" s="92">
        <f>[1]ICICI!$H$13</f>
        <v>25900</v>
      </c>
      <c r="I95" s="92">
        <f>[1]ICICI!$I$13</f>
        <v>36400</v>
      </c>
      <c r="J95" s="93">
        <f t="shared" si="31"/>
        <v>62300</v>
      </c>
      <c r="K95" s="93">
        <f t="shared" si="32"/>
        <v>15575</v>
      </c>
      <c r="L95" s="95">
        <f t="shared" si="33"/>
        <v>140.54054054054055</v>
      </c>
    </row>
    <row r="96" spans="1:12" x14ac:dyDescent="0.2">
      <c r="A96" s="14">
        <v>26</v>
      </c>
      <c r="B96" s="15" t="s">
        <v>42</v>
      </c>
      <c r="C96" s="92">
        <f>[1]IDBI!$C$13</f>
        <v>0</v>
      </c>
      <c r="D96" s="92">
        <f>[1]IDBI!$D$13</f>
        <v>1</v>
      </c>
      <c r="E96" s="92">
        <f>[1]IDBI!$E$13</f>
        <v>1</v>
      </c>
      <c r="F96" s="92">
        <f>[1]IDBI!$F$13</f>
        <v>0</v>
      </c>
      <c r="G96" s="93">
        <f t="shared" si="30"/>
        <v>2</v>
      </c>
      <c r="H96" s="92">
        <f>[1]IDBI!$H$13</f>
        <v>23503</v>
      </c>
      <c r="I96" s="92">
        <f>[1]IDBI!$I$13</f>
        <v>9165</v>
      </c>
      <c r="J96" s="94">
        <f t="shared" si="31"/>
        <v>32668</v>
      </c>
      <c r="K96" s="94">
        <f t="shared" si="32"/>
        <v>16334</v>
      </c>
      <c r="L96" s="95">
        <f t="shared" si="33"/>
        <v>38.995021912096327</v>
      </c>
    </row>
    <row r="97" spans="1:12" x14ac:dyDescent="0.2">
      <c r="A97" s="14">
        <v>27</v>
      </c>
      <c r="B97" s="15" t="s">
        <v>43</v>
      </c>
      <c r="C97" s="92">
        <f>[1]IDFC!$C$13</f>
        <v>0</v>
      </c>
      <c r="D97" s="92">
        <f>[1]IDFC!$D$13</f>
        <v>0</v>
      </c>
      <c r="E97" s="92">
        <f>[1]IDFC!$E$13</f>
        <v>0</v>
      </c>
      <c r="F97" s="92">
        <f>[1]IDFC!$F$13</f>
        <v>0</v>
      </c>
      <c r="G97" s="93">
        <f t="shared" si="30"/>
        <v>0</v>
      </c>
      <c r="H97" s="92">
        <f>[1]IDFC!$H$13</f>
        <v>0</v>
      </c>
      <c r="I97" s="92">
        <f>[1]IDFC!$I$13</f>
        <v>600</v>
      </c>
      <c r="J97" s="94">
        <f t="shared" si="31"/>
        <v>600</v>
      </c>
      <c r="K97" s="94" t="e">
        <f t="shared" si="32"/>
        <v>#DIV/0!</v>
      </c>
      <c r="L97" s="95" t="e">
        <f t="shared" si="33"/>
        <v>#DIV/0!</v>
      </c>
    </row>
    <row r="98" spans="1:12" x14ac:dyDescent="0.2">
      <c r="A98" s="14">
        <v>28</v>
      </c>
      <c r="B98" s="15" t="s">
        <v>44</v>
      </c>
      <c r="C98" s="92">
        <f>[1]IndusInd!$C$13</f>
        <v>0</v>
      </c>
      <c r="D98" s="92">
        <f>[1]IndusInd!$D$13</f>
        <v>0</v>
      </c>
      <c r="E98" s="92">
        <f>[1]IndusInd!$E$13</f>
        <v>1</v>
      </c>
      <c r="F98" s="92">
        <f>[1]IndusInd!$F$13</f>
        <v>0</v>
      </c>
      <c r="G98" s="93">
        <f t="shared" ref="G98:G102" si="34">SUM(C98:F98)</f>
        <v>1</v>
      </c>
      <c r="H98" s="92">
        <f>[1]IndusInd!$H$13</f>
        <v>3625</v>
      </c>
      <c r="I98" s="92">
        <f>[1]IndusInd!$I$13</f>
        <v>9567</v>
      </c>
      <c r="J98" s="93">
        <f t="shared" si="31"/>
        <v>13192</v>
      </c>
      <c r="K98" s="93">
        <f t="shared" si="32"/>
        <v>13192</v>
      </c>
      <c r="L98" s="95">
        <f t="shared" si="33"/>
        <v>263.91724137931038</v>
      </c>
    </row>
    <row r="99" spans="1:12" x14ac:dyDescent="0.2">
      <c r="A99" s="14">
        <v>29</v>
      </c>
      <c r="B99" s="15" t="s">
        <v>45</v>
      </c>
      <c r="C99" s="92">
        <f>[1]Karnatak!$C$13</f>
        <v>0</v>
      </c>
      <c r="D99" s="92">
        <f>[1]Karnatak!$D$13</f>
        <v>0</v>
      </c>
      <c r="E99" s="92">
        <f>[1]Karnatak!$E$13</f>
        <v>0</v>
      </c>
      <c r="F99" s="92">
        <f>[1]Karnatak!$F$13</f>
        <v>0</v>
      </c>
      <c r="G99" s="93">
        <f t="shared" si="34"/>
        <v>0</v>
      </c>
      <c r="H99" s="92">
        <f>[1]Karnatak!$H$13</f>
        <v>0</v>
      </c>
      <c r="I99" s="92">
        <f>[1]Karnatak!$I$13</f>
        <v>0</v>
      </c>
      <c r="J99" s="93">
        <f t="shared" si="31"/>
        <v>0</v>
      </c>
      <c r="K99" s="93" t="e">
        <f t="shared" si="32"/>
        <v>#DIV/0!</v>
      </c>
      <c r="L99" s="95" t="e">
        <f t="shared" si="33"/>
        <v>#DIV/0!</v>
      </c>
    </row>
    <row r="100" spans="1:12" x14ac:dyDescent="0.2">
      <c r="A100" s="14">
        <v>30</v>
      </c>
      <c r="B100" s="15" t="s">
        <v>46</v>
      </c>
      <c r="C100" s="92">
        <f>[1]Kotak!$C$13</f>
        <v>0</v>
      </c>
      <c r="D100" s="92">
        <f>[1]Kotak!$D$13</f>
        <v>0</v>
      </c>
      <c r="E100" s="92">
        <f>[1]Kotak!$E$13</f>
        <v>1</v>
      </c>
      <c r="F100" s="92">
        <f>[1]Kotak!$F$13</f>
        <v>0</v>
      </c>
      <c r="G100" s="93">
        <f t="shared" si="34"/>
        <v>1</v>
      </c>
      <c r="H100" s="92">
        <f>[1]Kotak!$H$13</f>
        <v>2607.84</v>
      </c>
      <c r="I100" s="92">
        <f>[1]Kotak!$I$13</f>
        <v>12928.71</v>
      </c>
      <c r="J100" s="93">
        <f t="shared" si="31"/>
        <v>15536.55</v>
      </c>
      <c r="K100" s="93">
        <f t="shared" si="32"/>
        <v>15536.55</v>
      </c>
      <c r="L100" s="95">
        <f t="shared" si="33"/>
        <v>495.76316031658376</v>
      </c>
    </row>
    <row r="101" spans="1:12" x14ac:dyDescent="0.2">
      <c r="A101" s="14">
        <v>31</v>
      </c>
      <c r="B101" s="15" t="s">
        <v>47</v>
      </c>
      <c r="C101" s="92">
        <f>[1]Ratnakar!$C$13</f>
        <v>0</v>
      </c>
      <c r="D101" s="92">
        <f>[1]Ratnakar!$D$13</f>
        <v>0</v>
      </c>
      <c r="E101" s="92">
        <f>[1]Ratnakar!$E$13</f>
        <v>0</v>
      </c>
      <c r="F101" s="92">
        <f>[1]Ratnakar!$F$13</f>
        <v>0</v>
      </c>
      <c r="G101" s="93">
        <f t="shared" si="34"/>
        <v>0</v>
      </c>
      <c r="H101" s="92">
        <f>[1]Ratnakar!$H$13</f>
        <v>0</v>
      </c>
      <c r="I101" s="92">
        <f>[1]Ratnakar!$I$13</f>
        <v>0</v>
      </c>
      <c r="J101" s="93">
        <f t="shared" si="31"/>
        <v>0</v>
      </c>
      <c r="K101" s="93" t="e">
        <f t="shared" si="32"/>
        <v>#DIV/0!</v>
      </c>
      <c r="L101" s="95" t="e">
        <f t="shared" si="33"/>
        <v>#DIV/0!</v>
      </c>
    </row>
    <row r="102" spans="1:12" x14ac:dyDescent="0.2">
      <c r="A102" s="14">
        <v>32</v>
      </c>
      <c r="B102" s="15" t="s">
        <v>48</v>
      </c>
      <c r="C102" s="92">
        <f>[1]Yes!$C$13</f>
        <v>0</v>
      </c>
      <c r="D102" s="92">
        <f>[1]Yes!$D$13</f>
        <v>0</v>
      </c>
      <c r="E102" s="92">
        <f>[1]Yes!$E$13</f>
        <v>0</v>
      </c>
      <c r="F102" s="92">
        <f>[1]Yes!$F$13</f>
        <v>0</v>
      </c>
      <c r="G102" s="93">
        <f t="shared" si="34"/>
        <v>0</v>
      </c>
      <c r="H102" s="92">
        <f>[1]Yes!$H$13</f>
        <v>0</v>
      </c>
      <c r="I102" s="92">
        <f>[1]Yes!$I$13</f>
        <v>0</v>
      </c>
      <c r="J102" s="93">
        <f t="shared" si="31"/>
        <v>0</v>
      </c>
      <c r="K102" s="93" t="e">
        <f t="shared" si="32"/>
        <v>#DIV/0!</v>
      </c>
      <c r="L102" s="95" t="e">
        <f t="shared" si="33"/>
        <v>#DIV/0!</v>
      </c>
    </row>
    <row r="103" spans="1:12" x14ac:dyDescent="0.2">
      <c r="A103" s="24"/>
      <c r="B103" s="25" t="s">
        <v>49</v>
      </c>
      <c r="C103" s="97">
        <f>SUM(C89:C102)</f>
        <v>0</v>
      </c>
      <c r="D103" s="97">
        <f t="shared" ref="D103:J103" si="35">SUM(D89:D102)</f>
        <v>7</v>
      </c>
      <c r="E103" s="97">
        <f t="shared" si="35"/>
        <v>13</v>
      </c>
      <c r="F103" s="97">
        <f t="shared" si="35"/>
        <v>0</v>
      </c>
      <c r="G103" s="97">
        <f t="shared" si="35"/>
        <v>20</v>
      </c>
      <c r="H103" s="97">
        <f t="shared" si="35"/>
        <v>117108.75</v>
      </c>
      <c r="I103" s="97">
        <f t="shared" si="35"/>
        <v>159484.26999999999</v>
      </c>
      <c r="J103" s="97">
        <f t="shared" si="35"/>
        <v>276593.01999999996</v>
      </c>
      <c r="K103" s="97">
        <f t="shared" si="32"/>
        <v>13829.650999999998</v>
      </c>
      <c r="L103" s="98">
        <f t="shared" si="33"/>
        <v>136.18475989198075</v>
      </c>
    </row>
    <row r="104" spans="1:12" x14ac:dyDescent="0.2">
      <c r="A104" s="28">
        <v>33</v>
      </c>
      <c r="B104" s="29" t="s">
        <v>50</v>
      </c>
      <c r="C104" s="92">
        <f>[1]AU!$C$13</f>
        <v>0</v>
      </c>
      <c r="D104" s="92">
        <f>[1]AU!$D$13</f>
        <v>0</v>
      </c>
      <c r="E104" s="92">
        <f>[1]AU!$E$13</f>
        <v>1</v>
      </c>
      <c r="F104" s="92">
        <f>[1]AU!$F$13</f>
        <v>0</v>
      </c>
      <c r="G104" s="93">
        <f t="shared" ref="G104:G112" si="36">SUM(C104:F104)</f>
        <v>1</v>
      </c>
      <c r="H104" s="92">
        <f>[1]AU!$H$13</f>
        <v>10886</v>
      </c>
      <c r="I104" s="92">
        <f>[1]AU!$I$13</f>
        <v>4064</v>
      </c>
      <c r="J104" s="93">
        <f t="shared" ref="J104:J112" si="37">H104+I104</f>
        <v>14950</v>
      </c>
      <c r="K104" s="93">
        <f t="shared" si="32"/>
        <v>14950</v>
      </c>
      <c r="L104" s="95">
        <f t="shared" si="33"/>
        <v>37.332353481535918</v>
      </c>
    </row>
    <row r="105" spans="1:12" x14ac:dyDescent="0.2">
      <c r="A105" s="28">
        <v>34</v>
      </c>
      <c r="B105" s="29" t="s">
        <v>51</v>
      </c>
      <c r="C105" s="92">
        <f>[1]Capital!$C$13</f>
        <v>0</v>
      </c>
      <c r="D105" s="92">
        <f>[1]Capital!$D$13</f>
        <v>0</v>
      </c>
      <c r="E105" s="92">
        <f>[1]Capital!$E$13</f>
        <v>0</v>
      </c>
      <c r="F105" s="92">
        <f>[1]Capital!$F$13</f>
        <v>0</v>
      </c>
      <c r="G105" s="93">
        <f t="shared" si="36"/>
        <v>0</v>
      </c>
      <c r="H105" s="92">
        <f>[1]Capital!$H$13</f>
        <v>0</v>
      </c>
      <c r="I105" s="92">
        <f>[1]Capital!$I$13</f>
        <v>0</v>
      </c>
      <c r="J105" s="93">
        <f t="shared" si="37"/>
        <v>0</v>
      </c>
      <c r="K105" s="93" t="e">
        <f t="shared" si="32"/>
        <v>#DIV/0!</v>
      </c>
      <c r="L105" s="95" t="e">
        <f t="shared" si="33"/>
        <v>#DIV/0!</v>
      </c>
    </row>
    <row r="106" spans="1:12" x14ac:dyDescent="0.2">
      <c r="A106" s="28">
        <v>35</v>
      </c>
      <c r="B106" s="29" t="s">
        <v>52</v>
      </c>
      <c r="C106" s="92">
        <f>[1]Equitas!$C$13</f>
        <v>0</v>
      </c>
      <c r="D106" s="92">
        <f>[1]Equitas!$D$13</f>
        <v>0</v>
      </c>
      <c r="E106" s="92">
        <f>[1]Equitas!$E$13</f>
        <v>2</v>
      </c>
      <c r="F106" s="92">
        <f>[1]Equitas!$F$13</f>
        <v>0</v>
      </c>
      <c r="G106" s="93">
        <f t="shared" si="36"/>
        <v>2</v>
      </c>
      <c r="H106" s="92">
        <f>[1]Equitas!$H$13</f>
        <v>0</v>
      </c>
      <c r="I106" s="92">
        <f>[1]Equitas!$I$13</f>
        <v>7600</v>
      </c>
      <c r="J106" s="93">
        <f t="shared" si="37"/>
        <v>7600</v>
      </c>
      <c r="K106" s="93">
        <f t="shared" si="32"/>
        <v>3800</v>
      </c>
      <c r="L106" s="95" t="e">
        <f t="shared" si="33"/>
        <v>#DIV/0!</v>
      </c>
    </row>
    <row r="107" spans="1:12" x14ac:dyDescent="0.2">
      <c r="A107" s="28">
        <v>36</v>
      </c>
      <c r="B107" s="29" t="s">
        <v>53</v>
      </c>
      <c r="C107" s="92">
        <f>[1]ESAF!$C$13</f>
        <v>0</v>
      </c>
      <c r="D107" s="92">
        <f>[1]ESAF!$D$13</f>
        <v>2</v>
      </c>
      <c r="E107" s="92">
        <f>[1]ESAF!$E$13</f>
        <v>1</v>
      </c>
      <c r="F107" s="92">
        <f>[1]ESAF!$F$13</f>
        <v>0</v>
      </c>
      <c r="G107" s="93">
        <f t="shared" si="36"/>
        <v>3</v>
      </c>
      <c r="H107" s="92">
        <f>[1]ESAF!$H$13</f>
        <v>185</v>
      </c>
      <c r="I107" s="92">
        <f>[1]ESAF!$I$13</f>
        <v>2578</v>
      </c>
      <c r="J107" s="93">
        <f t="shared" si="37"/>
        <v>2763</v>
      </c>
      <c r="K107" s="93">
        <f t="shared" si="32"/>
        <v>921</v>
      </c>
      <c r="L107" s="95">
        <f t="shared" si="33"/>
        <v>1393.5135135135135</v>
      </c>
    </row>
    <row r="108" spans="1:12" x14ac:dyDescent="0.2">
      <c r="A108" s="28">
        <v>37</v>
      </c>
      <c r="B108" s="29" t="s">
        <v>54</v>
      </c>
      <c r="C108" s="92">
        <f>[1]Fincare!$C$13</f>
        <v>0</v>
      </c>
      <c r="D108" s="92">
        <f>[1]Fincare!$D$13</f>
        <v>1</v>
      </c>
      <c r="E108" s="92">
        <f>[1]Fincare!$E$13</f>
        <v>1</v>
      </c>
      <c r="F108" s="92">
        <f>[1]Fincare!$F$13</f>
        <v>0</v>
      </c>
      <c r="G108" s="93">
        <f t="shared" si="36"/>
        <v>2</v>
      </c>
      <c r="H108" s="92">
        <f>[1]Fincare!$H$13</f>
        <v>110.00000000000001</v>
      </c>
      <c r="I108" s="92">
        <f>[1]Fincare!$I$13</f>
        <v>1957</v>
      </c>
      <c r="J108" s="93">
        <f t="shared" si="37"/>
        <v>2067</v>
      </c>
      <c r="K108" s="93">
        <f t="shared" si="32"/>
        <v>1033.5</v>
      </c>
      <c r="L108" s="95">
        <f t="shared" si="33"/>
        <v>1779.090909090909</v>
      </c>
    </row>
    <row r="109" spans="1:12" x14ac:dyDescent="0.2">
      <c r="A109" s="28">
        <v>38</v>
      </c>
      <c r="B109" s="29" t="s">
        <v>55</v>
      </c>
      <c r="C109" s="92">
        <f>[1]Jana!$C$13</f>
        <v>0</v>
      </c>
      <c r="D109" s="92">
        <f>[1]Jana!$D$13</f>
        <v>0</v>
      </c>
      <c r="E109" s="92">
        <f>[1]Jana!$E$13</f>
        <v>1</v>
      </c>
      <c r="F109" s="92">
        <f>[1]Jana!$F$13</f>
        <v>0</v>
      </c>
      <c r="G109" s="93">
        <f t="shared" si="36"/>
        <v>1</v>
      </c>
      <c r="H109" s="92">
        <f>[1]Jana!$H$13</f>
        <v>8</v>
      </c>
      <c r="I109" s="92">
        <f>[1]Jana!$I$13</f>
        <v>12</v>
      </c>
      <c r="J109" s="93">
        <f t="shared" si="37"/>
        <v>20</v>
      </c>
      <c r="K109" s="93">
        <f t="shared" si="32"/>
        <v>20</v>
      </c>
      <c r="L109" s="95">
        <f t="shared" si="33"/>
        <v>150</v>
      </c>
    </row>
    <row r="110" spans="1:12" x14ac:dyDescent="0.2">
      <c r="A110" s="28">
        <v>39</v>
      </c>
      <c r="B110" s="29" t="s">
        <v>56</v>
      </c>
      <c r="C110" s="92">
        <f>[1]Suryoday!$C$13</f>
        <v>0</v>
      </c>
      <c r="D110" s="92">
        <f>[1]Suryoday!$D$13</f>
        <v>0</v>
      </c>
      <c r="E110" s="92">
        <f>[1]Suryoday!$E$13</f>
        <v>0</v>
      </c>
      <c r="F110" s="92">
        <f>[1]Suryoday!$F$13</f>
        <v>0</v>
      </c>
      <c r="G110" s="93">
        <f t="shared" si="36"/>
        <v>0</v>
      </c>
      <c r="H110" s="92">
        <f>[1]Suryoday!$H$13</f>
        <v>0</v>
      </c>
      <c r="I110" s="92">
        <f>[1]Suryoday!$I$13</f>
        <v>0</v>
      </c>
      <c r="J110" s="93">
        <f t="shared" si="37"/>
        <v>0</v>
      </c>
      <c r="K110" s="93" t="e">
        <f t="shared" si="32"/>
        <v>#DIV/0!</v>
      </c>
      <c r="L110" s="95" t="e">
        <f t="shared" si="33"/>
        <v>#DIV/0!</v>
      </c>
    </row>
    <row r="111" spans="1:12" x14ac:dyDescent="0.2">
      <c r="A111" s="28">
        <v>40</v>
      </c>
      <c r="B111" s="29" t="s">
        <v>57</v>
      </c>
      <c r="C111" s="92">
        <f>[1]Ujjivan!$C$13</f>
        <v>0</v>
      </c>
      <c r="D111" s="92">
        <f>[1]Ujjivan!$D$13</f>
        <v>0</v>
      </c>
      <c r="E111" s="92">
        <f>[1]Ujjivan!$E$13</f>
        <v>0</v>
      </c>
      <c r="F111" s="92">
        <f>[1]Ujjivan!$F$13</f>
        <v>0</v>
      </c>
      <c r="G111" s="93">
        <f t="shared" si="36"/>
        <v>0</v>
      </c>
      <c r="H111" s="92">
        <f>[1]Ujjivan!$H$13</f>
        <v>0</v>
      </c>
      <c r="I111" s="92">
        <f>[1]Ujjivan!$I$13</f>
        <v>0</v>
      </c>
      <c r="J111" s="93">
        <f t="shared" si="37"/>
        <v>0</v>
      </c>
      <c r="K111" s="93" t="e">
        <f t="shared" si="32"/>
        <v>#DIV/0!</v>
      </c>
      <c r="L111" s="95" t="e">
        <f t="shared" si="33"/>
        <v>#DIV/0!</v>
      </c>
    </row>
    <row r="112" spans="1:12" x14ac:dyDescent="0.2">
      <c r="A112" s="28">
        <v>41</v>
      </c>
      <c r="B112" s="29" t="s">
        <v>58</v>
      </c>
      <c r="C112" s="92">
        <f>[1]Utkarsh!$C$13</f>
        <v>1</v>
      </c>
      <c r="D112" s="92">
        <f>[1]Utkarsh!$D$13</f>
        <v>1</v>
      </c>
      <c r="E112" s="92">
        <f>[1]Utkarsh!$E$13</f>
        <v>0</v>
      </c>
      <c r="F112" s="92">
        <f>[1]Utkarsh!$F$13</f>
        <v>0</v>
      </c>
      <c r="G112" s="93">
        <f t="shared" si="36"/>
        <v>2</v>
      </c>
      <c r="H112" s="92">
        <f>[1]Utkarsh!$H$13</f>
        <v>60</v>
      </c>
      <c r="I112" s="92">
        <f>[1]Utkarsh!$I$13</f>
        <v>1208</v>
      </c>
      <c r="J112" s="93">
        <f t="shared" si="37"/>
        <v>1268</v>
      </c>
      <c r="K112" s="93">
        <f t="shared" si="32"/>
        <v>634</v>
      </c>
      <c r="L112" s="95">
        <f t="shared" si="33"/>
        <v>2013.3333333333333</v>
      </c>
    </row>
    <row r="113" spans="1:12" x14ac:dyDescent="0.2">
      <c r="A113" s="24"/>
      <c r="B113" s="30" t="s">
        <v>59</v>
      </c>
      <c r="C113" s="97">
        <f>SUM(C104:C112)</f>
        <v>1</v>
      </c>
      <c r="D113" s="97">
        <f t="shared" ref="D113:J113" si="38">SUM(D104:D112)</f>
        <v>4</v>
      </c>
      <c r="E113" s="97">
        <f t="shared" si="38"/>
        <v>6</v>
      </c>
      <c r="F113" s="97">
        <f t="shared" si="38"/>
        <v>0</v>
      </c>
      <c r="G113" s="97">
        <f t="shared" si="38"/>
        <v>11</v>
      </c>
      <c r="H113" s="97">
        <f t="shared" si="38"/>
        <v>11249</v>
      </c>
      <c r="I113" s="97">
        <f t="shared" si="38"/>
        <v>17419</v>
      </c>
      <c r="J113" s="97">
        <f t="shared" si="38"/>
        <v>28668</v>
      </c>
      <c r="K113" s="97">
        <f t="shared" si="32"/>
        <v>2606.181818181818</v>
      </c>
      <c r="L113" s="98">
        <f t="shared" si="33"/>
        <v>154.84931993955018</v>
      </c>
    </row>
    <row r="114" spans="1:12" x14ac:dyDescent="0.2">
      <c r="A114" s="31">
        <v>42</v>
      </c>
      <c r="B114" s="32" t="s">
        <v>60</v>
      </c>
      <c r="C114" s="92">
        <f>[1]DBS!$C$13</f>
        <v>0</v>
      </c>
      <c r="D114" s="92">
        <f>[1]DBS!$D$13</f>
        <v>0</v>
      </c>
      <c r="E114" s="92">
        <f>[1]DBS!$E$13</f>
        <v>0</v>
      </c>
      <c r="F114" s="92">
        <f>[1]DBS!$F$13</f>
        <v>0</v>
      </c>
      <c r="G114" s="93">
        <f>SUM(C114:F114)</f>
        <v>0</v>
      </c>
      <c r="H114" s="92">
        <f>[1]DBS!$H$13</f>
        <v>0</v>
      </c>
      <c r="I114" s="92">
        <f>[1]DBS!$I$13</f>
        <v>0</v>
      </c>
      <c r="J114" s="93">
        <f>H114+I114</f>
        <v>0</v>
      </c>
      <c r="K114" s="93" t="e">
        <f>J114/G114</f>
        <v>#DIV/0!</v>
      </c>
      <c r="L114" s="95" t="e">
        <f>I114/H114*100</f>
        <v>#DIV/0!</v>
      </c>
    </row>
    <row r="115" spans="1:12" x14ac:dyDescent="0.2">
      <c r="A115" s="24"/>
      <c r="B115" s="30" t="s">
        <v>61</v>
      </c>
      <c r="C115" s="97">
        <f>C114</f>
        <v>0</v>
      </c>
      <c r="D115" s="97">
        <f t="shared" ref="D115:J115" si="39">D114</f>
        <v>0</v>
      </c>
      <c r="E115" s="97">
        <f t="shared" si="39"/>
        <v>0</v>
      </c>
      <c r="F115" s="97">
        <f t="shared" si="39"/>
        <v>0</v>
      </c>
      <c r="G115" s="97">
        <f t="shared" si="39"/>
        <v>0</v>
      </c>
      <c r="H115" s="97">
        <f t="shared" si="39"/>
        <v>0</v>
      </c>
      <c r="I115" s="97">
        <f t="shared" si="39"/>
        <v>0</v>
      </c>
      <c r="J115" s="97">
        <f t="shared" si="39"/>
        <v>0</v>
      </c>
      <c r="K115" s="97" t="e">
        <f t="shared" ref="K115" si="40">J115/G115</f>
        <v>#DIV/0!</v>
      </c>
      <c r="L115" s="98" t="e">
        <f t="shared" ref="L115" si="41">I115/H115*100</f>
        <v>#DIV/0!</v>
      </c>
    </row>
    <row r="116" spans="1:12" x14ac:dyDescent="0.2">
      <c r="A116" s="31">
        <v>43</v>
      </c>
      <c r="B116" s="32" t="s">
        <v>62</v>
      </c>
      <c r="C116" s="92">
        <f>[1]IPPB!$C$13</f>
        <v>0</v>
      </c>
      <c r="D116" s="92">
        <f>[1]IPPB!$D$13</f>
        <v>0</v>
      </c>
      <c r="E116" s="92">
        <f>[1]IPPB!$E$13</f>
        <v>0</v>
      </c>
      <c r="F116" s="92">
        <f>[1]IPPB!$F$13</f>
        <v>0</v>
      </c>
      <c r="G116" s="93">
        <f>SUM(C116:F116)</f>
        <v>0</v>
      </c>
      <c r="H116" s="92">
        <f>[1]IPPB!$H$13</f>
        <v>0</v>
      </c>
      <c r="I116" s="92">
        <f>[1]IPPB!$I$13</f>
        <v>0</v>
      </c>
      <c r="J116" s="93">
        <f>H116+I116</f>
        <v>0</v>
      </c>
      <c r="K116" s="93" t="e">
        <f>J116/G116</f>
        <v>#DIV/0!</v>
      </c>
      <c r="L116" s="95" t="e">
        <f>I116/H116*100</f>
        <v>#DIV/0!</v>
      </c>
    </row>
    <row r="117" spans="1:12" x14ac:dyDescent="0.2">
      <c r="A117" s="24"/>
      <c r="B117" s="30" t="s">
        <v>124</v>
      </c>
      <c r="C117" s="97">
        <f>C116</f>
        <v>0</v>
      </c>
      <c r="D117" s="97">
        <f t="shared" ref="D117:J117" si="42">D116</f>
        <v>0</v>
      </c>
      <c r="E117" s="97">
        <f t="shared" si="42"/>
        <v>0</v>
      </c>
      <c r="F117" s="97">
        <f t="shared" si="42"/>
        <v>0</v>
      </c>
      <c r="G117" s="97">
        <f t="shared" si="42"/>
        <v>0</v>
      </c>
      <c r="H117" s="97">
        <f t="shared" si="42"/>
        <v>0</v>
      </c>
      <c r="I117" s="97">
        <f t="shared" si="42"/>
        <v>0</v>
      </c>
      <c r="J117" s="97">
        <f t="shared" si="42"/>
        <v>0</v>
      </c>
      <c r="K117" s="97" t="e">
        <f t="shared" ref="K117:K119" si="43">J117/G117</f>
        <v>#DIV/0!</v>
      </c>
      <c r="L117" s="98" t="e">
        <f t="shared" ref="L117:L119" si="44">I117/H117*100</f>
        <v>#DIV/0!</v>
      </c>
    </row>
    <row r="118" spans="1:12" x14ac:dyDescent="0.2">
      <c r="A118" s="33">
        <v>44</v>
      </c>
      <c r="B118" s="34" t="s">
        <v>64</v>
      </c>
      <c r="C118" s="16">
        <f>[1]MGB!$C$13</f>
        <v>0</v>
      </c>
      <c r="D118" s="16">
        <f>[1]MGB!$D$13</f>
        <v>0</v>
      </c>
      <c r="E118" s="16">
        <f>[1]MGB!$E$13</f>
        <v>0</v>
      </c>
      <c r="F118" s="16">
        <f>[1]MGB!$F$13</f>
        <v>0</v>
      </c>
      <c r="G118" s="17">
        <f>SUM(C118:F118)</f>
        <v>0</v>
      </c>
      <c r="H118" s="16">
        <f>[1]MGB!$H$13</f>
        <v>0</v>
      </c>
      <c r="I118" s="16">
        <f>[1]MGB!$I$13</f>
        <v>0</v>
      </c>
      <c r="J118" s="17">
        <f>H118+I118</f>
        <v>0</v>
      </c>
      <c r="K118" s="17" t="e">
        <f t="shared" si="43"/>
        <v>#DIV/0!</v>
      </c>
      <c r="L118" s="20" t="e">
        <f t="shared" si="44"/>
        <v>#DIV/0!</v>
      </c>
    </row>
    <row r="119" spans="1:12" x14ac:dyDescent="0.2">
      <c r="A119" s="33">
        <v>45</v>
      </c>
      <c r="B119" s="34" t="s">
        <v>65</v>
      </c>
      <c r="C119" s="16">
        <f>[1]VKGB!$C$13</f>
        <v>16</v>
      </c>
      <c r="D119" s="16">
        <f>[1]VKGB!$D$13</f>
        <v>4</v>
      </c>
      <c r="E119" s="16">
        <f>[1]VKGB!$E$13</f>
        <v>8</v>
      </c>
      <c r="F119" s="16">
        <f>[1]VKGB!$F$13</f>
        <v>0</v>
      </c>
      <c r="G119" s="17">
        <f>SUM(C119:F119)</f>
        <v>28</v>
      </c>
      <c r="H119" s="16">
        <f>[1]VKGB!$H$13</f>
        <v>42435</v>
      </c>
      <c r="I119" s="16">
        <f>[1]VKGB!$I$13</f>
        <v>23446</v>
      </c>
      <c r="J119" s="17">
        <f>H119+I119</f>
        <v>65881</v>
      </c>
      <c r="K119" s="17">
        <f t="shared" si="43"/>
        <v>2352.8928571428573</v>
      </c>
      <c r="L119" s="20">
        <f t="shared" si="44"/>
        <v>55.251561211264288</v>
      </c>
    </row>
    <row r="120" spans="1:12" x14ac:dyDescent="0.2">
      <c r="A120" s="35" t="s">
        <v>125</v>
      </c>
      <c r="B120" s="99" t="s">
        <v>66</v>
      </c>
      <c r="C120" s="97">
        <f t="shared" ref="C120:J120" si="45">SUM(C118:C119)</f>
        <v>16</v>
      </c>
      <c r="D120" s="97">
        <f t="shared" si="45"/>
        <v>4</v>
      </c>
      <c r="E120" s="97">
        <f t="shared" si="45"/>
        <v>8</v>
      </c>
      <c r="F120" s="97">
        <f t="shared" si="45"/>
        <v>0</v>
      </c>
      <c r="G120" s="97">
        <f t="shared" si="45"/>
        <v>28</v>
      </c>
      <c r="H120" s="97">
        <f t="shared" si="45"/>
        <v>42435</v>
      </c>
      <c r="I120" s="97">
        <f t="shared" si="45"/>
        <v>23446</v>
      </c>
      <c r="J120" s="97">
        <f t="shared" si="45"/>
        <v>65881</v>
      </c>
      <c r="K120" s="97">
        <f>J120/G120</f>
        <v>2352.8928571428573</v>
      </c>
      <c r="L120" s="98">
        <f>I120/H120*100</f>
        <v>55.251561211264288</v>
      </c>
    </row>
    <row r="121" spans="1:12" x14ac:dyDescent="0.2">
      <c r="A121" s="33">
        <v>46</v>
      </c>
      <c r="B121" s="34" t="s">
        <v>67</v>
      </c>
      <c r="C121" s="16">
        <f>[1]Subhadra!$C$13</f>
        <v>0</v>
      </c>
      <c r="D121" s="16">
        <f>[1]Subhadra!$D$13</f>
        <v>0</v>
      </c>
      <c r="E121" s="16">
        <f>[1]Subhadra!$E$13</f>
        <v>0</v>
      </c>
      <c r="F121" s="16">
        <f>[1]Subhadra!$F$13</f>
        <v>0</v>
      </c>
      <c r="G121" s="17">
        <f>SUM(C121:F121)</f>
        <v>0</v>
      </c>
      <c r="H121" s="16">
        <f>[1]Subhadra!$H$13</f>
        <v>0</v>
      </c>
      <c r="I121" s="16">
        <f>[1]Subhadra!$I$13</f>
        <v>0</v>
      </c>
      <c r="J121" s="17">
        <f>H121+I121</f>
        <v>0</v>
      </c>
      <c r="K121" s="17" t="e">
        <f>J121/G121</f>
        <v>#DIV/0!</v>
      </c>
      <c r="L121" s="20" t="e">
        <f>I121/H121*100</f>
        <v>#DIV/0!</v>
      </c>
    </row>
    <row r="122" spans="1:12" x14ac:dyDescent="0.2">
      <c r="A122" s="35"/>
      <c r="B122" s="99" t="s">
        <v>21</v>
      </c>
      <c r="C122" s="97">
        <f>SUM(C88,C103,C113,C115,C117,C120,C121)</f>
        <v>48</v>
      </c>
      <c r="D122" s="97">
        <f t="shared" ref="D122:J122" si="46">SUM(D88,D103,D113,D115,D117,D120,D121)</f>
        <v>47</v>
      </c>
      <c r="E122" s="97">
        <f t="shared" si="46"/>
        <v>72</v>
      </c>
      <c r="F122" s="97">
        <f t="shared" si="46"/>
        <v>0</v>
      </c>
      <c r="G122" s="97">
        <f t="shared" si="46"/>
        <v>167</v>
      </c>
      <c r="H122" s="97">
        <f t="shared" si="46"/>
        <v>1020500.8251233</v>
      </c>
      <c r="I122" s="97">
        <f t="shared" si="46"/>
        <v>541455.76</v>
      </c>
      <c r="J122" s="97">
        <f t="shared" si="46"/>
        <v>1561956.5851233001</v>
      </c>
      <c r="K122" s="97">
        <f>J122/G122</f>
        <v>9353.0334438520968</v>
      </c>
      <c r="L122" s="98">
        <f>I122/H122*100</f>
        <v>53.057846370146713</v>
      </c>
    </row>
    <row r="123" spans="1:12" x14ac:dyDescent="0.2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x14ac:dyDescent="0.2">
      <c r="A124" s="33">
        <v>47</v>
      </c>
      <c r="B124" s="34" t="s">
        <v>68</v>
      </c>
      <c r="C124" s="16">
        <f>[1]MSCOOP!$C$13</f>
        <v>65</v>
      </c>
      <c r="D124" s="16">
        <f>[1]MSCOOP!$D$13</f>
        <v>9</v>
      </c>
      <c r="E124" s="16">
        <f>[1]MSCOOP!$E$13</f>
        <v>38</v>
      </c>
      <c r="F124" s="16">
        <f>[1]MSCOOP!$F$13</f>
        <v>0</v>
      </c>
      <c r="G124" s="17">
        <f>SUM(C124:F124)</f>
        <v>112</v>
      </c>
      <c r="H124" s="16">
        <f>[1]MSCOOP!$H$13</f>
        <v>359730</v>
      </c>
      <c r="I124" s="16">
        <f>[1]MSCOOP!$I$13</f>
        <v>138968</v>
      </c>
      <c r="J124" s="17">
        <f>H124+I124</f>
        <v>498698</v>
      </c>
      <c r="K124" s="17">
        <f>J124/G124</f>
        <v>4452.6607142857147</v>
      </c>
      <c r="L124" s="20">
        <f>I124/H124*100</f>
        <v>38.631195618936424</v>
      </c>
    </row>
    <row r="125" spans="1:12" x14ac:dyDescent="0.2">
      <c r="A125" s="37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2">
      <c r="A126" s="35"/>
      <c r="B126" s="99" t="s">
        <v>69</v>
      </c>
      <c r="C126" s="97">
        <f>C122+C124</f>
        <v>113</v>
      </c>
      <c r="D126" s="97">
        <f t="shared" ref="D126:J126" si="47">D122+D124</f>
        <v>56</v>
      </c>
      <c r="E126" s="97">
        <f t="shared" si="47"/>
        <v>110</v>
      </c>
      <c r="F126" s="97">
        <f t="shared" si="47"/>
        <v>0</v>
      </c>
      <c r="G126" s="97">
        <f t="shared" si="47"/>
        <v>279</v>
      </c>
      <c r="H126" s="97">
        <f t="shared" si="47"/>
        <v>1380230.8251232998</v>
      </c>
      <c r="I126" s="97">
        <f t="shared" si="47"/>
        <v>680423.76</v>
      </c>
      <c r="J126" s="97">
        <f t="shared" si="47"/>
        <v>2060654.5851233001</v>
      </c>
      <c r="K126" s="97">
        <f>J126/G126</f>
        <v>7385.8587280405018</v>
      </c>
      <c r="L126" s="98">
        <f>I126/H126*100</f>
        <v>49.297823785323438</v>
      </c>
    </row>
    <row r="127" spans="1:12" ht="18" x14ac:dyDescent="0.2">
      <c r="A127" s="135" t="s">
        <v>127</v>
      </c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</row>
    <row r="128" spans="1:12" ht="15" x14ac:dyDescent="0.2">
      <c r="A128" s="125" t="s">
        <v>0</v>
      </c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</row>
    <row r="129" spans="1:12" x14ac:dyDescent="0.2">
      <c r="A129" s="126" t="str">
        <f>$A$3</f>
        <v>Position as of 31.03.2021</v>
      </c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</row>
    <row r="130" spans="1:1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 t="s">
        <v>123</v>
      </c>
    </row>
    <row r="131" spans="1:12" ht="38.25" x14ac:dyDescent="0.2">
      <c r="A131" s="4" t="s">
        <v>3</v>
      </c>
      <c r="B131" s="4" t="s">
        <v>4</v>
      </c>
      <c r="C131" s="4" t="s">
        <v>5</v>
      </c>
      <c r="D131" s="4" t="s">
        <v>6</v>
      </c>
      <c r="E131" s="4" t="s">
        <v>7</v>
      </c>
      <c r="F131" s="4" t="s">
        <v>8</v>
      </c>
      <c r="G131" s="4" t="s">
        <v>9</v>
      </c>
      <c r="H131" s="4" t="s">
        <v>10</v>
      </c>
      <c r="I131" s="5" t="s">
        <v>11</v>
      </c>
      <c r="J131" s="4" t="s">
        <v>12</v>
      </c>
      <c r="K131" s="4" t="s">
        <v>13</v>
      </c>
      <c r="L131" s="4" t="s">
        <v>14</v>
      </c>
    </row>
    <row r="132" spans="1:12" x14ac:dyDescent="0.2">
      <c r="A132" s="8">
        <v>1</v>
      </c>
      <c r="B132" s="9">
        <v>2</v>
      </c>
      <c r="C132" s="9">
        <v>3</v>
      </c>
      <c r="D132" s="9">
        <v>4</v>
      </c>
      <c r="E132" s="9">
        <v>7</v>
      </c>
      <c r="F132" s="9">
        <v>8</v>
      </c>
      <c r="G132" s="9">
        <v>9</v>
      </c>
      <c r="H132" s="9">
        <v>10</v>
      </c>
      <c r="I132" s="9">
        <v>11</v>
      </c>
      <c r="J132" s="9">
        <v>12</v>
      </c>
      <c r="K132" s="9">
        <v>13</v>
      </c>
      <c r="L132" s="9">
        <v>14</v>
      </c>
    </row>
    <row r="133" spans="1:12" x14ac:dyDescent="0.2">
      <c r="A133" s="14">
        <v>1</v>
      </c>
      <c r="B133" s="15" t="s">
        <v>15</v>
      </c>
      <c r="C133" s="92">
        <f>[1]Allahabad!$C$14</f>
        <v>0</v>
      </c>
      <c r="D133" s="92">
        <f>[1]Allahabad!$D$14</f>
        <v>0</v>
      </c>
      <c r="E133" s="92">
        <f>[1]Allahabad!$E$14</f>
        <v>0</v>
      </c>
      <c r="F133" s="92">
        <f>[1]Allahabad!$F$14</f>
        <v>0</v>
      </c>
      <c r="G133" s="93">
        <f t="shared" ref="G133:G150" si="48">SUM(C133:F133)</f>
        <v>0</v>
      </c>
      <c r="H133" s="92">
        <f>[1]Allahabad!$H$14</f>
        <v>0</v>
      </c>
      <c r="I133" s="92">
        <f>[1]Allahabad!$I$14</f>
        <v>0</v>
      </c>
      <c r="J133" s="94">
        <f t="shared" ref="J133:J150" si="49">H133+I133</f>
        <v>0</v>
      </c>
      <c r="K133" s="94" t="e">
        <f>J133/G133</f>
        <v>#DIV/0!</v>
      </c>
      <c r="L133" s="95" t="e">
        <f>I133/H133*100</f>
        <v>#DIV/0!</v>
      </c>
    </row>
    <row r="134" spans="1:12" x14ac:dyDescent="0.2">
      <c r="A134" s="14">
        <v>2</v>
      </c>
      <c r="B134" s="15" t="s">
        <v>16</v>
      </c>
      <c r="C134" s="92">
        <f>[1]Andhra!$C$14</f>
        <v>0</v>
      </c>
      <c r="D134" s="92">
        <f>[1]Andhra!$D$14</f>
        <v>0</v>
      </c>
      <c r="E134" s="92">
        <f>[1]Andhra!$E$14</f>
        <v>3</v>
      </c>
      <c r="F134" s="92">
        <f>[1]Andhra!$F$14</f>
        <v>0</v>
      </c>
      <c r="G134" s="93">
        <f t="shared" si="48"/>
        <v>3</v>
      </c>
      <c r="H134" s="92">
        <f>[1]Andhra!$H$14</f>
        <v>12155</v>
      </c>
      <c r="I134" s="92">
        <f>[1]Andhra!$I$14</f>
        <v>5647</v>
      </c>
      <c r="J134" s="94">
        <f t="shared" si="49"/>
        <v>17802</v>
      </c>
      <c r="K134" s="94">
        <f>J134/G134</f>
        <v>5934</v>
      </c>
      <c r="L134" s="95">
        <f>I134/H134*100</f>
        <v>46.458247634718226</v>
      </c>
    </row>
    <row r="135" spans="1:12" x14ac:dyDescent="0.2">
      <c r="A135" s="14">
        <v>3</v>
      </c>
      <c r="B135" s="15" t="s">
        <v>17</v>
      </c>
      <c r="C135" s="92">
        <f>[1]BoB!$C$14</f>
        <v>4</v>
      </c>
      <c r="D135" s="92">
        <f>[1]BoB!$D$14</f>
        <v>3</v>
      </c>
      <c r="E135" s="92">
        <f>[1]BoB!$E$14</f>
        <v>7</v>
      </c>
      <c r="F135" s="92">
        <f>[1]BoB!$F$14</f>
        <v>0</v>
      </c>
      <c r="G135" s="93">
        <f t="shared" si="48"/>
        <v>14</v>
      </c>
      <c r="H135" s="92">
        <f>[1]BoB!$H$14</f>
        <v>72253</v>
      </c>
      <c r="I135" s="92">
        <f>[1]BoB!$I$14</f>
        <v>42141</v>
      </c>
      <c r="J135" s="94">
        <f t="shared" si="49"/>
        <v>114394</v>
      </c>
      <c r="K135" s="94">
        <f t="shared" ref="K135:K150" si="50">J135/G135</f>
        <v>8171</v>
      </c>
      <c r="L135" s="95">
        <f t="shared" ref="L135:L150" si="51">I135/H135*100</f>
        <v>58.324221831619447</v>
      </c>
    </row>
    <row r="136" spans="1:12" x14ac:dyDescent="0.2">
      <c r="A136" s="14">
        <v>4</v>
      </c>
      <c r="B136" s="15" t="s">
        <v>18</v>
      </c>
      <c r="C136" s="92">
        <f>[1]BoI!$C$14</f>
        <v>1</v>
      </c>
      <c r="D136" s="92">
        <f>[1]BoI!$D$14</f>
        <v>5</v>
      </c>
      <c r="E136" s="92">
        <f>[1]BoI!$E$14</f>
        <v>4</v>
      </c>
      <c r="F136" s="92">
        <f>[1]BoI!$F$14</f>
        <v>0</v>
      </c>
      <c r="G136" s="93">
        <f t="shared" si="48"/>
        <v>10</v>
      </c>
      <c r="H136" s="92">
        <f>[1]BoI!$H$14</f>
        <v>61185</v>
      </c>
      <c r="I136" s="92">
        <f>[1]BoI!$I$14</f>
        <v>26463</v>
      </c>
      <c r="J136" s="93">
        <f t="shared" si="49"/>
        <v>87648</v>
      </c>
      <c r="K136" s="93">
        <f t="shared" si="50"/>
        <v>8764.7999999999993</v>
      </c>
      <c r="L136" s="95">
        <f t="shared" si="51"/>
        <v>43.250796763912724</v>
      </c>
    </row>
    <row r="137" spans="1:12" x14ac:dyDescent="0.2">
      <c r="A137" s="14">
        <v>5</v>
      </c>
      <c r="B137" s="15" t="s">
        <v>19</v>
      </c>
      <c r="C137" s="92">
        <f>[1]BoM!$C$14</f>
        <v>18</v>
      </c>
      <c r="D137" s="92">
        <f>[1]BoM!$D$14</f>
        <v>11</v>
      </c>
      <c r="E137" s="92">
        <f>[1]BoM!$E$14</f>
        <v>10</v>
      </c>
      <c r="F137" s="92">
        <f>[1]BoM!$F$14</f>
        <v>0</v>
      </c>
      <c r="G137" s="93">
        <f t="shared" si="48"/>
        <v>39</v>
      </c>
      <c r="H137" s="92">
        <f>[1]BoM!$H$14</f>
        <v>313431.68044130004</v>
      </c>
      <c r="I137" s="92">
        <f>[1]BoM!$I$14</f>
        <v>102137</v>
      </c>
      <c r="J137" s="93">
        <f t="shared" si="49"/>
        <v>415568.68044130004</v>
      </c>
      <c r="K137" s="93">
        <f t="shared" si="50"/>
        <v>10655.607190802564</v>
      </c>
      <c r="L137" s="95">
        <f t="shared" si="51"/>
        <v>32.586686788072903</v>
      </c>
    </row>
    <row r="138" spans="1:12" x14ac:dyDescent="0.2">
      <c r="A138" s="14">
        <v>6</v>
      </c>
      <c r="B138" s="15" t="s">
        <v>20</v>
      </c>
      <c r="C138" s="92">
        <f>[1]Canara!$C$14</f>
        <v>0</v>
      </c>
      <c r="D138" s="92">
        <f>[1]Canara!$D$14</f>
        <v>2</v>
      </c>
      <c r="E138" s="92">
        <f>[1]Canara!$E$14</f>
        <v>4</v>
      </c>
      <c r="F138" s="92">
        <f>[1]Canara!$F$14</f>
        <v>0</v>
      </c>
      <c r="G138" s="93">
        <f t="shared" si="48"/>
        <v>6</v>
      </c>
      <c r="H138" s="92">
        <f>[1]Canara!$H$14</f>
        <v>38607.72</v>
      </c>
      <c r="I138" s="92">
        <f>[1]Canara!$I$14</f>
        <v>14690.27</v>
      </c>
      <c r="J138" s="93">
        <f t="shared" si="49"/>
        <v>53297.990000000005</v>
      </c>
      <c r="K138" s="93">
        <f t="shared" si="50"/>
        <v>8882.9983333333348</v>
      </c>
      <c r="L138" s="95">
        <f t="shared" si="51"/>
        <v>38.050084283661398</v>
      </c>
    </row>
    <row r="139" spans="1:12" x14ac:dyDescent="0.2">
      <c r="A139" s="14">
        <v>7</v>
      </c>
      <c r="B139" s="15" t="s">
        <v>22</v>
      </c>
      <c r="C139" s="92">
        <f>[1]CBI!$C$14</f>
        <v>25</v>
      </c>
      <c r="D139" s="92">
        <f>[1]CBI!$D$14</f>
        <v>11</v>
      </c>
      <c r="E139" s="92">
        <f>[1]CBI!$E$14</f>
        <v>10</v>
      </c>
      <c r="F139" s="92">
        <f>[1]CBI!$F$14</f>
        <v>0</v>
      </c>
      <c r="G139" s="93">
        <f t="shared" si="48"/>
        <v>46</v>
      </c>
      <c r="H139" s="92">
        <f>[1]CBI!$H$14</f>
        <v>219060</v>
      </c>
      <c r="I139" s="92">
        <f>[1]CBI!$I$14</f>
        <v>68941</v>
      </c>
      <c r="J139" s="93">
        <f t="shared" si="49"/>
        <v>288001</v>
      </c>
      <c r="K139" s="93">
        <f t="shared" si="50"/>
        <v>6260.891304347826</v>
      </c>
      <c r="L139" s="95">
        <f t="shared" si="51"/>
        <v>31.471286405550991</v>
      </c>
    </row>
    <row r="140" spans="1:12" x14ac:dyDescent="0.2">
      <c r="A140" s="14">
        <v>8</v>
      </c>
      <c r="B140" s="15" t="s">
        <v>23</v>
      </c>
      <c r="C140" s="92">
        <f>[1]Corp!$C$14</f>
        <v>0</v>
      </c>
      <c r="D140" s="92">
        <f>[1]Corp!$D$14</f>
        <v>0</v>
      </c>
      <c r="E140" s="92">
        <f>[1]Corp!$E$14</f>
        <v>1</v>
      </c>
      <c r="F140" s="92">
        <f>[1]Corp!$F$14</f>
        <v>0</v>
      </c>
      <c r="G140" s="93">
        <f t="shared" si="48"/>
        <v>1</v>
      </c>
      <c r="H140" s="92">
        <f>[1]Corp!$H$14</f>
        <v>2183</v>
      </c>
      <c r="I140" s="92">
        <f>[1]Corp!$I$14</f>
        <v>3347</v>
      </c>
      <c r="J140" s="93">
        <f t="shared" si="49"/>
        <v>5530</v>
      </c>
      <c r="K140" s="93">
        <f t="shared" si="50"/>
        <v>5530</v>
      </c>
      <c r="L140" s="95">
        <f t="shared" si="51"/>
        <v>153.32111772789739</v>
      </c>
    </row>
    <row r="141" spans="1:12" x14ac:dyDescent="0.2">
      <c r="A141" s="14">
        <v>9</v>
      </c>
      <c r="B141" s="15" t="s">
        <v>24</v>
      </c>
      <c r="C141" s="92">
        <f>[1]Indian!$C$14</f>
        <v>7</v>
      </c>
      <c r="D141" s="92">
        <f>[1]Indian!$D$14</f>
        <v>0</v>
      </c>
      <c r="E141" s="92">
        <f>[1]Indian!$E$14</f>
        <v>5</v>
      </c>
      <c r="F141" s="92">
        <f>[1]Indian!$F$14</f>
        <v>0</v>
      </c>
      <c r="G141" s="93">
        <f t="shared" si="48"/>
        <v>12</v>
      </c>
      <c r="H141" s="92">
        <f>[1]Indian!$H$14</f>
        <v>49518</v>
      </c>
      <c r="I141" s="92">
        <f>[1]Indian!$I$14</f>
        <v>26957</v>
      </c>
      <c r="J141" s="94">
        <f t="shared" si="49"/>
        <v>76475</v>
      </c>
      <c r="K141" s="94">
        <f t="shared" si="50"/>
        <v>6372.916666666667</v>
      </c>
      <c r="L141" s="95">
        <f t="shared" si="51"/>
        <v>54.438789934973144</v>
      </c>
    </row>
    <row r="142" spans="1:12" x14ac:dyDescent="0.2">
      <c r="A142" s="14">
        <v>10</v>
      </c>
      <c r="B142" s="15" t="s">
        <v>25</v>
      </c>
      <c r="C142" s="92">
        <f>[1]IOB!$C$14</f>
        <v>0</v>
      </c>
      <c r="D142" s="92">
        <f>[1]IOB!$D$14</f>
        <v>2</v>
      </c>
      <c r="E142" s="92">
        <f>[1]IOB!$E$14</f>
        <v>0</v>
      </c>
      <c r="F142" s="92">
        <f>[1]IOB!$F$14</f>
        <v>1</v>
      </c>
      <c r="G142" s="93">
        <f t="shared" si="48"/>
        <v>3</v>
      </c>
      <c r="H142" s="92">
        <f>[1]IOB!$H$14</f>
        <v>11663</v>
      </c>
      <c r="I142" s="92">
        <f>[1]IOB!$I$14</f>
        <v>13875</v>
      </c>
      <c r="J142" s="93">
        <f t="shared" si="49"/>
        <v>25538</v>
      </c>
      <c r="K142" s="93">
        <f t="shared" si="50"/>
        <v>8512.6666666666661</v>
      </c>
      <c r="L142" s="95">
        <f t="shared" si="51"/>
        <v>118.96596073051531</v>
      </c>
    </row>
    <row r="143" spans="1:12" x14ac:dyDescent="0.2">
      <c r="A143" s="14">
        <v>11</v>
      </c>
      <c r="B143" s="15" t="s">
        <v>26</v>
      </c>
      <c r="C143" s="92">
        <f>[1]OBC!$C$14</f>
        <v>0</v>
      </c>
      <c r="D143" s="92">
        <f>[1]OBC!$D$14</f>
        <v>0</v>
      </c>
      <c r="E143" s="92">
        <f>[1]OBC!$E$14</f>
        <v>0</v>
      </c>
      <c r="F143" s="92">
        <f>[1]OBC!$F$14</f>
        <v>0</v>
      </c>
      <c r="G143" s="93">
        <f t="shared" si="48"/>
        <v>0</v>
      </c>
      <c r="H143" s="92">
        <f>[1]OBC!$H$14</f>
        <v>0</v>
      </c>
      <c r="I143" s="92">
        <f>[1]OBC!$I$14</f>
        <v>0</v>
      </c>
      <c r="J143" s="93">
        <f t="shared" si="49"/>
        <v>0</v>
      </c>
      <c r="K143" s="93" t="e">
        <f t="shared" si="50"/>
        <v>#DIV/0!</v>
      </c>
      <c r="L143" s="95" t="e">
        <f t="shared" si="51"/>
        <v>#DIV/0!</v>
      </c>
    </row>
    <row r="144" spans="1:12" x14ac:dyDescent="0.2">
      <c r="A144" s="14">
        <v>12</v>
      </c>
      <c r="B144" s="15" t="s">
        <v>27</v>
      </c>
      <c r="C144" s="92">
        <f>[1]PSB!$C$14</f>
        <v>0</v>
      </c>
      <c r="D144" s="92">
        <f>[1]PSB!$D$14</f>
        <v>0</v>
      </c>
      <c r="E144" s="92">
        <f>[1]PSB!$E$14</f>
        <v>0</v>
      </c>
      <c r="F144" s="92">
        <f>[1]PSB!$F$14</f>
        <v>0</v>
      </c>
      <c r="G144" s="93">
        <f t="shared" si="48"/>
        <v>0</v>
      </c>
      <c r="H144" s="92">
        <f>[1]PSB!$H$14</f>
        <v>0</v>
      </c>
      <c r="I144" s="92">
        <f>[1]PSB!$I$14</f>
        <v>0</v>
      </c>
      <c r="J144" s="93">
        <f t="shared" si="49"/>
        <v>0</v>
      </c>
      <c r="K144" s="93" t="e">
        <f t="shared" si="50"/>
        <v>#DIV/0!</v>
      </c>
      <c r="L144" s="95" t="e">
        <f t="shared" si="51"/>
        <v>#DIV/0!</v>
      </c>
    </row>
    <row r="145" spans="1:12" x14ac:dyDescent="0.2">
      <c r="A145" s="14">
        <v>13</v>
      </c>
      <c r="B145" s="15" t="s">
        <v>28</v>
      </c>
      <c r="C145" s="92">
        <f>[1]PNB!$C$14</f>
        <v>1</v>
      </c>
      <c r="D145" s="92">
        <f>[1]PNB!$D$14</f>
        <v>0</v>
      </c>
      <c r="E145" s="92">
        <f>[1]PNB!$E$14</f>
        <v>3</v>
      </c>
      <c r="F145" s="92">
        <f>[1]PNB!$F$14</f>
        <v>0</v>
      </c>
      <c r="G145" s="93">
        <f t="shared" si="48"/>
        <v>4</v>
      </c>
      <c r="H145" s="92">
        <f>[1]PNB!$H$14</f>
        <v>24528.91</v>
      </c>
      <c r="I145" s="92">
        <f>[1]PNB!$I$14</f>
        <v>27054.7</v>
      </c>
      <c r="J145" s="93">
        <f t="shared" si="49"/>
        <v>51583.61</v>
      </c>
      <c r="K145" s="93">
        <f t="shared" si="50"/>
        <v>12895.9025</v>
      </c>
      <c r="L145" s="95">
        <f t="shared" si="51"/>
        <v>110.29719624720383</v>
      </c>
    </row>
    <row r="146" spans="1:12" x14ac:dyDescent="0.2">
      <c r="A146" s="14">
        <v>14</v>
      </c>
      <c r="B146" s="15" t="s">
        <v>29</v>
      </c>
      <c r="C146" s="92">
        <f>[1]SBI!$C$14</f>
        <v>21</v>
      </c>
      <c r="D146" s="92">
        <f>[1]SBI!$D$14</f>
        <v>16</v>
      </c>
      <c r="E146" s="92">
        <f>[1]SBI!$E$14</f>
        <v>17</v>
      </c>
      <c r="F146" s="92">
        <f>[1]SBI!$F$14</f>
        <v>0</v>
      </c>
      <c r="G146" s="93">
        <f t="shared" si="48"/>
        <v>54</v>
      </c>
      <c r="H146" s="92">
        <f>[1]SBI!$H$14</f>
        <v>623747</v>
      </c>
      <c r="I146" s="92">
        <f>[1]SBI!$I$14</f>
        <v>272862</v>
      </c>
      <c r="J146" s="93">
        <f t="shared" si="49"/>
        <v>896609</v>
      </c>
      <c r="K146" s="93">
        <f t="shared" si="50"/>
        <v>16603.870370370369</v>
      </c>
      <c r="L146" s="95">
        <f t="shared" si="51"/>
        <v>43.745621221424713</v>
      </c>
    </row>
    <row r="147" spans="1:12" x14ac:dyDescent="0.2">
      <c r="A147" s="14">
        <v>15</v>
      </c>
      <c r="B147" s="15" t="s">
        <v>30</v>
      </c>
      <c r="C147" s="92">
        <f>[1]Syndicate!$C$14</f>
        <v>0</v>
      </c>
      <c r="D147" s="92">
        <f>[1]Syndicate!$D$14</f>
        <v>0</v>
      </c>
      <c r="E147" s="92">
        <f>[1]Syndicate!$E$14</f>
        <v>0</v>
      </c>
      <c r="F147" s="92">
        <f>[1]Syndicate!$F$14</f>
        <v>0</v>
      </c>
      <c r="G147" s="93">
        <f t="shared" si="48"/>
        <v>0</v>
      </c>
      <c r="H147" s="92">
        <f>[1]Syndicate!$H$14</f>
        <v>0</v>
      </c>
      <c r="I147" s="92">
        <f>[1]Syndicate!$I$14</f>
        <v>0</v>
      </c>
      <c r="J147" s="93">
        <f t="shared" si="49"/>
        <v>0</v>
      </c>
      <c r="K147" s="93" t="e">
        <f t="shared" si="50"/>
        <v>#DIV/0!</v>
      </c>
      <c r="L147" s="95" t="e">
        <f t="shared" si="51"/>
        <v>#DIV/0!</v>
      </c>
    </row>
    <row r="148" spans="1:12" x14ac:dyDescent="0.2">
      <c r="A148" s="14">
        <v>16</v>
      </c>
      <c r="B148" s="15" t="s">
        <v>31</v>
      </c>
      <c r="C148" s="92">
        <f>[1]UCO!$C$14</f>
        <v>1</v>
      </c>
      <c r="D148" s="92">
        <f>[1]UCO!$D$14</f>
        <v>0</v>
      </c>
      <c r="E148" s="92">
        <f>[1]UCO!$E$14</f>
        <v>1</v>
      </c>
      <c r="F148" s="92">
        <f>[1]UCO!$F$14</f>
        <v>0</v>
      </c>
      <c r="G148" s="93">
        <f t="shared" si="48"/>
        <v>2</v>
      </c>
      <c r="H148" s="92">
        <f>[1]UCO!$H$14</f>
        <v>7793.0000000000009</v>
      </c>
      <c r="I148" s="92">
        <f>[1]UCO!$I$14</f>
        <v>13175</v>
      </c>
      <c r="J148" s="93">
        <f t="shared" si="49"/>
        <v>20968</v>
      </c>
      <c r="K148" s="93">
        <f t="shared" si="50"/>
        <v>10484</v>
      </c>
      <c r="L148" s="95">
        <f t="shared" si="51"/>
        <v>169.06197869883226</v>
      </c>
    </row>
    <row r="149" spans="1:12" x14ac:dyDescent="0.2">
      <c r="A149" s="14">
        <v>17</v>
      </c>
      <c r="B149" s="15" t="s">
        <v>32</v>
      </c>
      <c r="C149" s="92">
        <f>[1]Union!$C$14</f>
        <v>4</v>
      </c>
      <c r="D149" s="92">
        <f>[1]Union!$D$14</f>
        <v>3</v>
      </c>
      <c r="E149" s="92">
        <f>[1]Union!$E$14</f>
        <v>3</v>
      </c>
      <c r="F149" s="92">
        <f>[1]Union!$F$14</f>
        <v>0</v>
      </c>
      <c r="G149" s="93">
        <f t="shared" si="48"/>
        <v>10</v>
      </c>
      <c r="H149" s="92">
        <f>[1]Union!$H$14</f>
        <v>65600</v>
      </c>
      <c r="I149" s="92">
        <f>[1]Union!$I$14</f>
        <v>34800</v>
      </c>
      <c r="J149" s="93">
        <f t="shared" si="49"/>
        <v>100400</v>
      </c>
      <c r="K149" s="93">
        <f t="shared" si="50"/>
        <v>10040</v>
      </c>
      <c r="L149" s="95">
        <f t="shared" si="51"/>
        <v>53.048780487804883</v>
      </c>
    </row>
    <row r="150" spans="1:12" x14ac:dyDescent="0.2">
      <c r="A150" s="14">
        <v>18</v>
      </c>
      <c r="B150" s="15" t="s">
        <v>33</v>
      </c>
      <c r="C150" s="92">
        <f>[1]United!$C$14</f>
        <v>0</v>
      </c>
      <c r="D150" s="92">
        <f>[1]United!$D$14</f>
        <v>0</v>
      </c>
      <c r="E150" s="92">
        <f>[1]United!$E$14</f>
        <v>0</v>
      </c>
      <c r="F150" s="92">
        <f>[1]United!$F$14</f>
        <v>0</v>
      </c>
      <c r="G150" s="93">
        <f t="shared" si="48"/>
        <v>0</v>
      </c>
      <c r="H150" s="92">
        <f>[1]United!$H$14</f>
        <v>0</v>
      </c>
      <c r="I150" s="92">
        <f>[1]United!$I$14</f>
        <v>0</v>
      </c>
      <c r="J150" s="93">
        <f t="shared" si="49"/>
        <v>0</v>
      </c>
      <c r="K150" s="93" t="e">
        <f t="shared" si="50"/>
        <v>#DIV/0!</v>
      </c>
      <c r="L150" s="95" t="e">
        <f t="shared" si="51"/>
        <v>#DIV/0!</v>
      </c>
    </row>
    <row r="151" spans="1:12" x14ac:dyDescent="0.2">
      <c r="A151" s="24"/>
      <c r="B151" s="25" t="s">
        <v>34</v>
      </c>
      <c r="C151" s="96">
        <f t="shared" ref="C151:J151" si="52">SUM(C133:C150)</f>
        <v>82</v>
      </c>
      <c r="D151" s="96">
        <f t="shared" si="52"/>
        <v>53</v>
      </c>
      <c r="E151" s="96">
        <f t="shared" si="52"/>
        <v>68</v>
      </c>
      <c r="F151" s="96">
        <f t="shared" si="52"/>
        <v>1</v>
      </c>
      <c r="G151" s="96">
        <f t="shared" si="52"/>
        <v>204</v>
      </c>
      <c r="H151" s="97">
        <f t="shared" si="52"/>
        <v>1501725.3104413</v>
      </c>
      <c r="I151" s="97">
        <f t="shared" si="52"/>
        <v>652089.97</v>
      </c>
      <c r="J151" s="97">
        <f t="shared" si="52"/>
        <v>2153815.2804413</v>
      </c>
      <c r="K151" s="97">
        <f>J151/G151</f>
        <v>10557.918041378922</v>
      </c>
      <c r="L151" s="98">
        <f>I151/H151*100</f>
        <v>43.422719552377757</v>
      </c>
    </row>
    <row r="152" spans="1:12" x14ac:dyDescent="0.2">
      <c r="A152" s="14">
        <v>19</v>
      </c>
      <c r="B152" s="15" t="s">
        <v>35</v>
      </c>
      <c r="C152" s="92">
        <f>[1]AXIS!$C$14</f>
        <v>0</v>
      </c>
      <c r="D152" s="92">
        <f>[1]AXIS!$D$14</f>
        <v>3</v>
      </c>
      <c r="E152" s="92">
        <f>[1]AXIS!$E$14</f>
        <v>5</v>
      </c>
      <c r="F152" s="92">
        <f>[1]AXIS!$F$14</f>
        <v>0</v>
      </c>
      <c r="G152" s="93">
        <f t="shared" ref="G152:G160" si="53">SUM(C152:F152)</f>
        <v>8</v>
      </c>
      <c r="H152" s="92">
        <f>[1]AXIS!$H$14</f>
        <v>45078</v>
      </c>
      <c r="I152" s="92">
        <f>[1]AXIS!$I$14</f>
        <v>40254</v>
      </c>
      <c r="J152" s="93">
        <f t="shared" ref="J152:J165" si="54">H152+I152</f>
        <v>85332</v>
      </c>
      <c r="K152" s="93">
        <f t="shared" ref="K152:K176" si="55">J152/G152</f>
        <v>10666.5</v>
      </c>
      <c r="L152" s="95">
        <f t="shared" ref="L152:L176" si="56">I152/H152*100</f>
        <v>89.298549181418878</v>
      </c>
    </row>
    <row r="153" spans="1:12" x14ac:dyDescent="0.2">
      <c r="A153" s="14">
        <v>20</v>
      </c>
      <c r="B153" s="15" t="s">
        <v>36</v>
      </c>
      <c r="C153" s="92">
        <f>[1]Bandhan!$C$14</f>
        <v>0</v>
      </c>
      <c r="D153" s="92">
        <f>[1]Bandhan!$D$14</f>
        <v>7</v>
      </c>
      <c r="E153" s="92">
        <f>[1]Bandhan!$E$14</f>
        <v>2</v>
      </c>
      <c r="F153" s="92">
        <f>[1]Bandhan!$F$14</f>
        <v>0</v>
      </c>
      <c r="G153" s="93">
        <f t="shared" si="53"/>
        <v>9</v>
      </c>
      <c r="H153" s="92">
        <f>[1]Bandhan!$H$14</f>
        <v>88.62</v>
      </c>
      <c r="I153" s="92">
        <f>[1]Bandhan!$I$14</f>
        <v>1072.58</v>
      </c>
      <c r="J153" s="93">
        <f t="shared" si="54"/>
        <v>1161.1999999999998</v>
      </c>
      <c r="K153" s="93">
        <f t="shared" si="55"/>
        <v>129.02222222222221</v>
      </c>
      <c r="L153" s="95">
        <f t="shared" si="56"/>
        <v>1210.3136989392913</v>
      </c>
    </row>
    <row r="154" spans="1:12" x14ac:dyDescent="0.2">
      <c r="A154" s="14">
        <v>21</v>
      </c>
      <c r="B154" s="15" t="s">
        <v>37</v>
      </c>
      <c r="C154" s="92">
        <f>[1]CSB!$C$14</f>
        <v>0</v>
      </c>
      <c r="D154" s="92">
        <f>[1]CSB!$D$14</f>
        <v>0</v>
      </c>
      <c r="E154" s="92">
        <f>[1]CSB!$E$14</f>
        <v>1</v>
      </c>
      <c r="F154" s="92">
        <f>[1]CSB!$F$14</f>
        <v>0</v>
      </c>
      <c r="G154" s="93">
        <f t="shared" si="53"/>
        <v>1</v>
      </c>
      <c r="H154" s="92">
        <f>[1]CSB!$H$14</f>
        <v>483</v>
      </c>
      <c r="I154" s="92">
        <f>[1]CSB!$I$14</f>
        <v>1106</v>
      </c>
      <c r="J154" s="93">
        <f t="shared" si="54"/>
        <v>1589</v>
      </c>
      <c r="K154" s="93">
        <f t="shared" si="55"/>
        <v>1589</v>
      </c>
      <c r="L154" s="95">
        <f t="shared" si="56"/>
        <v>228.98550724637681</v>
      </c>
    </row>
    <row r="155" spans="1:12" x14ac:dyDescent="0.2">
      <c r="A155" s="14">
        <v>22</v>
      </c>
      <c r="B155" s="15" t="s">
        <v>38</v>
      </c>
      <c r="C155" s="92">
        <f>[1]DCB!$C$14</f>
        <v>0</v>
      </c>
      <c r="D155" s="92">
        <f>[1]DCB!$D$14</f>
        <v>0</v>
      </c>
      <c r="E155" s="92">
        <f>[1]DCB!$E$14</f>
        <v>0</v>
      </c>
      <c r="F155" s="92">
        <f>[1]DCB!$F$14</f>
        <v>0</v>
      </c>
      <c r="G155" s="93">
        <f t="shared" si="53"/>
        <v>0</v>
      </c>
      <c r="H155" s="92">
        <f>[1]DCB!$H$14</f>
        <v>0</v>
      </c>
      <c r="I155" s="92">
        <f>[1]DCB!$I$14</f>
        <v>0</v>
      </c>
      <c r="J155" s="93">
        <f t="shared" si="54"/>
        <v>0</v>
      </c>
      <c r="K155" s="93" t="e">
        <f t="shared" si="55"/>
        <v>#DIV/0!</v>
      </c>
      <c r="L155" s="95" t="e">
        <f t="shared" si="56"/>
        <v>#DIV/0!</v>
      </c>
    </row>
    <row r="156" spans="1:12" x14ac:dyDescent="0.2">
      <c r="A156" s="14">
        <v>23</v>
      </c>
      <c r="B156" s="15" t="s">
        <v>39</v>
      </c>
      <c r="C156" s="92">
        <f>[1]Federal!$C$14</f>
        <v>0</v>
      </c>
      <c r="D156" s="92">
        <f>[1]Federal!$D$14</f>
        <v>0</v>
      </c>
      <c r="E156" s="92">
        <f>[1]Federal!$E$14</f>
        <v>0</v>
      </c>
      <c r="F156" s="92">
        <f>[1]Federal!$F$14</f>
        <v>0</v>
      </c>
      <c r="G156" s="93">
        <f t="shared" si="53"/>
        <v>0</v>
      </c>
      <c r="H156" s="92">
        <f>[1]Federal!$H$14</f>
        <v>0</v>
      </c>
      <c r="I156" s="92">
        <f>[1]Federal!$I$14</f>
        <v>0</v>
      </c>
      <c r="J156" s="93">
        <f t="shared" si="54"/>
        <v>0</v>
      </c>
      <c r="K156" s="93" t="e">
        <f t="shared" si="55"/>
        <v>#DIV/0!</v>
      </c>
      <c r="L156" s="95" t="e">
        <f t="shared" si="56"/>
        <v>#DIV/0!</v>
      </c>
    </row>
    <row r="157" spans="1:12" x14ac:dyDescent="0.2">
      <c r="A157" s="14">
        <v>24</v>
      </c>
      <c r="B157" s="15" t="s">
        <v>40</v>
      </c>
      <c r="C157" s="92">
        <f>[1]HDFC!$C$14</f>
        <v>1</v>
      </c>
      <c r="D157" s="92">
        <f>[1]HDFC!$D$14</f>
        <v>5</v>
      </c>
      <c r="E157" s="92">
        <f>[1]HDFC!$E$14</f>
        <v>4</v>
      </c>
      <c r="F157" s="92">
        <f>[1]HDFC!$F$14</f>
        <v>0</v>
      </c>
      <c r="G157" s="93">
        <f t="shared" si="53"/>
        <v>10</v>
      </c>
      <c r="H157" s="92">
        <f>[1]HDFC!$H$14</f>
        <v>55567.63</v>
      </c>
      <c r="I157" s="92">
        <f>[1]HDFC!$I$14</f>
        <v>74267.75</v>
      </c>
      <c r="J157" s="93">
        <f t="shared" si="54"/>
        <v>129835.38</v>
      </c>
      <c r="K157" s="93">
        <f t="shared" si="55"/>
        <v>12983.538</v>
      </c>
      <c r="L157" s="95">
        <f t="shared" si="56"/>
        <v>133.65290187830578</v>
      </c>
    </row>
    <row r="158" spans="1:12" x14ac:dyDescent="0.2">
      <c r="A158" s="14">
        <v>25</v>
      </c>
      <c r="B158" s="15" t="s">
        <v>41</v>
      </c>
      <c r="C158" s="92">
        <f>[1]ICICI!$C$14</f>
        <v>2</v>
      </c>
      <c r="D158" s="92">
        <f>[1]ICICI!$D$14</f>
        <v>4</v>
      </c>
      <c r="E158" s="92">
        <f>[1]ICICI!$E$14</f>
        <v>4</v>
      </c>
      <c r="F158" s="92">
        <f>[1]ICICI!$F$14</f>
        <v>0</v>
      </c>
      <c r="G158" s="93">
        <f t="shared" si="53"/>
        <v>10</v>
      </c>
      <c r="H158" s="92">
        <f>[1]ICICI!$H$14</f>
        <v>58200</v>
      </c>
      <c r="I158" s="92">
        <f>[1]ICICI!$I$14</f>
        <v>59300</v>
      </c>
      <c r="J158" s="93">
        <f t="shared" si="54"/>
        <v>117500</v>
      </c>
      <c r="K158" s="93">
        <f t="shared" si="55"/>
        <v>11750</v>
      </c>
      <c r="L158" s="95">
        <f t="shared" si="56"/>
        <v>101.89003436426117</v>
      </c>
    </row>
    <row r="159" spans="1:12" x14ac:dyDescent="0.2">
      <c r="A159" s="14">
        <v>26</v>
      </c>
      <c r="B159" s="15" t="s">
        <v>42</v>
      </c>
      <c r="C159" s="92">
        <f>[1]IDBI!$C$14</f>
        <v>1</v>
      </c>
      <c r="D159" s="92">
        <f>[1]IDBI!$D$14</f>
        <v>1</v>
      </c>
      <c r="E159" s="92">
        <f>[1]IDBI!$E$14</f>
        <v>2</v>
      </c>
      <c r="F159" s="92">
        <f>[1]IDBI!$F$14</f>
        <v>0</v>
      </c>
      <c r="G159" s="93">
        <f t="shared" si="53"/>
        <v>4</v>
      </c>
      <c r="H159" s="92">
        <f>[1]IDBI!$H$14</f>
        <v>42122</v>
      </c>
      <c r="I159" s="92">
        <f>[1]IDBI!$I$14</f>
        <v>14318</v>
      </c>
      <c r="J159" s="94">
        <f t="shared" si="54"/>
        <v>56440</v>
      </c>
      <c r="K159" s="94">
        <f t="shared" si="55"/>
        <v>14110</v>
      </c>
      <c r="L159" s="95">
        <f t="shared" si="56"/>
        <v>33.991738284032095</v>
      </c>
    </row>
    <row r="160" spans="1:12" x14ac:dyDescent="0.2">
      <c r="A160" s="14">
        <v>27</v>
      </c>
      <c r="B160" s="15" t="s">
        <v>43</v>
      </c>
      <c r="C160" s="92">
        <f>[1]IDFC!$C$14</f>
        <v>0</v>
      </c>
      <c r="D160" s="92">
        <f>[1]IDFC!$D$14</f>
        <v>0</v>
      </c>
      <c r="E160" s="92">
        <f>[1]IDFC!$E$14</f>
        <v>1</v>
      </c>
      <c r="F160" s="92">
        <f>[1]IDFC!$F$14</f>
        <v>0</v>
      </c>
      <c r="G160" s="93">
        <f t="shared" si="53"/>
        <v>1</v>
      </c>
      <c r="H160" s="92">
        <f>[1]IDFC!$H$14</f>
        <v>0</v>
      </c>
      <c r="I160" s="92">
        <f>[1]IDFC!$I$14</f>
        <v>3.9</v>
      </c>
      <c r="J160" s="94">
        <f t="shared" si="54"/>
        <v>3.9</v>
      </c>
      <c r="K160" s="94">
        <f t="shared" si="55"/>
        <v>3.9</v>
      </c>
      <c r="L160" s="95" t="e">
        <f t="shared" si="56"/>
        <v>#DIV/0!</v>
      </c>
    </row>
    <row r="161" spans="1:12" x14ac:dyDescent="0.2">
      <c r="A161" s="14">
        <v>28</v>
      </c>
      <c r="B161" s="15" t="s">
        <v>44</v>
      </c>
      <c r="C161" s="92">
        <f>[1]IndusInd!$C$14</f>
        <v>0</v>
      </c>
      <c r="D161" s="92">
        <f>[1]IndusInd!$D$14</f>
        <v>0</v>
      </c>
      <c r="E161" s="92">
        <f>[1]IndusInd!$E$14</f>
        <v>1</v>
      </c>
      <c r="F161" s="92">
        <f>[1]IndusInd!$F$14</f>
        <v>0</v>
      </c>
      <c r="G161" s="93">
        <f t="shared" ref="G161:G165" si="57">SUM(C161:F161)</f>
        <v>1</v>
      </c>
      <c r="H161" s="92">
        <f>[1]IndusInd!$H$14</f>
        <v>3306</v>
      </c>
      <c r="I161" s="92">
        <f>[1]IndusInd!$I$14</f>
        <v>12009</v>
      </c>
      <c r="J161" s="93">
        <f t="shared" si="54"/>
        <v>15315</v>
      </c>
      <c r="K161" s="93">
        <f t="shared" si="55"/>
        <v>15315</v>
      </c>
      <c r="L161" s="95">
        <f t="shared" si="56"/>
        <v>363.24863883847553</v>
      </c>
    </row>
    <row r="162" spans="1:12" x14ac:dyDescent="0.2">
      <c r="A162" s="14">
        <v>29</v>
      </c>
      <c r="B162" s="15" t="s">
        <v>45</v>
      </c>
      <c r="C162" s="92">
        <f>[1]Karnatak!$C$14</f>
        <v>0</v>
      </c>
      <c r="D162" s="92">
        <f>[1]Karnatak!$D$14</f>
        <v>0</v>
      </c>
      <c r="E162" s="92">
        <f>[1]Karnatak!$E$14</f>
        <v>0</v>
      </c>
      <c r="F162" s="92">
        <f>[1]Karnatak!$F$14</f>
        <v>0</v>
      </c>
      <c r="G162" s="93">
        <f t="shared" si="57"/>
        <v>0</v>
      </c>
      <c r="H162" s="92">
        <f>[1]Karnatak!$H$14</f>
        <v>0</v>
      </c>
      <c r="I162" s="92">
        <f>[1]Karnatak!$I$14</f>
        <v>0</v>
      </c>
      <c r="J162" s="93">
        <f t="shared" si="54"/>
        <v>0</v>
      </c>
      <c r="K162" s="93" t="e">
        <f t="shared" si="55"/>
        <v>#DIV/0!</v>
      </c>
      <c r="L162" s="95" t="e">
        <f t="shared" si="56"/>
        <v>#DIV/0!</v>
      </c>
    </row>
    <row r="163" spans="1:12" x14ac:dyDescent="0.2">
      <c r="A163" s="14">
        <v>30</v>
      </c>
      <c r="B163" s="15" t="s">
        <v>46</v>
      </c>
      <c r="C163" s="92">
        <f>[1]Kotak!$C$14</f>
        <v>0</v>
      </c>
      <c r="D163" s="92">
        <f>[1]Kotak!$D$14</f>
        <v>0</v>
      </c>
      <c r="E163" s="92">
        <f>[1]Kotak!$E$14</f>
        <v>1</v>
      </c>
      <c r="F163" s="92">
        <f>[1]Kotak!$F$14</f>
        <v>0</v>
      </c>
      <c r="G163" s="93">
        <f t="shared" si="57"/>
        <v>1</v>
      </c>
      <c r="H163" s="92">
        <f>[1]Kotak!$H$14</f>
        <v>4733.92</v>
      </c>
      <c r="I163" s="92">
        <f>[1]Kotak!$I$14</f>
        <v>3507.17</v>
      </c>
      <c r="J163" s="93">
        <f t="shared" si="54"/>
        <v>8241.09</v>
      </c>
      <c r="K163" s="93">
        <f t="shared" si="55"/>
        <v>8241.09</v>
      </c>
      <c r="L163" s="95">
        <f t="shared" si="56"/>
        <v>74.085958360090572</v>
      </c>
    </row>
    <row r="164" spans="1:12" x14ac:dyDescent="0.2">
      <c r="A164" s="14">
        <v>31</v>
      </c>
      <c r="B164" s="15" t="s">
        <v>47</v>
      </c>
      <c r="C164" s="92">
        <f>[1]Ratnakar!$C$14</f>
        <v>1</v>
      </c>
      <c r="D164" s="92">
        <f>[1]Ratnakar!$D$14</f>
        <v>0</v>
      </c>
      <c r="E164" s="92">
        <f>[1]Ratnakar!$E$14</f>
        <v>0</v>
      </c>
      <c r="F164" s="92">
        <f>[1]Ratnakar!$F$14</f>
        <v>0</v>
      </c>
      <c r="G164" s="93">
        <f t="shared" si="57"/>
        <v>1</v>
      </c>
      <c r="H164" s="92">
        <f>[1]Ratnakar!$H$14</f>
        <v>4812</v>
      </c>
      <c r="I164" s="92">
        <f>[1]Ratnakar!$I$14</f>
        <v>3683</v>
      </c>
      <c r="J164" s="93">
        <f t="shared" si="54"/>
        <v>8495</v>
      </c>
      <c r="K164" s="93">
        <f t="shared" si="55"/>
        <v>8495</v>
      </c>
      <c r="L164" s="95">
        <f t="shared" si="56"/>
        <v>76.537822111388195</v>
      </c>
    </row>
    <row r="165" spans="1:12" x14ac:dyDescent="0.2">
      <c r="A165" s="14">
        <v>32</v>
      </c>
      <c r="B165" s="15" t="s">
        <v>48</v>
      </c>
      <c r="C165" s="92">
        <f>[1]Yes!$C$14</f>
        <v>0</v>
      </c>
      <c r="D165" s="92">
        <f>[1]Yes!$D$14</f>
        <v>0</v>
      </c>
      <c r="E165" s="92">
        <f>[1]Yes!$E$14</f>
        <v>1</v>
      </c>
      <c r="F165" s="92">
        <f>[1]Yes!$F$14</f>
        <v>0</v>
      </c>
      <c r="G165" s="93">
        <f t="shared" si="57"/>
        <v>1</v>
      </c>
      <c r="H165" s="92">
        <f>[1]Yes!$H$14</f>
        <v>2900</v>
      </c>
      <c r="I165" s="92">
        <f>[1]Yes!$I$14</f>
        <v>200</v>
      </c>
      <c r="J165" s="93">
        <f t="shared" si="54"/>
        <v>3100</v>
      </c>
      <c r="K165" s="93">
        <f t="shared" si="55"/>
        <v>3100</v>
      </c>
      <c r="L165" s="95">
        <f t="shared" si="56"/>
        <v>6.8965517241379306</v>
      </c>
    </row>
    <row r="166" spans="1:12" x14ac:dyDescent="0.2">
      <c r="A166" s="24"/>
      <c r="B166" s="25" t="s">
        <v>49</v>
      </c>
      <c r="C166" s="97">
        <f>SUM(C152:C165)</f>
        <v>5</v>
      </c>
      <c r="D166" s="97">
        <f t="shared" ref="D166:J166" si="58">SUM(D152:D165)</f>
        <v>20</v>
      </c>
      <c r="E166" s="97">
        <f t="shared" si="58"/>
        <v>22</v>
      </c>
      <c r="F166" s="97">
        <f t="shared" si="58"/>
        <v>0</v>
      </c>
      <c r="G166" s="97">
        <f t="shared" si="58"/>
        <v>47</v>
      </c>
      <c r="H166" s="97">
        <f t="shared" si="58"/>
        <v>217291.17</v>
      </c>
      <c r="I166" s="97">
        <f t="shared" si="58"/>
        <v>209721.40000000002</v>
      </c>
      <c r="J166" s="97">
        <f t="shared" si="58"/>
        <v>427012.57000000007</v>
      </c>
      <c r="K166" s="97">
        <f t="shared" si="55"/>
        <v>9085.3738297872351</v>
      </c>
      <c r="L166" s="98">
        <f t="shared" si="56"/>
        <v>96.516301145601091</v>
      </c>
    </row>
    <row r="167" spans="1:12" x14ac:dyDescent="0.2">
      <c r="A167" s="28">
        <v>33</v>
      </c>
      <c r="B167" s="29" t="s">
        <v>50</v>
      </c>
      <c r="C167" s="92">
        <f>[1]AU!$C$14</f>
        <v>0</v>
      </c>
      <c r="D167" s="92">
        <f>[1]AU!$D$14</f>
        <v>0</v>
      </c>
      <c r="E167" s="92">
        <f>[1]AU!$E$14</f>
        <v>1</v>
      </c>
      <c r="F167" s="92">
        <f>[1]AU!$F$14</f>
        <v>0</v>
      </c>
      <c r="G167" s="93">
        <f t="shared" ref="G167:G175" si="59">SUM(C167:F167)</f>
        <v>1</v>
      </c>
      <c r="H167" s="92">
        <f>[1]AU!$H$14</f>
        <v>4279</v>
      </c>
      <c r="I167" s="92">
        <f>[1]AU!$I$14</f>
        <v>7608</v>
      </c>
      <c r="J167" s="93">
        <f t="shared" ref="J167:J175" si="60">H167+I167</f>
        <v>11887</v>
      </c>
      <c r="K167" s="93">
        <f t="shared" si="55"/>
        <v>11887</v>
      </c>
      <c r="L167" s="95">
        <f t="shared" si="56"/>
        <v>177.79855106333255</v>
      </c>
    </row>
    <row r="168" spans="1:12" x14ac:dyDescent="0.2">
      <c r="A168" s="28">
        <v>34</v>
      </c>
      <c r="B168" s="29" t="s">
        <v>51</v>
      </c>
      <c r="C168" s="92">
        <f>[1]Capital!$C$14</f>
        <v>0</v>
      </c>
      <c r="D168" s="92">
        <f>[1]Capital!$D$14</f>
        <v>0</v>
      </c>
      <c r="E168" s="92">
        <f>[1]Capital!$E$14</f>
        <v>0</v>
      </c>
      <c r="F168" s="92">
        <f>[1]Capital!$F$14</f>
        <v>0</v>
      </c>
      <c r="G168" s="93">
        <f t="shared" si="59"/>
        <v>0</v>
      </c>
      <c r="H168" s="92">
        <f>[1]Capital!$H$14</f>
        <v>0</v>
      </c>
      <c r="I168" s="92">
        <f>[1]Capital!$I$14</f>
        <v>0</v>
      </c>
      <c r="J168" s="93">
        <f t="shared" si="60"/>
        <v>0</v>
      </c>
      <c r="K168" s="93" t="e">
        <f t="shared" si="55"/>
        <v>#DIV/0!</v>
      </c>
      <c r="L168" s="95" t="e">
        <f t="shared" si="56"/>
        <v>#DIV/0!</v>
      </c>
    </row>
    <row r="169" spans="1:12" x14ac:dyDescent="0.2">
      <c r="A169" s="28">
        <v>35</v>
      </c>
      <c r="B169" s="29" t="s">
        <v>52</v>
      </c>
      <c r="C169" s="92">
        <f>[1]Equitas!$C$14</f>
        <v>0</v>
      </c>
      <c r="D169" s="92">
        <f>[1]Equitas!$D$14</f>
        <v>1</v>
      </c>
      <c r="E169" s="92">
        <f>[1]Equitas!$E$14</f>
        <v>3</v>
      </c>
      <c r="F169" s="92">
        <f>[1]Equitas!$F$14</f>
        <v>0</v>
      </c>
      <c r="G169" s="93">
        <f t="shared" si="59"/>
        <v>4</v>
      </c>
      <c r="H169" s="92">
        <f>[1]Equitas!$H$14</f>
        <v>4900</v>
      </c>
      <c r="I169" s="92">
        <f>[1]Equitas!$I$14</f>
        <v>7900</v>
      </c>
      <c r="J169" s="93">
        <f t="shared" si="60"/>
        <v>12800</v>
      </c>
      <c r="K169" s="93">
        <f t="shared" si="55"/>
        <v>3200</v>
      </c>
      <c r="L169" s="95">
        <f t="shared" si="56"/>
        <v>161.22448979591837</v>
      </c>
    </row>
    <row r="170" spans="1:12" x14ac:dyDescent="0.2">
      <c r="A170" s="28">
        <v>36</v>
      </c>
      <c r="B170" s="29" t="s">
        <v>53</v>
      </c>
      <c r="C170" s="92">
        <f>[1]ESAF!$C$14</f>
        <v>0</v>
      </c>
      <c r="D170" s="92">
        <f>[1]ESAF!$D$14</f>
        <v>4</v>
      </c>
      <c r="E170" s="92">
        <f>[1]ESAF!$E$14</f>
        <v>1</v>
      </c>
      <c r="F170" s="92">
        <f>[1]ESAF!$F$14</f>
        <v>0</v>
      </c>
      <c r="G170" s="93">
        <f t="shared" si="59"/>
        <v>5</v>
      </c>
      <c r="H170" s="92">
        <f>[1]ESAF!$H$14</f>
        <v>815</v>
      </c>
      <c r="I170" s="92">
        <f>[1]ESAF!$I$14</f>
        <v>3026</v>
      </c>
      <c r="J170" s="93">
        <f t="shared" si="60"/>
        <v>3841</v>
      </c>
      <c r="K170" s="93">
        <f t="shared" si="55"/>
        <v>768.2</v>
      </c>
      <c r="L170" s="95">
        <f t="shared" si="56"/>
        <v>371.28834355828218</v>
      </c>
    </row>
    <row r="171" spans="1:12" x14ac:dyDescent="0.2">
      <c r="A171" s="28">
        <v>37</v>
      </c>
      <c r="B171" s="29" t="s">
        <v>54</v>
      </c>
      <c r="C171" s="92">
        <f>[1]Fincare!$C$14</f>
        <v>0</v>
      </c>
      <c r="D171" s="92">
        <f>[1]Fincare!$D$14</f>
        <v>1</v>
      </c>
      <c r="E171" s="92">
        <f>[1]Fincare!$E$14</f>
        <v>1</v>
      </c>
      <c r="F171" s="92">
        <f>[1]Fincare!$F$14</f>
        <v>0</v>
      </c>
      <c r="G171" s="93">
        <f t="shared" si="59"/>
        <v>2</v>
      </c>
      <c r="H171" s="92">
        <f>[1]Fincare!$H$14</f>
        <v>466</v>
      </c>
      <c r="I171" s="92">
        <f>[1]Fincare!$I$14</f>
        <v>686</v>
      </c>
      <c r="J171" s="93">
        <f t="shared" si="60"/>
        <v>1152</v>
      </c>
      <c r="K171" s="93">
        <f t="shared" si="55"/>
        <v>576</v>
      </c>
      <c r="L171" s="95">
        <f t="shared" si="56"/>
        <v>147.21030042918454</v>
      </c>
    </row>
    <row r="172" spans="1:12" x14ac:dyDescent="0.2">
      <c r="A172" s="28">
        <v>38</v>
      </c>
      <c r="B172" s="29" t="s">
        <v>55</v>
      </c>
      <c r="C172" s="92">
        <f>[1]Jana!$C$14</f>
        <v>0</v>
      </c>
      <c r="D172" s="92">
        <f>[1]Jana!$D$14</f>
        <v>0</v>
      </c>
      <c r="E172" s="92">
        <f>[1]Jana!$E$14</f>
        <v>1</v>
      </c>
      <c r="F172" s="92">
        <f>[1]Jana!$F$14</f>
        <v>0</v>
      </c>
      <c r="G172" s="93">
        <f t="shared" si="59"/>
        <v>1</v>
      </c>
      <c r="H172" s="92">
        <f>[1]Jana!$H$14</f>
        <v>0</v>
      </c>
      <c r="I172" s="92">
        <f>[1]Jana!$I$14</f>
        <v>14.000000000000002</v>
      </c>
      <c r="J172" s="93">
        <f t="shared" si="60"/>
        <v>14.000000000000002</v>
      </c>
      <c r="K172" s="93">
        <f t="shared" si="55"/>
        <v>14.000000000000002</v>
      </c>
      <c r="L172" s="95" t="e">
        <f t="shared" si="56"/>
        <v>#DIV/0!</v>
      </c>
    </row>
    <row r="173" spans="1:12" x14ac:dyDescent="0.2">
      <c r="A173" s="28">
        <v>39</v>
      </c>
      <c r="B173" s="29" t="s">
        <v>56</v>
      </c>
      <c r="C173" s="92">
        <f>[1]Suryoday!$C$14</f>
        <v>0</v>
      </c>
      <c r="D173" s="92">
        <f>[1]Suryoday!$D$14</f>
        <v>3</v>
      </c>
      <c r="E173" s="92">
        <f>[1]Suryoday!$E$14</f>
        <v>2</v>
      </c>
      <c r="F173" s="92">
        <f>[1]Suryoday!$F$14</f>
        <v>0</v>
      </c>
      <c r="G173" s="93">
        <f t="shared" si="59"/>
        <v>5</v>
      </c>
      <c r="H173" s="92">
        <f>[1]Suryoday!$H$14</f>
        <v>8</v>
      </c>
      <c r="I173" s="92">
        <f>[1]Suryoday!$I$14</f>
        <v>13</v>
      </c>
      <c r="J173" s="93">
        <f t="shared" si="60"/>
        <v>21</v>
      </c>
      <c r="K173" s="93">
        <f t="shared" si="55"/>
        <v>4.2</v>
      </c>
      <c r="L173" s="95">
        <f t="shared" si="56"/>
        <v>162.5</v>
      </c>
    </row>
    <row r="174" spans="1:12" x14ac:dyDescent="0.2">
      <c r="A174" s="28">
        <v>40</v>
      </c>
      <c r="B174" s="29" t="s">
        <v>57</v>
      </c>
      <c r="C174" s="92">
        <f>[1]Ujjivan!$C$14</f>
        <v>0</v>
      </c>
      <c r="D174" s="92">
        <f>[1]Ujjivan!$D$14</f>
        <v>0</v>
      </c>
      <c r="E174" s="92">
        <f>[1]Ujjivan!$E$14</f>
        <v>0</v>
      </c>
      <c r="F174" s="92">
        <f>[1]Ujjivan!$F$14</f>
        <v>0</v>
      </c>
      <c r="G174" s="93">
        <f t="shared" si="59"/>
        <v>0</v>
      </c>
      <c r="H174" s="92">
        <f>[1]Ujjivan!$H$14</f>
        <v>0</v>
      </c>
      <c r="I174" s="92">
        <f>[1]Ujjivan!$I$14</f>
        <v>0</v>
      </c>
      <c r="J174" s="93">
        <f t="shared" si="60"/>
        <v>0</v>
      </c>
      <c r="K174" s="93" t="e">
        <f t="shared" si="55"/>
        <v>#DIV/0!</v>
      </c>
      <c r="L174" s="95" t="e">
        <f t="shared" si="56"/>
        <v>#DIV/0!</v>
      </c>
    </row>
    <row r="175" spans="1:12" x14ac:dyDescent="0.2">
      <c r="A175" s="28">
        <v>41</v>
      </c>
      <c r="B175" s="29" t="s">
        <v>58</v>
      </c>
      <c r="C175" s="92">
        <f>[1]Utkarsh!$C$14</f>
        <v>3</v>
      </c>
      <c r="D175" s="92">
        <f>[1]Utkarsh!$D$14</f>
        <v>4</v>
      </c>
      <c r="E175" s="92">
        <f>[1]Utkarsh!$E$14</f>
        <v>1</v>
      </c>
      <c r="F175" s="92">
        <f>[1]Utkarsh!$F$14</f>
        <v>0</v>
      </c>
      <c r="G175" s="93">
        <f t="shared" si="59"/>
        <v>8</v>
      </c>
      <c r="H175" s="92">
        <f>[1]Utkarsh!$H$14</f>
        <v>1052</v>
      </c>
      <c r="I175" s="92">
        <f>[1]Utkarsh!$I$14</f>
        <v>3869</v>
      </c>
      <c r="J175" s="93">
        <f t="shared" si="60"/>
        <v>4921</v>
      </c>
      <c r="K175" s="93">
        <f t="shared" si="55"/>
        <v>615.125</v>
      </c>
      <c r="L175" s="95">
        <f t="shared" si="56"/>
        <v>367.77566539923953</v>
      </c>
    </row>
    <row r="176" spans="1:12" x14ac:dyDescent="0.2">
      <c r="A176" s="24"/>
      <c r="B176" s="30" t="s">
        <v>59</v>
      </c>
      <c r="C176" s="97">
        <f>SUM(C167:C175)</f>
        <v>3</v>
      </c>
      <c r="D176" s="97">
        <f t="shared" ref="D176:J176" si="61">SUM(D167:D175)</f>
        <v>13</v>
      </c>
      <c r="E176" s="97">
        <f t="shared" si="61"/>
        <v>10</v>
      </c>
      <c r="F176" s="97">
        <f t="shared" si="61"/>
        <v>0</v>
      </c>
      <c r="G176" s="97">
        <f t="shared" si="61"/>
        <v>26</v>
      </c>
      <c r="H176" s="97">
        <f t="shared" si="61"/>
        <v>11520</v>
      </c>
      <c r="I176" s="97">
        <f t="shared" si="61"/>
        <v>23116</v>
      </c>
      <c r="J176" s="97">
        <f t="shared" si="61"/>
        <v>34636</v>
      </c>
      <c r="K176" s="97">
        <f t="shared" si="55"/>
        <v>1332.1538461538462</v>
      </c>
      <c r="L176" s="98">
        <f t="shared" si="56"/>
        <v>200.65972222222223</v>
      </c>
    </row>
    <row r="177" spans="1:12" x14ac:dyDescent="0.2">
      <c r="A177" s="31">
        <v>42</v>
      </c>
      <c r="B177" s="32" t="s">
        <v>60</v>
      </c>
      <c r="C177" s="92">
        <f>[1]DBS!$C$14</f>
        <v>0</v>
      </c>
      <c r="D177" s="92">
        <f>[1]DBS!$D$14</f>
        <v>0</v>
      </c>
      <c r="E177" s="92">
        <f>[1]DBS!$E$14</f>
        <v>0</v>
      </c>
      <c r="F177" s="92">
        <f>[1]DBS!$F$14</f>
        <v>0</v>
      </c>
      <c r="G177" s="93">
        <f>SUM(C177:F177)</f>
        <v>0</v>
      </c>
      <c r="H177" s="92">
        <f>[1]DBS!$H$14</f>
        <v>0</v>
      </c>
      <c r="I177" s="92">
        <f>[1]DBS!$I$14</f>
        <v>0</v>
      </c>
      <c r="J177" s="93">
        <f>H177+I177</f>
        <v>0</v>
      </c>
      <c r="K177" s="93" t="e">
        <f>J177/G177</f>
        <v>#DIV/0!</v>
      </c>
      <c r="L177" s="95" t="e">
        <f>I177/H177*100</f>
        <v>#DIV/0!</v>
      </c>
    </row>
    <row r="178" spans="1:12" x14ac:dyDescent="0.2">
      <c r="A178" s="24"/>
      <c r="B178" s="30" t="s">
        <v>61</v>
      </c>
      <c r="C178" s="97">
        <f>C177</f>
        <v>0</v>
      </c>
      <c r="D178" s="97">
        <f t="shared" ref="D178:J178" si="62">D177</f>
        <v>0</v>
      </c>
      <c r="E178" s="97">
        <f t="shared" si="62"/>
        <v>0</v>
      </c>
      <c r="F178" s="97">
        <f t="shared" si="62"/>
        <v>0</v>
      </c>
      <c r="G178" s="97">
        <f t="shared" si="62"/>
        <v>0</v>
      </c>
      <c r="H178" s="97">
        <f t="shared" si="62"/>
        <v>0</v>
      </c>
      <c r="I178" s="97">
        <f t="shared" si="62"/>
        <v>0</v>
      </c>
      <c r="J178" s="97">
        <f t="shared" si="62"/>
        <v>0</v>
      </c>
      <c r="K178" s="97" t="e">
        <f t="shared" ref="K178" si="63">J178/G178</f>
        <v>#DIV/0!</v>
      </c>
      <c r="L178" s="98" t="e">
        <f t="shared" ref="L178" si="64">I178/H178*100</f>
        <v>#DIV/0!</v>
      </c>
    </row>
    <row r="179" spans="1:12" x14ac:dyDescent="0.2">
      <c r="A179" s="31">
        <v>43</v>
      </c>
      <c r="B179" s="32" t="s">
        <v>62</v>
      </c>
      <c r="C179" s="92">
        <f>[1]IPPB!$C$14</f>
        <v>0</v>
      </c>
      <c r="D179" s="92">
        <f>[1]IPPB!$D$14</f>
        <v>0</v>
      </c>
      <c r="E179" s="92">
        <f>[1]IPPB!$E$14</f>
        <v>0</v>
      </c>
      <c r="F179" s="92">
        <f>[1]IPPB!$F$14</f>
        <v>0</v>
      </c>
      <c r="G179" s="93">
        <f>SUM(C179:F179)</f>
        <v>0</v>
      </c>
      <c r="H179" s="92">
        <f>[1]IPPB!$H$14</f>
        <v>0</v>
      </c>
      <c r="I179" s="92">
        <f>[1]IPPB!$I$14</f>
        <v>0</v>
      </c>
      <c r="J179" s="93">
        <f>H179+I179</f>
        <v>0</v>
      </c>
      <c r="K179" s="93" t="e">
        <f>J179/G179</f>
        <v>#DIV/0!</v>
      </c>
      <c r="L179" s="95" t="e">
        <f>I179/H179*100</f>
        <v>#DIV/0!</v>
      </c>
    </row>
    <row r="180" spans="1:12" x14ac:dyDescent="0.2">
      <c r="A180" s="24"/>
      <c r="B180" s="30" t="s">
        <v>124</v>
      </c>
      <c r="C180" s="97">
        <f>C179</f>
        <v>0</v>
      </c>
      <c r="D180" s="97">
        <f t="shared" ref="D180:J180" si="65">D179</f>
        <v>0</v>
      </c>
      <c r="E180" s="97">
        <f t="shared" si="65"/>
        <v>0</v>
      </c>
      <c r="F180" s="97">
        <f t="shared" si="65"/>
        <v>0</v>
      </c>
      <c r="G180" s="97">
        <f t="shared" si="65"/>
        <v>0</v>
      </c>
      <c r="H180" s="97">
        <f t="shared" si="65"/>
        <v>0</v>
      </c>
      <c r="I180" s="97">
        <f t="shared" si="65"/>
        <v>0</v>
      </c>
      <c r="J180" s="97">
        <f t="shared" si="65"/>
        <v>0</v>
      </c>
      <c r="K180" s="97" t="e">
        <f t="shared" ref="K180:K182" si="66">J180/G180</f>
        <v>#DIV/0!</v>
      </c>
      <c r="L180" s="98" t="e">
        <f t="shared" ref="L180:L182" si="67">I180/H180*100</f>
        <v>#DIV/0!</v>
      </c>
    </row>
    <row r="181" spans="1:12" x14ac:dyDescent="0.2">
      <c r="A181" s="33">
        <v>44</v>
      </c>
      <c r="B181" s="34" t="s">
        <v>64</v>
      </c>
      <c r="C181" s="16">
        <f>[1]MGB!$C$14</f>
        <v>0</v>
      </c>
      <c r="D181" s="16">
        <f>[1]MGB!$D$14</f>
        <v>0</v>
      </c>
      <c r="E181" s="16">
        <f>[1]MGB!$E$14</f>
        <v>0</v>
      </c>
      <c r="F181" s="16">
        <f>[1]MGB!$F$14</f>
        <v>0</v>
      </c>
      <c r="G181" s="17">
        <f>SUM(C181:F181)</f>
        <v>0</v>
      </c>
      <c r="H181" s="16">
        <f>[1]MGB!$H$14</f>
        <v>0</v>
      </c>
      <c r="I181" s="16">
        <f>[1]MGB!$I$14</f>
        <v>0</v>
      </c>
      <c r="J181" s="17">
        <f>H181+I181</f>
        <v>0</v>
      </c>
      <c r="K181" s="17" t="e">
        <f t="shared" si="66"/>
        <v>#DIV/0!</v>
      </c>
      <c r="L181" s="20" t="e">
        <f t="shared" si="67"/>
        <v>#DIV/0!</v>
      </c>
    </row>
    <row r="182" spans="1:12" x14ac:dyDescent="0.2">
      <c r="A182" s="33">
        <v>45</v>
      </c>
      <c r="B182" s="34" t="s">
        <v>65</v>
      </c>
      <c r="C182" s="16">
        <f>[1]VKGB!$C$14</f>
        <v>3</v>
      </c>
      <c r="D182" s="16">
        <f>[1]VKGB!$D$14</f>
        <v>5</v>
      </c>
      <c r="E182" s="16">
        <f>[1]VKGB!$E$14</f>
        <v>2</v>
      </c>
      <c r="F182" s="16">
        <f>[1]VKGB!$F$14</f>
        <v>0</v>
      </c>
      <c r="G182" s="17">
        <f>SUM(C182:F182)</f>
        <v>10</v>
      </c>
      <c r="H182" s="16">
        <f>[1]VKGB!$H$14</f>
        <v>8011</v>
      </c>
      <c r="I182" s="16">
        <f>[1]VKGB!$I$14</f>
        <v>4864</v>
      </c>
      <c r="J182" s="17">
        <f>H182+I182</f>
        <v>12875</v>
      </c>
      <c r="K182" s="17">
        <f t="shared" si="66"/>
        <v>1287.5</v>
      </c>
      <c r="L182" s="20">
        <f t="shared" si="67"/>
        <v>60.71651479216078</v>
      </c>
    </row>
    <row r="183" spans="1:12" x14ac:dyDescent="0.2">
      <c r="A183" s="35" t="s">
        <v>125</v>
      </c>
      <c r="B183" s="99" t="s">
        <v>66</v>
      </c>
      <c r="C183" s="97">
        <f t="shared" ref="C183:J183" si="68">SUM(C181:C182)</f>
        <v>3</v>
      </c>
      <c r="D183" s="97">
        <f t="shared" si="68"/>
        <v>5</v>
      </c>
      <c r="E183" s="97">
        <f t="shared" si="68"/>
        <v>2</v>
      </c>
      <c r="F183" s="97">
        <f t="shared" si="68"/>
        <v>0</v>
      </c>
      <c r="G183" s="97">
        <f t="shared" si="68"/>
        <v>10</v>
      </c>
      <c r="H183" s="97">
        <f t="shared" si="68"/>
        <v>8011</v>
      </c>
      <c r="I183" s="97">
        <f t="shared" si="68"/>
        <v>4864</v>
      </c>
      <c r="J183" s="97">
        <f t="shared" si="68"/>
        <v>12875</v>
      </c>
      <c r="K183" s="97">
        <f>J183/G183</f>
        <v>1287.5</v>
      </c>
      <c r="L183" s="98">
        <f>I183/H183*100</f>
        <v>60.71651479216078</v>
      </c>
    </row>
    <row r="184" spans="1:12" x14ac:dyDescent="0.2">
      <c r="A184" s="33">
        <v>46</v>
      </c>
      <c r="B184" s="34" t="s">
        <v>67</v>
      </c>
      <c r="C184" s="16">
        <f>[1]Subhadra!$C$14</f>
        <v>0</v>
      </c>
      <c r="D184" s="16">
        <f>[1]Subhadra!$D$14</f>
        <v>0</v>
      </c>
      <c r="E184" s="16">
        <f>[1]Subhadra!$E$14</f>
        <v>0</v>
      </c>
      <c r="F184" s="16">
        <f>[1]Subhadra!$F$14</f>
        <v>0</v>
      </c>
      <c r="G184" s="17">
        <f>SUM(C184:F184)</f>
        <v>0</v>
      </c>
      <c r="H184" s="16">
        <f>[1]Subhadra!$H$14</f>
        <v>0</v>
      </c>
      <c r="I184" s="16">
        <f>[1]Subhadra!$I$14</f>
        <v>0</v>
      </c>
      <c r="J184" s="17">
        <f>H184+I184</f>
        <v>0</v>
      </c>
      <c r="K184" s="17" t="e">
        <f>J184/G184</f>
        <v>#DIV/0!</v>
      </c>
      <c r="L184" s="20" t="e">
        <f>I184/H184*100</f>
        <v>#DIV/0!</v>
      </c>
    </row>
    <row r="185" spans="1:12" x14ac:dyDescent="0.2">
      <c r="A185" s="35"/>
      <c r="B185" s="99" t="s">
        <v>21</v>
      </c>
      <c r="C185" s="97">
        <f>SUM(C151,C166,C176,C178,C180,C183,C184)</f>
        <v>93</v>
      </c>
      <c r="D185" s="97">
        <f t="shared" ref="D185:J185" si="69">SUM(D151,D166,D176,D178,D180,D183,D184)</f>
        <v>91</v>
      </c>
      <c r="E185" s="97">
        <f t="shared" si="69"/>
        <v>102</v>
      </c>
      <c r="F185" s="97">
        <f t="shared" si="69"/>
        <v>1</v>
      </c>
      <c r="G185" s="97">
        <f t="shared" si="69"/>
        <v>287</v>
      </c>
      <c r="H185" s="97">
        <f t="shared" si="69"/>
        <v>1738547.4804413</v>
      </c>
      <c r="I185" s="97">
        <f t="shared" si="69"/>
        <v>889791.37</v>
      </c>
      <c r="J185" s="97">
        <f t="shared" si="69"/>
        <v>2628338.8504413003</v>
      </c>
      <c r="K185" s="97">
        <f>J185/G185</f>
        <v>9157.9750886456459</v>
      </c>
      <c r="L185" s="98">
        <f>I185/H185*100</f>
        <v>51.180159300230443</v>
      </c>
    </row>
    <row r="186" spans="1:12" x14ac:dyDescent="0.2">
      <c r="A186" s="37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2" x14ac:dyDescent="0.2">
      <c r="A187" s="33">
        <v>47</v>
      </c>
      <c r="B187" s="34" t="s">
        <v>68</v>
      </c>
      <c r="C187" s="16">
        <f>[1]MSCOOP!$C$14</f>
        <v>54</v>
      </c>
      <c r="D187" s="16">
        <f>[1]MSCOOP!$D$14</f>
        <v>28</v>
      </c>
      <c r="E187" s="16">
        <f>[1]MSCOOP!$E$14</f>
        <v>12</v>
      </c>
      <c r="F187" s="16">
        <f>[1]MSCOOP!$F$14</f>
        <v>0</v>
      </c>
      <c r="G187" s="17">
        <f>SUM(C187:F187)</f>
        <v>94</v>
      </c>
      <c r="H187" s="16">
        <f>[1]MSCOOP!$H$14</f>
        <v>207655.00000000003</v>
      </c>
      <c r="I187" s="16">
        <f>[1]MSCOOP!$I$14</f>
        <v>113178</v>
      </c>
      <c r="J187" s="17">
        <f>H187+I187</f>
        <v>320833</v>
      </c>
      <c r="K187" s="17">
        <f>J187/G187</f>
        <v>3413.1170212765956</v>
      </c>
      <c r="L187" s="20">
        <f>I187/H187*100</f>
        <v>54.502901447111782</v>
      </c>
    </row>
    <row r="188" spans="1:12" x14ac:dyDescent="0.2">
      <c r="A188" s="37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x14ac:dyDescent="0.2">
      <c r="A189" s="35"/>
      <c r="B189" s="99" t="s">
        <v>69</v>
      </c>
      <c r="C189" s="97">
        <f>C185+C187</f>
        <v>147</v>
      </c>
      <c r="D189" s="97">
        <f t="shared" ref="D189:J189" si="70">D185+D187</f>
        <v>119</v>
      </c>
      <c r="E189" s="97">
        <f t="shared" si="70"/>
        <v>114</v>
      </c>
      <c r="F189" s="97">
        <f t="shared" si="70"/>
        <v>1</v>
      </c>
      <c r="G189" s="97">
        <f t="shared" si="70"/>
        <v>381</v>
      </c>
      <c r="H189" s="97">
        <f t="shared" si="70"/>
        <v>1946202.4804413</v>
      </c>
      <c r="I189" s="97">
        <f t="shared" si="70"/>
        <v>1002969.37</v>
      </c>
      <c r="J189" s="97">
        <f t="shared" si="70"/>
        <v>2949171.8504413003</v>
      </c>
      <c r="K189" s="97">
        <f>J189/G189</f>
        <v>7740.6085313419953</v>
      </c>
      <c r="L189" s="98">
        <f>I189/H189*100</f>
        <v>51.534687684324474</v>
      </c>
    </row>
    <row r="190" spans="1:12" ht="18" x14ac:dyDescent="0.2">
      <c r="A190" s="135" t="s">
        <v>128</v>
      </c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</row>
    <row r="191" spans="1:12" ht="15" x14ac:dyDescent="0.2">
      <c r="A191" s="125" t="s">
        <v>0</v>
      </c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</row>
    <row r="192" spans="1:12" x14ac:dyDescent="0.2">
      <c r="A192" s="126" t="str">
        <f>$A$3</f>
        <v>Position as of 31.03.2021</v>
      </c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</row>
    <row r="193" spans="1:1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 t="s">
        <v>123</v>
      </c>
    </row>
    <row r="194" spans="1:12" ht="38.25" x14ac:dyDescent="0.2">
      <c r="A194" s="4" t="s">
        <v>3</v>
      </c>
      <c r="B194" s="4" t="s">
        <v>4</v>
      </c>
      <c r="C194" s="4" t="s">
        <v>5</v>
      </c>
      <c r="D194" s="4" t="s">
        <v>6</v>
      </c>
      <c r="E194" s="4" t="s">
        <v>7</v>
      </c>
      <c r="F194" s="4" t="s">
        <v>8</v>
      </c>
      <c r="G194" s="4" t="s">
        <v>9</v>
      </c>
      <c r="H194" s="4" t="s">
        <v>10</v>
      </c>
      <c r="I194" s="5" t="s">
        <v>11</v>
      </c>
      <c r="J194" s="4" t="s">
        <v>12</v>
      </c>
      <c r="K194" s="4" t="s">
        <v>13</v>
      </c>
      <c r="L194" s="4" t="s">
        <v>14</v>
      </c>
    </row>
    <row r="195" spans="1:12" x14ac:dyDescent="0.2">
      <c r="A195" s="8">
        <v>1</v>
      </c>
      <c r="B195" s="9">
        <v>2</v>
      </c>
      <c r="C195" s="9">
        <v>3</v>
      </c>
      <c r="D195" s="9">
        <v>4</v>
      </c>
      <c r="E195" s="9">
        <v>7</v>
      </c>
      <c r="F195" s="9">
        <v>8</v>
      </c>
      <c r="G195" s="9">
        <v>9</v>
      </c>
      <c r="H195" s="9">
        <v>10</v>
      </c>
      <c r="I195" s="9">
        <v>11</v>
      </c>
      <c r="J195" s="9">
        <v>12</v>
      </c>
      <c r="K195" s="9">
        <v>13</v>
      </c>
      <c r="L195" s="9">
        <v>14</v>
      </c>
    </row>
    <row r="196" spans="1:12" x14ac:dyDescent="0.2">
      <c r="A196" s="14">
        <v>1</v>
      </c>
      <c r="B196" s="15" t="s">
        <v>15</v>
      </c>
      <c r="C196" s="92">
        <f>[1]Allahabad!$C$15</f>
        <v>0</v>
      </c>
      <c r="D196" s="92">
        <f>[1]Allahabad!$D$15</f>
        <v>0</v>
      </c>
      <c r="E196" s="92">
        <f>[1]Allahabad!$E$15</f>
        <v>0</v>
      </c>
      <c r="F196" s="92">
        <f>[1]Allahabad!$F$15</f>
        <v>0</v>
      </c>
      <c r="G196" s="93">
        <f t="shared" ref="G196:G213" si="71">SUM(C196:F196)</f>
        <v>0</v>
      </c>
      <c r="H196" s="92">
        <f>[1]Allahabad!$H$15</f>
        <v>0</v>
      </c>
      <c r="I196" s="92">
        <f>[1]Allahabad!$I$15</f>
        <v>0</v>
      </c>
      <c r="J196" s="94">
        <f t="shared" ref="J196:J213" si="72">H196+I196</f>
        <v>0</v>
      </c>
      <c r="K196" s="94" t="e">
        <f>J196/G196</f>
        <v>#DIV/0!</v>
      </c>
      <c r="L196" s="95" t="e">
        <f>I196/H196*100</f>
        <v>#DIV/0!</v>
      </c>
    </row>
    <row r="197" spans="1:12" x14ac:dyDescent="0.2">
      <c r="A197" s="14">
        <v>2</v>
      </c>
      <c r="B197" s="15" t="s">
        <v>16</v>
      </c>
      <c r="C197" s="92">
        <f>[1]Andhra!$C$15</f>
        <v>0</v>
      </c>
      <c r="D197" s="92">
        <f>[1]Andhra!$D$15</f>
        <v>0</v>
      </c>
      <c r="E197" s="92">
        <f>[1]Andhra!$E$15</f>
        <v>1</v>
      </c>
      <c r="F197" s="92">
        <f>[1]Andhra!$F$15</f>
        <v>0</v>
      </c>
      <c r="G197" s="93">
        <f t="shared" si="71"/>
        <v>1</v>
      </c>
      <c r="H197" s="92">
        <f>[1]Andhra!$H$15</f>
        <v>5096</v>
      </c>
      <c r="I197" s="92">
        <f>[1]Andhra!$I$15</f>
        <v>4470</v>
      </c>
      <c r="J197" s="94">
        <f t="shared" si="72"/>
        <v>9566</v>
      </c>
      <c r="K197" s="94">
        <f>J197/G197</f>
        <v>9566</v>
      </c>
      <c r="L197" s="95">
        <f>I197/H197*100</f>
        <v>87.715855572998422</v>
      </c>
    </row>
    <row r="198" spans="1:12" x14ac:dyDescent="0.2">
      <c r="A198" s="14">
        <v>3</v>
      </c>
      <c r="B198" s="15" t="s">
        <v>17</v>
      </c>
      <c r="C198" s="92">
        <f>[1]BoB!$C$15</f>
        <v>4</v>
      </c>
      <c r="D198" s="92">
        <f>[1]BoB!$D$15</f>
        <v>5</v>
      </c>
      <c r="E198" s="92">
        <f>[1]BoB!$E$15</f>
        <v>0</v>
      </c>
      <c r="F198" s="92">
        <f>[1]BoB!$F$15</f>
        <v>9</v>
      </c>
      <c r="G198" s="93">
        <f t="shared" si="71"/>
        <v>18</v>
      </c>
      <c r="H198" s="92">
        <f>[1]BoB!$H$15</f>
        <v>148585</v>
      </c>
      <c r="I198" s="92">
        <f>[1]BoB!$I$15</f>
        <v>116931</v>
      </c>
      <c r="J198" s="94">
        <f t="shared" si="72"/>
        <v>265516</v>
      </c>
      <c r="K198" s="94">
        <f t="shared" ref="K198:K213" si="73">J198/G198</f>
        <v>14750.888888888889</v>
      </c>
      <c r="L198" s="95">
        <f t="shared" ref="L198:L213" si="74">I198/H198*100</f>
        <v>78.696369081670426</v>
      </c>
    </row>
    <row r="199" spans="1:12" x14ac:dyDescent="0.2">
      <c r="A199" s="14">
        <v>4</v>
      </c>
      <c r="B199" s="15" t="s">
        <v>18</v>
      </c>
      <c r="C199" s="92">
        <f>[1]BoI!$C$15</f>
        <v>2</v>
      </c>
      <c r="D199" s="92">
        <f>[1]BoI!$D$15</f>
        <v>2</v>
      </c>
      <c r="E199" s="92">
        <f>[1]BoI!$E$15</f>
        <v>0</v>
      </c>
      <c r="F199" s="92">
        <f>[1]BoI!$F$15</f>
        <v>2</v>
      </c>
      <c r="G199" s="93">
        <f t="shared" si="71"/>
        <v>6</v>
      </c>
      <c r="H199" s="92">
        <f>[1]BoI!$H$15</f>
        <v>52160</v>
      </c>
      <c r="I199" s="92">
        <f>[1]BoI!$I$15</f>
        <v>25800</v>
      </c>
      <c r="J199" s="93">
        <f t="shared" si="72"/>
        <v>77960</v>
      </c>
      <c r="K199" s="93">
        <f t="shared" si="73"/>
        <v>12993.333333333334</v>
      </c>
      <c r="L199" s="95">
        <f t="shared" si="74"/>
        <v>49.463190184049076</v>
      </c>
    </row>
    <row r="200" spans="1:12" x14ac:dyDescent="0.2">
      <c r="A200" s="14">
        <v>5</v>
      </c>
      <c r="B200" s="15" t="s">
        <v>19</v>
      </c>
      <c r="C200" s="92">
        <f>[1]BoM!$C$15</f>
        <v>17</v>
      </c>
      <c r="D200" s="92">
        <f>[1]BoM!$D$15</f>
        <v>9</v>
      </c>
      <c r="E200" s="92">
        <f>[1]BoM!$E$15</f>
        <v>0</v>
      </c>
      <c r="F200" s="92">
        <f>[1]BoM!$F$15</f>
        <v>15</v>
      </c>
      <c r="G200" s="93">
        <f t="shared" si="71"/>
        <v>41</v>
      </c>
      <c r="H200" s="92">
        <f>[1]BoM!$H$15</f>
        <v>304137.88248460006</v>
      </c>
      <c r="I200" s="92">
        <f>[1]BoM!$I$15</f>
        <v>148852</v>
      </c>
      <c r="J200" s="93">
        <f t="shared" si="72"/>
        <v>452989.88248460006</v>
      </c>
      <c r="K200" s="93">
        <f t="shared" si="73"/>
        <v>11048.533719136587</v>
      </c>
      <c r="L200" s="95">
        <f t="shared" si="74"/>
        <v>48.942275386407047</v>
      </c>
    </row>
    <row r="201" spans="1:12" x14ac:dyDescent="0.2">
      <c r="A201" s="14">
        <v>6</v>
      </c>
      <c r="B201" s="15" t="s">
        <v>20</v>
      </c>
      <c r="C201" s="92">
        <f>[1]Canara!$C$15</f>
        <v>1</v>
      </c>
      <c r="D201" s="92">
        <f>[1]Canara!$D$15</f>
        <v>3</v>
      </c>
      <c r="E201" s="92">
        <f>[1]Canara!$E$15</f>
        <v>0</v>
      </c>
      <c r="F201" s="92">
        <f>[1]Canara!$F$15</f>
        <v>9</v>
      </c>
      <c r="G201" s="93">
        <f t="shared" si="71"/>
        <v>13</v>
      </c>
      <c r="H201" s="92">
        <f>[1]Canara!$H$15</f>
        <v>72318.06</v>
      </c>
      <c r="I201" s="92">
        <f>[1]Canara!$I$15</f>
        <v>60228.08</v>
      </c>
      <c r="J201" s="93">
        <f t="shared" si="72"/>
        <v>132546.14000000001</v>
      </c>
      <c r="K201" s="93">
        <f t="shared" si="73"/>
        <v>10195.856923076924</v>
      </c>
      <c r="L201" s="95">
        <f t="shared" si="74"/>
        <v>83.282211939866755</v>
      </c>
    </row>
    <row r="202" spans="1:12" x14ac:dyDescent="0.2">
      <c r="A202" s="14">
        <v>7</v>
      </c>
      <c r="B202" s="15" t="s">
        <v>22</v>
      </c>
      <c r="C202" s="92">
        <f>[1]CBI!$C$15</f>
        <v>6</v>
      </c>
      <c r="D202" s="92">
        <f>[1]CBI!$D$15</f>
        <v>3</v>
      </c>
      <c r="E202" s="92">
        <f>[1]CBI!$E$15</f>
        <v>0</v>
      </c>
      <c r="F202" s="92">
        <f>[1]CBI!$F$15</f>
        <v>5</v>
      </c>
      <c r="G202" s="93">
        <f t="shared" si="71"/>
        <v>14</v>
      </c>
      <c r="H202" s="92">
        <f>[1]CBI!$H$15</f>
        <v>98250</v>
      </c>
      <c r="I202" s="92">
        <f>[1]CBI!$I$15</f>
        <v>40371</v>
      </c>
      <c r="J202" s="93">
        <f t="shared" si="72"/>
        <v>138621</v>
      </c>
      <c r="K202" s="93">
        <f t="shared" si="73"/>
        <v>9901.5</v>
      </c>
      <c r="L202" s="95">
        <f t="shared" si="74"/>
        <v>41.09007633587786</v>
      </c>
    </row>
    <row r="203" spans="1:12" x14ac:dyDescent="0.2">
      <c r="A203" s="14">
        <v>8</v>
      </c>
      <c r="B203" s="15" t="s">
        <v>23</v>
      </c>
      <c r="C203" s="92">
        <f>[1]Corp!$C$15</f>
        <v>0</v>
      </c>
      <c r="D203" s="92">
        <f>[1]Corp!$D$15</f>
        <v>0</v>
      </c>
      <c r="E203" s="92">
        <f>[1]Corp!$E$15</f>
        <v>2</v>
      </c>
      <c r="F203" s="92">
        <f>[1]Corp!$F$15</f>
        <v>0</v>
      </c>
      <c r="G203" s="93">
        <f t="shared" si="71"/>
        <v>2</v>
      </c>
      <c r="H203" s="92">
        <f>[1]Corp!$H$15</f>
        <v>16554</v>
      </c>
      <c r="I203" s="92">
        <f>[1]Corp!$I$15</f>
        <v>8163</v>
      </c>
      <c r="J203" s="93">
        <f t="shared" si="72"/>
        <v>24717</v>
      </c>
      <c r="K203" s="93">
        <f t="shared" si="73"/>
        <v>12358.5</v>
      </c>
      <c r="L203" s="95">
        <f t="shared" si="74"/>
        <v>49.311344690105109</v>
      </c>
    </row>
    <row r="204" spans="1:12" x14ac:dyDescent="0.2">
      <c r="A204" s="14">
        <v>9</v>
      </c>
      <c r="B204" s="15" t="s">
        <v>24</v>
      </c>
      <c r="C204" s="92">
        <f>[1]Indian!$C$15</f>
        <v>3</v>
      </c>
      <c r="D204" s="92">
        <f>[1]Indian!$D$15</f>
        <v>0</v>
      </c>
      <c r="E204" s="92">
        <f>[1]Indian!$E$15</f>
        <v>3</v>
      </c>
      <c r="F204" s="92">
        <f>[1]Indian!$F$15</f>
        <v>0</v>
      </c>
      <c r="G204" s="93">
        <f t="shared" si="71"/>
        <v>6</v>
      </c>
      <c r="H204" s="92">
        <f>[1]Indian!$H$15</f>
        <v>60361</v>
      </c>
      <c r="I204" s="92">
        <f>[1]Indian!$I$15</f>
        <v>22114</v>
      </c>
      <c r="J204" s="94">
        <f t="shared" si="72"/>
        <v>82475</v>
      </c>
      <c r="K204" s="94">
        <f t="shared" si="73"/>
        <v>13745.833333333334</v>
      </c>
      <c r="L204" s="95">
        <f t="shared" si="74"/>
        <v>36.63623863090406</v>
      </c>
    </row>
    <row r="205" spans="1:12" x14ac:dyDescent="0.2">
      <c r="A205" s="14">
        <v>10</v>
      </c>
      <c r="B205" s="15" t="s">
        <v>25</v>
      </c>
      <c r="C205" s="92">
        <f>[1]IOB!$C$15</f>
        <v>0</v>
      </c>
      <c r="D205" s="92">
        <f>[1]IOB!$D$15</f>
        <v>0</v>
      </c>
      <c r="E205" s="92">
        <f>[1]IOB!$E$15</f>
        <v>2</v>
      </c>
      <c r="F205" s="92">
        <f>[1]IOB!$F$15</f>
        <v>0</v>
      </c>
      <c r="G205" s="93">
        <f t="shared" si="71"/>
        <v>2</v>
      </c>
      <c r="H205" s="92">
        <f>[1]IOB!$H$15</f>
        <v>15857</v>
      </c>
      <c r="I205" s="92">
        <f>[1]IOB!$I$15</f>
        <v>60577</v>
      </c>
      <c r="J205" s="93">
        <f t="shared" si="72"/>
        <v>76434</v>
      </c>
      <c r="K205" s="93">
        <f t="shared" si="73"/>
        <v>38217</v>
      </c>
      <c r="L205" s="95">
        <f t="shared" si="74"/>
        <v>382.02055874377248</v>
      </c>
    </row>
    <row r="206" spans="1:12" x14ac:dyDescent="0.2">
      <c r="A206" s="14">
        <v>11</v>
      </c>
      <c r="B206" s="15" t="s">
        <v>26</v>
      </c>
      <c r="C206" s="92">
        <f>[1]OBC!$C$15</f>
        <v>0</v>
      </c>
      <c r="D206" s="92">
        <f>[1]OBC!$D$15</f>
        <v>0</v>
      </c>
      <c r="E206" s="92">
        <f>[1]OBC!$E$15</f>
        <v>0</v>
      </c>
      <c r="F206" s="92">
        <f>[1]OBC!$F$15</f>
        <v>0</v>
      </c>
      <c r="G206" s="93">
        <f t="shared" si="71"/>
        <v>0</v>
      </c>
      <c r="H206" s="92">
        <f>[1]OBC!$H$15</f>
        <v>0</v>
      </c>
      <c r="I206" s="92">
        <f>[1]OBC!$I$15</f>
        <v>0</v>
      </c>
      <c r="J206" s="93">
        <f t="shared" si="72"/>
        <v>0</v>
      </c>
      <c r="K206" s="93" t="e">
        <f t="shared" si="73"/>
        <v>#DIV/0!</v>
      </c>
      <c r="L206" s="95" t="e">
        <f t="shared" si="74"/>
        <v>#DIV/0!</v>
      </c>
    </row>
    <row r="207" spans="1:12" x14ac:dyDescent="0.2">
      <c r="A207" s="14">
        <v>12</v>
      </c>
      <c r="B207" s="15" t="s">
        <v>27</v>
      </c>
      <c r="C207" s="92">
        <f>[1]PSB!$C$15</f>
        <v>0</v>
      </c>
      <c r="D207" s="92">
        <f>[1]PSB!$D$15</f>
        <v>0</v>
      </c>
      <c r="E207" s="92">
        <f>[1]PSB!$E$15</f>
        <v>0</v>
      </c>
      <c r="F207" s="92">
        <f>[1]PSB!$F$15</f>
        <v>1</v>
      </c>
      <c r="G207" s="93">
        <f t="shared" si="71"/>
        <v>1</v>
      </c>
      <c r="H207" s="92">
        <f>[1]PSB!$H$15</f>
        <v>8224</v>
      </c>
      <c r="I207" s="92">
        <f>[1]PSB!$I$15</f>
        <v>3427</v>
      </c>
      <c r="J207" s="93">
        <f t="shared" si="72"/>
        <v>11651</v>
      </c>
      <c r="K207" s="93">
        <f t="shared" si="73"/>
        <v>11651</v>
      </c>
      <c r="L207" s="95">
        <f t="shared" si="74"/>
        <v>41.670719844357976</v>
      </c>
    </row>
    <row r="208" spans="1:12" x14ac:dyDescent="0.2">
      <c r="A208" s="14">
        <v>13</v>
      </c>
      <c r="B208" s="15" t="s">
        <v>28</v>
      </c>
      <c r="C208" s="92">
        <f>[1]PNB!$C$15</f>
        <v>1</v>
      </c>
      <c r="D208" s="92">
        <f>[1]PNB!$D$15</f>
        <v>4</v>
      </c>
      <c r="E208" s="92">
        <f>[1]PNB!$E$15</f>
        <v>0</v>
      </c>
      <c r="F208" s="92">
        <f>[1]PNB!$F$15</f>
        <v>5</v>
      </c>
      <c r="G208" s="93">
        <f t="shared" si="71"/>
        <v>10</v>
      </c>
      <c r="H208" s="92">
        <f>[1]PNB!$H$15</f>
        <v>66984.14</v>
      </c>
      <c r="I208" s="92">
        <f>[1]PNB!$I$15</f>
        <v>36837.85</v>
      </c>
      <c r="J208" s="93">
        <f t="shared" si="72"/>
        <v>103821.98999999999</v>
      </c>
      <c r="K208" s="93">
        <f t="shared" si="73"/>
        <v>10382.198999999999</v>
      </c>
      <c r="L208" s="95">
        <f t="shared" si="74"/>
        <v>54.994883863553369</v>
      </c>
    </row>
    <row r="209" spans="1:12" x14ac:dyDescent="0.2">
      <c r="A209" s="14">
        <v>14</v>
      </c>
      <c r="B209" s="15" t="s">
        <v>29</v>
      </c>
      <c r="C209" s="92">
        <f>[1]SBI!$C$15</f>
        <v>21</v>
      </c>
      <c r="D209" s="92">
        <f>[1]SBI!$D$15</f>
        <v>13</v>
      </c>
      <c r="E209" s="92">
        <f>[1]SBI!$E$15</f>
        <v>42</v>
      </c>
      <c r="F209" s="92">
        <f>[1]SBI!$F$15</f>
        <v>0</v>
      </c>
      <c r="G209" s="93">
        <f t="shared" si="71"/>
        <v>76</v>
      </c>
      <c r="H209" s="92">
        <f>[1]SBI!$H$15</f>
        <v>1169183</v>
      </c>
      <c r="I209" s="92">
        <f>[1]SBI!$I$15</f>
        <v>693309</v>
      </c>
      <c r="J209" s="93">
        <f t="shared" si="72"/>
        <v>1862492</v>
      </c>
      <c r="K209" s="93">
        <f t="shared" si="73"/>
        <v>24506.473684210527</v>
      </c>
      <c r="L209" s="95">
        <f t="shared" si="74"/>
        <v>59.298587133066427</v>
      </c>
    </row>
    <row r="210" spans="1:12" x14ac:dyDescent="0.2">
      <c r="A210" s="14">
        <v>15</v>
      </c>
      <c r="B210" s="15" t="s">
        <v>30</v>
      </c>
      <c r="C210" s="92">
        <f>[1]Syndicate!$C$15</f>
        <v>0</v>
      </c>
      <c r="D210" s="92">
        <f>[1]Syndicate!$D$15</f>
        <v>0</v>
      </c>
      <c r="E210" s="92">
        <f>[1]Syndicate!$E$15</f>
        <v>0</v>
      </c>
      <c r="F210" s="92">
        <f>[1]Syndicate!$F$15</f>
        <v>0</v>
      </c>
      <c r="G210" s="93">
        <f t="shared" si="71"/>
        <v>0</v>
      </c>
      <c r="H210" s="92">
        <f>[1]Syndicate!$H$15</f>
        <v>0</v>
      </c>
      <c r="I210" s="92">
        <f>[1]Syndicate!$I$15</f>
        <v>0</v>
      </c>
      <c r="J210" s="93">
        <f t="shared" si="72"/>
        <v>0</v>
      </c>
      <c r="K210" s="93" t="e">
        <f t="shared" si="73"/>
        <v>#DIV/0!</v>
      </c>
      <c r="L210" s="95" t="e">
        <f t="shared" si="74"/>
        <v>#DIV/0!</v>
      </c>
    </row>
    <row r="211" spans="1:12" x14ac:dyDescent="0.2">
      <c r="A211" s="14">
        <v>16</v>
      </c>
      <c r="B211" s="15" t="s">
        <v>31</v>
      </c>
      <c r="C211" s="92">
        <f>[1]UCO!$C$15</f>
        <v>0</v>
      </c>
      <c r="D211" s="92">
        <f>[1]UCO!$D$15</f>
        <v>0</v>
      </c>
      <c r="E211" s="92">
        <f>[1]UCO!$E$15</f>
        <v>2</v>
      </c>
      <c r="F211" s="92">
        <f>[1]UCO!$F$15</f>
        <v>0</v>
      </c>
      <c r="G211" s="93">
        <f t="shared" si="71"/>
        <v>2</v>
      </c>
      <c r="H211" s="92">
        <f>[1]UCO!$H$15</f>
        <v>7914</v>
      </c>
      <c r="I211" s="92">
        <f>[1]UCO!$I$15</f>
        <v>3051</v>
      </c>
      <c r="J211" s="93">
        <f t="shared" si="72"/>
        <v>10965</v>
      </c>
      <c r="K211" s="93">
        <f t="shared" si="73"/>
        <v>5482.5</v>
      </c>
      <c r="L211" s="95">
        <f t="shared" si="74"/>
        <v>38.551933282789989</v>
      </c>
    </row>
    <row r="212" spans="1:12" x14ac:dyDescent="0.2">
      <c r="A212" s="14">
        <v>17</v>
      </c>
      <c r="B212" s="15" t="s">
        <v>32</v>
      </c>
      <c r="C212" s="92">
        <f>[1]Union!$C$15</f>
        <v>1</v>
      </c>
      <c r="D212" s="92">
        <f>[1]Union!$D$15</f>
        <v>0</v>
      </c>
      <c r="E212" s="92">
        <f>[1]Union!$E$15</f>
        <v>0</v>
      </c>
      <c r="F212" s="92">
        <f>[1]Union!$F$15</f>
        <v>6</v>
      </c>
      <c r="G212" s="93">
        <f t="shared" si="71"/>
        <v>7</v>
      </c>
      <c r="H212" s="92">
        <f>[1]Union!$H$15</f>
        <v>123700</v>
      </c>
      <c r="I212" s="92">
        <f>[1]Union!$I$15</f>
        <v>78300</v>
      </c>
      <c r="J212" s="93">
        <f t="shared" si="72"/>
        <v>202000</v>
      </c>
      <c r="K212" s="93">
        <f t="shared" si="73"/>
        <v>28857.142857142859</v>
      </c>
      <c r="L212" s="95">
        <f t="shared" si="74"/>
        <v>63.298302344381561</v>
      </c>
    </row>
    <row r="213" spans="1:12" x14ac:dyDescent="0.2">
      <c r="A213" s="14">
        <v>18</v>
      </c>
      <c r="B213" s="15" t="s">
        <v>33</v>
      </c>
      <c r="C213" s="92">
        <f>[1]United!$C$15</f>
        <v>0</v>
      </c>
      <c r="D213" s="92">
        <f>[1]United!$D$15</f>
        <v>0</v>
      </c>
      <c r="E213" s="92">
        <f>[1]United!$E$15</f>
        <v>0</v>
      </c>
      <c r="F213" s="92">
        <f>[1]United!$F$15</f>
        <v>0</v>
      </c>
      <c r="G213" s="93">
        <f t="shared" si="71"/>
        <v>0</v>
      </c>
      <c r="H213" s="92">
        <f>[1]United!$H$15</f>
        <v>0</v>
      </c>
      <c r="I213" s="92">
        <f>[1]United!$I$15</f>
        <v>0</v>
      </c>
      <c r="J213" s="93">
        <f t="shared" si="72"/>
        <v>0</v>
      </c>
      <c r="K213" s="93" t="e">
        <f t="shared" si="73"/>
        <v>#DIV/0!</v>
      </c>
      <c r="L213" s="95" t="e">
        <f t="shared" si="74"/>
        <v>#DIV/0!</v>
      </c>
    </row>
    <row r="214" spans="1:12" x14ac:dyDescent="0.2">
      <c r="A214" s="24"/>
      <c r="B214" s="25" t="s">
        <v>34</v>
      </c>
      <c r="C214" s="96">
        <f t="shared" ref="C214:J214" si="75">SUM(C196:C213)</f>
        <v>56</v>
      </c>
      <c r="D214" s="96">
        <f t="shared" si="75"/>
        <v>39</v>
      </c>
      <c r="E214" s="96">
        <f t="shared" si="75"/>
        <v>52</v>
      </c>
      <c r="F214" s="96">
        <f t="shared" si="75"/>
        <v>52</v>
      </c>
      <c r="G214" s="96">
        <f t="shared" si="75"/>
        <v>199</v>
      </c>
      <c r="H214" s="97">
        <f t="shared" si="75"/>
        <v>2149324.0824846001</v>
      </c>
      <c r="I214" s="97">
        <f t="shared" si="75"/>
        <v>1302430.9300000002</v>
      </c>
      <c r="J214" s="97">
        <f t="shared" si="75"/>
        <v>3451755.0124845998</v>
      </c>
      <c r="K214" s="97">
        <f>J214/G214</f>
        <v>17345.502575299495</v>
      </c>
      <c r="L214" s="98">
        <f>I214/H214*100</f>
        <v>60.5972333634489</v>
      </c>
    </row>
    <row r="215" spans="1:12" x14ac:dyDescent="0.2">
      <c r="A215" s="14">
        <v>19</v>
      </c>
      <c r="B215" s="15" t="s">
        <v>35</v>
      </c>
      <c r="C215" s="92">
        <f>[1]AXIS!$C$15</f>
        <v>1</v>
      </c>
      <c r="D215" s="92">
        <f>[1]AXIS!$D$15</f>
        <v>1</v>
      </c>
      <c r="E215" s="92">
        <f>[1]AXIS!$E$15</f>
        <v>0</v>
      </c>
      <c r="F215" s="92">
        <f>[1]AXIS!$F$15</f>
        <v>6</v>
      </c>
      <c r="G215" s="93">
        <f t="shared" ref="G215:G223" si="76">SUM(C215:F215)</f>
        <v>8</v>
      </c>
      <c r="H215" s="92">
        <f>[1]AXIS!$H$15</f>
        <v>79816</v>
      </c>
      <c r="I215" s="92">
        <f>[1]AXIS!$I$15</f>
        <v>171083</v>
      </c>
      <c r="J215" s="93">
        <f t="shared" ref="J215:J228" si="77">H215+I215</f>
        <v>250899</v>
      </c>
      <c r="K215" s="93">
        <f t="shared" ref="K215:K239" si="78">J215/G215</f>
        <v>31362.375</v>
      </c>
      <c r="L215" s="95">
        <f t="shared" ref="L215:L239" si="79">I215/H215*100</f>
        <v>214.34674751929438</v>
      </c>
    </row>
    <row r="216" spans="1:12" x14ac:dyDescent="0.2">
      <c r="A216" s="14">
        <v>20</v>
      </c>
      <c r="B216" s="15" t="s">
        <v>36</v>
      </c>
      <c r="C216" s="92">
        <f>[1]Bandhan!$C$15</f>
        <v>1</v>
      </c>
      <c r="D216" s="92">
        <f>[1]Bandhan!$D$15</f>
        <v>12</v>
      </c>
      <c r="E216" s="92">
        <f>[1]Bandhan!$E$15</f>
        <v>0</v>
      </c>
      <c r="F216" s="92">
        <f>[1]Bandhan!$F$15</f>
        <v>4</v>
      </c>
      <c r="G216" s="93">
        <f t="shared" si="76"/>
        <v>17</v>
      </c>
      <c r="H216" s="92">
        <f>[1]Bandhan!$H$15</f>
        <v>30436.11</v>
      </c>
      <c r="I216" s="92">
        <f>[1]Bandhan!$I$15</f>
        <v>20118.900000000001</v>
      </c>
      <c r="J216" s="93">
        <f t="shared" si="77"/>
        <v>50555.01</v>
      </c>
      <c r="K216" s="93">
        <f t="shared" si="78"/>
        <v>2973.8241176470588</v>
      </c>
      <c r="L216" s="95">
        <f t="shared" si="79"/>
        <v>66.10207414810894</v>
      </c>
    </row>
    <row r="217" spans="1:12" x14ac:dyDescent="0.2">
      <c r="A217" s="14">
        <v>21</v>
      </c>
      <c r="B217" s="15" t="s">
        <v>37</v>
      </c>
      <c r="C217" s="92">
        <f>[1]CSB!$C$15</f>
        <v>0</v>
      </c>
      <c r="D217" s="92">
        <f>[1]CSB!$D$15</f>
        <v>0</v>
      </c>
      <c r="E217" s="92">
        <f>[1]CSB!$E$15</f>
        <v>1</v>
      </c>
      <c r="F217" s="92">
        <f>[1]CSB!$F$15</f>
        <v>0</v>
      </c>
      <c r="G217" s="93">
        <f t="shared" si="76"/>
        <v>1</v>
      </c>
      <c r="H217" s="92">
        <f>[1]CSB!$H$15</f>
        <v>0</v>
      </c>
      <c r="I217" s="92">
        <f>[1]CSB!$I$15</f>
        <v>0</v>
      </c>
      <c r="J217" s="93">
        <f t="shared" si="77"/>
        <v>0</v>
      </c>
      <c r="K217" s="93">
        <f t="shared" si="78"/>
        <v>0</v>
      </c>
      <c r="L217" s="95" t="e">
        <f t="shared" si="79"/>
        <v>#DIV/0!</v>
      </c>
    </row>
    <row r="218" spans="1:12" x14ac:dyDescent="0.2">
      <c r="A218" s="14">
        <v>22</v>
      </c>
      <c r="B218" s="15" t="s">
        <v>38</v>
      </c>
      <c r="C218" s="92">
        <f>[1]DCB!$C$15</f>
        <v>0</v>
      </c>
      <c r="D218" s="92">
        <f>[1]DCB!$D$15</f>
        <v>0</v>
      </c>
      <c r="E218" s="92">
        <f>[1]DCB!$E$15</f>
        <v>0</v>
      </c>
      <c r="F218" s="92">
        <f>[1]DCB!$F$15</f>
        <v>2</v>
      </c>
      <c r="G218" s="93">
        <f t="shared" si="76"/>
        <v>2</v>
      </c>
      <c r="H218" s="92">
        <f>[1]DCB!$H$15</f>
        <v>21101.99</v>
      </c>
      <c r="I218" s="92">
        <f>[1]DCB!$I$15</f>
        <v>22008.18</v>
      </c>
      <c r="J218" s="93">
        <f t="shared" si="77"/>
        <v>43110.17</v>
      </c>
      <c r="K218" s="93">
        <f t="shared" si="78"/>
        <v>21555.084999999999</v>
      </c>
      <c r="L218" s="95">
        <f t="shared" si="79"/>
        <v>104.29433432581476</v>
      </c>
    </row>
    <row r="219" spans="1:12" x14ac:dyDescent="0.2">
      <c r="A219" s="14">
        <v>23</v>
      </c>
      <c r="B219" s="15" t="s">
        <v>39</v>
      </c>
      <c r="C219" s="92">
        <f>[1]Federal!$C$15</f>
        <v>0</v>
      </c>
      <c r="D219" s="92">
        <f>[1]Federal!$D$15</f>
        <v>0</v>
      </c>
      <c r="E219" s="92">
        <f>[1]Federal!$E$15</f>
        <v>0</v>
      </c>
      <c r="F219" s="92">
        <f>[1]Federal!$F$15</f>
        <v>1</v>
      </c>
      <c r="G219" s="93">
        <f t="shared" si="76"/>
        <v>1</v>
      </c>
      <c r="H219" s="92">
        <f>[1]Federal!$H$15</f>
        <v>4920.5600000000004</v>
      </c>
      <c r="I219" s="92">
        <f>[1]Federal!$I$15</f>
        <v>6136.75</v>
      </c>
      <c r="J219" s="93">
        <f t="shared" si="77"/>
        <v>11057.310000000001</v>
      </c>
      <c r="K219" s="93">
        <f t="shared" si="78"/>
        <v>11057.310000000001</v>
      </c>
      <c r="L219" s="95">
        <f t="shared" si="79"/>
        <v>124.71649568341815</v>
      </c>
    </row>
    <row r="220" spans="1:12" x14ac:dyDescent="0.2">
      <c r="A220" s="14">
        <v>24</v>
      </c>
      <c r="B220" s="15" t="s">
        <v>40</v>
      </c>
      <c r="C220" s="92">
        <f>[1]HDFC!$C$15</f>
        <v>0</v>
      </c>
      <c r="D220" s="92">
        <f>[1]HDFC!$D$15</f>
        <v>6</v>
      </c>
      <c r="E220" s="92">
        <f>[1]HDFC!$E$15</f>
        <v>0</v>
      </c>
      <c r="F220" s="92">
        <f>[1]HDFC!$F$15</f>
        <v>11</v>
      </c>
      <c r="G220" s="93">
        <f t="shared" si="76"/>
        <v>17</v>
      </c>
      <c r="H220" s="92">
        <f>[1]HDFC!$H$15</f>
        <v>213464.04</v>
      </c>
      <c r="I220" s="92">
        <f>[1]HDFC!$I$15</f>
        <v>274022.23</v>
      </c>
      <c r="J220" s="93">
        <f t="shared" si="77"/>
        <v>487486.27</v>
      </c>
      <c r="K220" s="93">
        <f t="shared" si="78"/>
        <v>28675.662941176473</v>
      </c>
      <c r="L220" s="95">
        <f t="shared" si="79"/>
        <v>128.36927006534683</v>
      </c>
    </row>
    <row r="221" spans="1:12" x14ac:dyDescent="0.2">
      <c r="A221" s="14">
        <v>25</v>
      </c>
      <c r="B221" s="15" t="s">
        <v>41</v>
      </c>
      <c r="C221" s="92">
        <f>[1]ICICI!$C$15</f>
        <v>0</v>
      </c>
      <c r="D221" s="92">
        <f>[1]ICICI!$D$15</f>
        <v>5</v>
      </c>
      <c r="E221" s="92">
        <f>[1]ICICI!$E$15</f>
        <v>0</v>
      </c>
      <c r="F221" s="92">
        <f>[1]ICICI!$F$15</f>
        <v>7</v>
      </c>
      <c r="G221" s="93">
        <f t="shared" si="76"/>
        <v>12</v>
      </c>
      <c r="H221" s="92">
        <f>[1]ICICI!$H$15</f>
        <v>130700</v>
      </c>
      <c r="I221" s="92">
        <f>[1]ICICI!$I$15</f>
        <v>197900</v>
      </c>
      <c r="J221" s="93">
        <f t="shared" si="77"/>
        <v>328600</v>
      </c>
      <c r="K221" s="93">
        <f t="shared" si="78"/>
        <v>27383.333333333332</v>
      </c>
      <c r="L221" s="95">
        <f t="shared" si="79"/>
        <v>151.41545524100994</v>
      </c>
    </row>
    <row r="222" spans="1:12" x14ac:dyDescent="0.2">
      <c r="A222" s="14">
        <v>26</v>
      </c>
      <c r="B222" s="15" t="s">
        <v>42</v>
      </c>
      <c r="C222" s="92">
        <f>[1]IDBI!$C$15</f>
        <v>0</v>
      </c>
      <c r="D222" s="92">
        <f>[1]IDBI!$D$15</f>
        <v>4</v>
      </c>
      <c r="E222" s="92">
        <f>[1]IDBI!$E$15</f>
        <v>0</v>
      </c>
      <c r="F222" s="92">
        <f>[1]IDBI!$F$15</f>
        <v>4</v>
      </c>
      <c r="G222" s="93">
        <f t="shared" si="76"/>
        <v>8</v>
      </c>
      <c r="H222" s="92">
        <f>[1]IDBI!$H$15</f>
        <v>119815</v>
      </c>
      <c r="I222" s="92">
        <f>[1]IDBI!$I$15</f>
        <v>112431</v>
      </c>
      <c r="J222" s="94">
        <f t="shared" si="77"/>
        <v>232246</v>
      </c>
      <c r="K222" s="94">
        <f t="shared" si="78"/>
        <v>29030.75</v>
      </c>
      <c r="L222" s="95">
        <f t="shared" si="79"/>
        <v>93.837165630346789</v>
      </c>
    </row>
    <row r="223" spans="1:12" x14ac:dyDescent="0.2">
      <c r="A223" s="14">
        <v>27</v>
      </c>
      <c r="B223" s="15" t="s">
        <v>43</v>
      </c>
      <c r="C223" s="92">
        <f>[1]IDFC!$C$15</f>
        <v>0</v>
      </c>
      <c r="D223" s="92">
        <f>[1]IDFC!$D$15</f>
        <v>0</v>
      </c>
      <c r="E223" s="92">
        <f>[1]IDFC!$E$15</f>
        <v>0</v>
      </c>
      <c r="F223" s="92">
        <f>[1]IDFC!$F$15</f>
        <v>0</v>
      </c>
      <c r="G223" s="93">
        <f t="shared" si="76"/>
        <v>0</v>
      </c>
      <c r="H223" s="92">
        <f>[1]IDFC!$H$15</f>
        <v>0</v>
      </c>
      <c r="I223" s="92">
        <f>[1]IDFC!$I$15</f>
        <v>6400</v>
      </c>
      <c r="J223" s="94">
        <f t="shared" si="77"/>
        <v>6400</v>
      </c>
      <c r="K223" s="94" t="e">
        <f t="shared" si="78"/>
        <v>#DIV/0!</v>
      </c>
      <c r="L223" s="95" t="e">
        <f t="shared" si="79"/>
        <v>#DIV/0!</v>
      </c>
    </row>
    <row r="224" spans="1:12" x14ac:dyDescent="0.2">
      <c r="A224" s="14">
        <v>28</v>
      </c>
      <c r="B224" s="15" t="s">
        <v>44</v>
      </c>
      <c r="C224" s="92">
        <f>[1]IndusInd!$C$15</f>
        <v>0</v>
      </c>
      <c r="D224" s="92">
        <f>[1]IndusInd!$D$15</f>
        <v>1</v>
      </c>
      <c r="E224" s="92">
        <f>[1]IndusInd!$E$15</f>
        <v>0</v>
      </c>
      <c r="F224" s="92">
        <f>[1]IndusInd!$F$15</f>
        <v>4</v>
      </c>
      <c r="G224" s="93">
        <f t="shared" ref="G224:G228" si="80">SUM(C224:F224)</f>
        <v>5</v>
      </c>
      <c r="H224" s="92">
        <f>[1]IndusInd!$H$15</f>
        <v>22429</v>
      </c>
      <c r="I224" s="92">
        <f>[1]IndusInd!$I$15</f>
        <v>103134.99999999999</v>
      </c>
      <c r="J224" s="93">
        <f t="shared" si="77"/>
        <v>125563.99999999999</v>
      </c>
      <c r="K224" s="93">
        <f t="shared" si="78"/>
        <v>25112.799999999996</v>
      </c>
      <c r="L224" s="95">
        <f t="shared" si="79"/>
        <v>459.82879308038696</v>
      </c>
    </row>
    <row r="225" spans="1:12" x14ac:dyDescent="0.2">
      <c r="A225" s="14">
        <v>29</v>
      </c>
      <c r="B225" s="15" t="s">
        <v>45</v>
      </c>
      <c r="C225" s="92">
        <f>[1]Karnatak!$C$15</f>
        <v>0</v>
      </c>
      <c r="D225" s="92">
        <f>[1]Karnatak!$D$15</f>
        <v>0</v>
      </c>
      <c r="E225" s="92">
        <f>[1]Karnatak!$E$15</f>
        <v>1</v>
      </c>
      <c r="F225" s="92">
        <f>[1]Karnatak!$F$15</f>
        <v>0</v>
      </c>
      <c r="G225" s="93">
        <f t="shared" si="80"/>
        <v>1</v>
      </c>
      <c r="H225" s="92">
        <f>[1]Karnatak!$H$15</f>
        <v>7260</v>
      </c>
      <c r="I225" s="92">
        <f>[1]Karnatak!$I$15</f>
        <v>8999</v>
      </c>
      <c r="J225" s="93">
        <f t="shared" si="77"/>
        <v>16259</v>
      </c>
      <c r="K225" s="93">
        <f t="shared" si="78"/>
        <v>16259</v>
      </c>
      <c r="L225" s="95">
        <f t="shared" si="79"/>
        <v>123.95316804407715</v>
      </c>
    </row>
    <row r="226" spans="1:12" x14ac:dyDescent="0.2">
      <c r="A226" s="14">
        <v>30</v>
      </c>
      <c r="B226" s="15" t="s">
        <v>46</v>
      </c>
      <c r="C226" s="92">
        <f>[1]Kotak!$C$15</f>
        <v>1</v>
      </c>
      <c r="D226" s="92">
        <f>[1]Kotak!$D$15</f>
        <v>0</v>
      </c>
      <c r="E226" s="92">
        <f>[1]Kotak!$E$15</f>
        <v>0</v>
      </c>
      <c r="F226" s="92">
        <f>[1]Kotak!$F$15</f>
        <v>3</v>
      </c>
      <c r="G226" s="93">
        <f t="shared" si="80"/>
        <v>4</v>
      </c>
      <c r="H226" s="92">
        <f>[1]Kotak!$H$15</f>
        <v>42258.59</v>
      </c>
      <c r="I226" s="92">
        <f>[1]Kotak!$I$15</f>
        <v>81117.14</v>
      </c>
      <c r="J226" s="93">
        <f t="shared" si="77"/>
        <v>123375.73</v>
      </c>
      <c r="K226" s="93">
        <f t="shared" si="78"/>
        <v>30843.932499999999</v>
      </c>
      <c r="L226" s="95">
        <f t="shared" si="79"/>
        <v>191.95420386719007</v>
      </c>
    </row>
    <row r="227" spans="1:12" x14ac:dyDescent="0.2">
      <c r="A227" s="14">
        <v>31</v>
      </c>
      <c r="B227" s="15" t="s">
        <v>47</v>
      </c>
      <c r="C227" s="92">
        <f>[1]Ratnakar!$C$15</f>
        <v>0</v>
      </c>
      <c r="D227" s="92">
        <f>[1]Ratnakar!$D$15</f>
        <v>0</v>
      </c>
      <c r="E227" s="92">
        <f>[1]Ratnakar!$E$15</f>
        <v>0</v>
      </c>
      <c r="F227" s="92">
        <f>[1]Ratnakar!$F$15</f>
        <v>1</v>
      </c>
      <c r="G227" s="93">
        <f t="shared" si="80"/>
        <v>1</v>
      </c>
      <c r="H227" s="92">
        <f>[1]Ratnakar!$H$15</f>
        <v>18768</v>
      </c>
      <c r="I227" s="92">
        <f>[1]Ratnakar!$I$15</f>
        <v>6534.9999999999991</v>
      </c>
      <c r="J227" s="93">
        <f t="shared" si="77"/>
        <v>25303</v>
      </c>
      <c r="K227" s="93">
        <f t="shared" si="78"/>
        <v>25303</v>
      </c>
      <c r="L227" s="95">
        <f t="shared" si="79"/>
        <v>34.819906223358906</v>
      </c>
    </row>
    <row r="228" spans="1:12" x14ac:dyDescent="0.2">
      <c r="A228" s="14">
        <v>32</v>
      </c>
      <c r="B228" s="15" t="s">
        <v>48</v>
      </c>
      <c r="C228" s="92">
        <f>[1]Yes!$C$15</f>
        <v>1</v>
      </c>
      <c r="D228" s="92">
        <f>[1]Yes!$D$15</f>
        <v>1</v>
      </c>
      <c r="E228" s="92">
        <f>[1]Yes!$E$15</f>
        <v>0</v>
      </c>
      <c r="F228" s="92">
        <f>[1]Yes!$F$15</f>
        <v>1</v>
      </c>
      <c r="G228" s="93">
        <f t="shared" si="80"/>
        <v>3</v>
      </c>
      <c r="H228" s="92">
        <f>[1]Yes!$H$15</f>
        <v>9700</v>
      </c>
      <c r="I228" s="92">
        <f>[1]Yes!$I$15</f>
        <v>26100</v>
      </c>
      <c r="J228" s="93">
        <f t="shared" si="77"/>
        <v>35800</v>
      </c>
      <c r="K228" s="93">
        <f t="shared" si="78"/>
        <v>11933.333333333334</v>
      </c>
      <c r="L228" s="95">
        <f t="shared" si="79"/>
        <v>269.07216494845363</v>
      </c>
    </row>
    <row r="229" spans="1:12" x14ac:dyDescent="0.2">
      <c r="A229" s="24"/>
      <c r="B229" s="25" t="s">
        <v>49</v>
      </c>
      <c r="C229" s="97">
        <f>SUM(C215:C228)</f>
        <v>4</v>
      </c>
      <c r="D229" s="97">
        <f t="shared" ref="D229:J229" si="81">SUM(D215:D228)</f>
        <v>30</v>
      </c>
      <c r="E229" s="97">
        <f t="shared" si="81"/>
        <v>2</v>
      </c>
      <c r="F229" s="97">
        <f t="shared" si="81"/>
        <v>44</v>
      </c>
      <c r="G229" s="97">
        <f t="shared" si="81"/>
        <v>80</v>
      </c>
      <c r="H229" s="97">
        <f t="shared" si="81"/>
        <v>700669.28999999992</v>
      </c>
      <c r="I229" s="97">
        <f t="shared" si="81"/>
        <v>1035986.2</v>
      </c>
      <c r="J229" s="97">
        <f t="shared" si="81"/>
        <v>1736655.49</v>
      </c>
      <c r="K229" s="97">
        <f t="shared" si="78"/>
        <v>21708.193625</v>
      </c>
      <c r="L229" s="98">
        <f t="shared" si="79"/>
        <v>147.8566585956693</v>
      </c>
    </row>
    <row r="230" spans="1:12" x14ac:dyDescent="0.2">
      <c r="A230" s="28">
        <v>33</v>
      </c>
      <c r="B230" s="29" t="s">
        <v>50</v>
      </c>
      <c r="C230" s="92">
        <f>[1]AU!$C$15</f>
        <v>0</v>
      </c>
      <c r="D230" s="92">
        <f>[1]AU!$D$15</f>
        <v>1</v>
      </c>
      <c r="E230" s="92">
        <f>[1]AU!$E$15</f>
        <v>0</v>
      </c>
      <c r="F230" s="92">
        <f>[1]AU!$F$15</f>
        <v>1</v>
      </c>
      <c r="G230" s="93">
        <f t="shared" ref="G230:G238" si="82">SUM(C230:F230)</f>
        <v>2</v>
      </c>
      <c r="H230" s="92">
        <f>[1]AU!$H$15</f>
        <v>10677</v>
      </c>
      <c r="I230" s="92">
        <f>[1]AU!$I$15</f>
        <v>14658.000000000002</v>
      </c>
      <c r="J230" s="93">
        <f t="shared" ref="J230:J238" si="83">H230+I230</f>
        <v>25335</v>
      </c>
      <c r="K230" s="93">
        <f t="shared" si="78"/>
        <v>12667.5</v>
      </c>
      <c r="L230" s="95">
        <f t="shared" si="79"/>
        <v>137.2857544254004</v>
      </c>
    </row>
    <row r="231" spans="1:12" x14ac:dyDescent="0.2">
      <c r="A231" s="28">
        <v>34</v>
      </c>
      <c r="B231" s="29" t="s">
        <v>51</v>
      </c>
      <c r="C231" s="92">
        <f>[1]Capital!$C$15</f>
        <v>0</v>
      </c>
      <c r="D231" s="92">
        <f>[1]Capital!$D$15</f>
        <v>0</v>
      </c>
      <c r="E231" s="92">
        <f>[1]Capital!$E$15</f>
        <v>0</v>
      </c>
      <c r="F231" s="92">
        <f>[1]Capital!$F$15</f>
        <v>0</v>
      </c>
      <c r="G231" s="93">
        <f t="shared" si="82"/>
        <v>0</v>
      </c>
      <c r="H231" s="92">
        <f>[1]Capital!$H$15</f>
        <v>0</v>
      </c>
      <c r="I231" s="92">
        <f>[1]Capital!$I$15</f>
        <v>0</v>
      </c>
      <c r="J231" s="93">
        <f t="shared" si="83"/>
        <v>0</v>
      </c>
      <c r="K231" s="93" t="e">
        <f t="shared" si="78"/>
        <v>#DIV/0!</v>
      </c>
      <c r="L231" s="95" t="e">
        <f t="shared" si="79"/>
        <v>#DIV/0!</v>
      </c>
    </row>
    <row r="232" spans="1:12" x14ac:dyDescent="0.2">
      <c r="A232" s="28">
        <v>35</v>
      </c>
      <c r="B232" s="29" t="s">
        <v>52</v>
      </c>
      <c r="C232" s="92">
        <f>[1]Equitas!$C$15</f>
        <v>0</v>
      </c>
      <c r="D232" s="92">
        <f>[1]Equitas!$D$15</f>
        <v>0</v>
      </c>
      <c r="E232" s="92">
        <f>[1]Equitas!$E$15</f>
        <v>0</v>
      </c>
      <c r="F232" s="92">
        <f>[1]Equitas!$F$15</f>
        <v>6</v>
      </c>
      <c r="G232" s="93">
        <f t="shared" si="82"/>
        <v>6</v>
      </c>
      <c r="H232" s="92">
        <f>[1]Equitas!$H$15</f>
        <v>3600</v>
      </c>
      <c r="I232" s="92">
        <f>[1]Equitas!$I$15</f>
        <v>6400</v>
      </c>
      <c r="J232" s="93">
        <f t="shared" si="83"/>
        <v>10000</v>
      </c>
      <c r="K232" s="93">
        <f t="shared" si="78"/>
        <v>1666.6666666666667</v>
      </c>
      <c r="L232" s="95">
        <f t="shared" si="79"/>
        <v>177.77777777777777</v>
      </c>
    </row>
    <row r="233" spans="1:12" x14ac:dyDescent="0.2">
      <c r="A233" s="28">
        <v>36</v>
      </c>
      <c r="B233" s="29" t="s">
        <v>53</v>
      </c>
      <c r="C233" s="92">
        <f>[1]ESAF!$C$15</f>
        <v>0</v>
      </c>
      <c r="D233" s="92">
        <f>[1]ESAF!$D$15</f>
        <v>0</v>
      </c>
      <c r="E233" s="92">
        <f>[1]ESAF!$E$15</f>
        <v>1</v>
      </c>
      <c r="F233" s="92">
        <f>[1]ESAF!$F$15</f>
        <v>0</v>
      </c>
      <c r="G233" s="93">
        <f t="shared" si="82"/>
        <v>1</v>
      </c>
      <c r="H233" s="92">
        <f>[1]ESAF!$H$15</f>
        <v>0</v>
      </c>
      <c r="I233" s="92">
        <f>[1]ESAF!$I$15</f>
        <v>0</v>
      </c>
      <c r="J233" s="93">
        <f t="shared" si="83"/>
        <v>0</v>
      </c>
      <c r="K233" s="93">
        <f t="shared" si="78"/>
        <v>0</v>
      </c>
      <c r="L233" s="95" t="e">
        <f t="shared" si="79"/>
        <v>#DIV/0!</v>
      </c>
    </row>
    <row r="234" spans="1:12" x14ac:dyDescent="0.2">
      <c r="A234" s="28">
        <v>37</v>
      </c>
      <c r="B234" s="29" t="s">
        <v>54</v>
      </c>
      <c r="C234" s="92">
        <f>[1]Fincare!$C$15</f>
        <v>0</v>
      </c>
      <c r="D234" s="92">
        <f>[1]Fincare!$D$15</f>
        <v>0</v>
      </c>
      <c r="E234" s="92">
        <f>[1]Fincare!$E$15</f>
        <v>0</v>
      </c>
      <c r="F234" s="92">
        <f>[1]Fincare!$F$15</f>
        <v>0</v>
      </c>
      <c r="G234" s="93">
        <f t="shared" si="82"/>
        <v>0</v>
      </c>
      <c r="H234" s="92">
        <f>[1]Fincare!$H$15</f>
        <v>0</v>
      </c>
      <c r="I234" s="92">
        <f>[1]Fincare!$I$15</f>
        <v>0</v>
      </c>
      <c r="J234" s="93">
        <f t="shared" si="83"/>
        <v>0</v>
      </c>
      <c r="K234" s="93" t="e">
        <f t="shared" si="78"/>
        <v>#DIV/0!</v>
      </c>
      <c r="L234" s="95" t="e">
        <f t="shared" si="79"/>
        <v>#DIV/0!</v>
      </c>
    </row>
    <row r="235" spans="1:12" x14ac:dyDescent="0.2">
      <c r="A235" s="28">
        <v>38</v>
      </c>
      <c r="B235" s="29" t="s">
        <v>55</v>
      </c>
      <c r="C235" s="92">
        <f>[1]Jana!$C$15</f>
        <v>0</v>
      </c>
      <c r="D235" s="92">
        <f>[1]Jana!$D$15</f>
        <v>0</v>
      </c>
      <c r="E235" s="92">
        <f>[1]Jana!$E$15</f>
        <v>0</v>
      </c>
      <c r="F235" s="92">
        <f>[1]Jana!$F$15</f>
        <v>2</v>
      </c>
      <c r="G235" s="93">
        <f t="shared" si="82"/>
        <v>2</v>
      </c>
      <c r="H235" s="92">
        <f>[1]Jana!$H$15</f>
        <v>4189</v>
      </c>
      <c r="I235" s="92">
        <f>[1]Jana!$I$15</f>
        <v>7348</v>
      </c>
      <c r="J235" s="93">
        <f t="shared" si="83"/>
        <v>11537</v>
      </c>
      <c r="K235" s="93">
        <f t="shared" si="78"/>
        <v>5768.5</v>
      </c>
      <c r="L235" s="95">
        <f t="shared" si="79"/>
        <v>175.41179279064215</v>
      </c>
    </row>
    <row r="236" spans="1:12" x14ac:dyDescent="0.2">
      <c r="A236" s="28">
        <v>39</v>
      </c>
      <c r="B236" s="29" t="s">
        <v>56</v>
      </c>
      <c r="C236" s="92">
        <f>[1]Suryoday!$C$15</f>
        <v>4</v>
      </c>
      <c r="D236" s="92">
        <f>[1]Suryoday!$D$15</f>
        <v>2</v>
      </c>
      <c r="E236" s="92">
        <f>[1]Suryoday!$E$15</f>
        <v>1</v>
      </c>
      <c r="F236" s="92">
        <f>[1]Suryoday!$F$15</f>
        <v>1</v>
      </c>
      <c r="G236" s="93">
        <f t="shared" si="82"/>
        <v>8</v>
      </c>
      <c r="H236" s="92">
        <f>[1]Suryoday!$H$15</f>
        <v>5013</v>
      </c>
      <c r="I236" s="92">
        <f>[1]Suryoday!$I$15</f>
        <v>3835</v>
      </c>
      <c r="J236" s="93">
        <f t="shared" si="83"/>
        <v>8848</v>
      </c>
      <c r="K236" s="93">
        <f t="shared" si="78"/>
        <v>1106</v>
      </c>
      <c r="L236" s="95">
        <f t="shared" si="79"/>
        <v>76.501097147416715</v>
      </c>
    </row>
    <row r="237" spans="1:12" x14ac:dyDescent="0.2">
      <c r="A237" s="28">
        <v>40</v>
      </c>
      <c r="B237" s="29" t="s">
        <v>57</v>
      </c>
      <c r="C237" s="92">
        <f>[1]Ujjivan!$C$15</f>
        <v>0</v>
      </c>
      <c r="D237" s="92">
        <f>[1]Ujjivan!$D$15</f>
        <v>0</v>
      </c>
      <c r="E237" s="92">
        <f>[1]Ujjivan!$E$15</f>
        <v>0</v>
      </c>
      <c r="F237" s="92">
        <f>[1]Ujjivan!$F$15</f>
        <v>2</v>
      </c>
      <c r="G237" s="93">
        <f t="shared" si="82"/>
        <v>2</v>
      </c>
      <c r="H237" s="92">
        <f>[1]Ujjivan!$H$15</f>
        <v>2162</v>
      </c>
      <c r="I237" s="92">
        <f>[1]Ujjivan!$I$15</f>
        <v>12662</v>
      </c>
      <c r="J237" s="93">
        <f t="shared" si="83"/>
        <v>14824</v>
      </c>
      <c r="K237" s="93">
        <f t="shared" si="78"/>
        <v>7412</v>
      </c>
      <c r="L237" s="95">
        <f t="shared" si="79"/>
        <v>585.66142460684546</v>
      </c>
    </row>
    <row r="238" spans="1:12" x14ac:dyDescent="0.2">
      <c r="A238" s="28">
        <v>41</v>
      </c>
      <c r="B238" s="29" t="s">
        <v>58</v>
      </c>
      <c r="C238" s="92">
        <f>[1]Utkarsh!$C$15</f>
        <v>0</v>
      </c>
      <c r="D238" s="92">
        <f>[1]Utkarsh!$D$15</f>
        <v>0</v>
      </c>
      <c r="E238" s="92">
        <f>[1]Utkarsh!$E$15</f>
        <v>0</v>
      </c>
      <c r="F238" s="92">
        <f>[1]Utkarsh!$F$15</f>
        <v>0</v>
      </c>
      <c r="G238" s="93">
        <f t="shared" si="82"/>
        <v>0</v>
      </c>
      <c r="H238" s="92">
        <f>[1]Utkarsh!$H$15</f>
        <v>0</v>
      </c>
      <c r="I238" s="92">
        <f>[1]Utkarsh!$I$15</f>
        <v>0</v>
      </c>
      <c r="J238" s="93">
        <f t="shared" si="83"/>
        <v>0</v>
      </c>
      <c r="K238" s="93" t="e">
        <f t="shared" si="78"/>
        <v>#DIV/0!</v>
      </c>
      <c r="L238" s="95" t="e">
        <f t="shared" si="79"/>
        <v>#DIV/0!</v>
      </c>
    </row>
    <row r="239" spans="1:12" x14ac:dyDescent="0.2">
      <c r="A239" s="24"/>
      <c r="B239" s="30" t="s">
        <v>59</v>
      </c>
      <c r="C239" s="97">
        <f>SUM(C230:C238)</f>
        <v>4</v>
      </c>
      <c r="D239" s="97">
        <f t="shared" ref="D239:J239" si="84">SUM(D230:D238)</f>
        <v>3</v>
      </c>
      <c r="E239" s="97">
        <f t="shared" si="84"/>
        <v>2</v>
      </c>
      <c r="F239" s="97">
        <f t="shared" si="84"/>
        <v>12</v>
      </c>
      <c r="G239" s="97">
        <f t="shared" si="84"/>
        <v>21</v>
      </c>
      <c r="H239" s="97">
        <f t="shared" si="84"/>
        <v>25641</v>
      </c>
      <c r="I239" s="97">
        <f t="shared" si="84"/>
        <v>44903</v>
      </c>
      <c r="J239" s="97">
        <f t="shared" si="84"/>
        <v>70544</v>
      </c>
      <c r="K239" s="97">
        <f t="shared" si="78"/>
        <v>3359.2380952380954</v>
      </c>
      <c r="L239" s="98">
        <f t="shared" si="79"/>
        <v>175.12187512187512</v>
      </c>
    </row>
    <row r="240" spans="1:12" x14ac:dyDescent="0.2">
      <c r="A240" s="31">
        <v>42</v>
      </c>
      <c r="B240" s="32" t="s">
        <v>60</v>
      </c>
      <c r="C240" s="92">
        <f>[1]DBS!$C$15</f>
        <v>0</v>
      </c>
      <c r="D240" s="92">
        <f>[1]DBS!$D$15</f>
        <v>0</v>
      </c>
      <c r="E240" s="92">
        <f>[1]DBS!$E$15</f>
        <v>0</v>
      </c>
      <c r="F240" s="92">
        <f>[1]DBS!$F$15</f>
        <v>0</v>
      </c>
      <c r="G240" s="93">
        <f>SUM(C240:F240)</f>
        <v>0</v>
      </c>
      <c r="H240" s="92">
        <f>[1]DBS!$H$15</f>
        <v>0</v>
      </c>
      <c r="I240" s="92">
        <f>[1]DBS!$I$15</f>
        <v>0</v>
      </c>
      <c r="J240" s="93">
        <f>H240+I240</f>
        <v>0</v>
      </c>
      <c r="K240" s="93" t="e">
        <f>J240/G240</f>
        <v>#DIV/0!</v>
      </c>
      <c r="L240" s="95" t="e">
        <f>I240/H240*100</f>
        <v>#DIV/0!</v>
      </c>
    </row>
    <row r="241" spans="1:12" x14ac:dyDescent="0.2">
      <c r="A241" s="24"/>
      <c r="B241" s="30" t="s">
        <v>61</v>
      </c>
      <c r="C241" s="97">
        <f>C240</f>
        <v>0</v>
      </c>
      <c r="D241" s="97">
        <f t="shared" ref="D241:J241" si="85">D240</f>
        <v>0</v>
      </c>
      <c r="E241" s="97">
        <f t="shared" si="85"/>
        <v>0</v>
      </c>
      <c r="F241" s="97">
        <f t="shared" si="85"/>
        <v>0</v>
      </c>
      <c r="G241" s="97">
        <f t="shared" si="85"/>
        <v>0</v>
      </c>
      <c r="H241" s="97">
        <f t="shared" si="85"/>
        <v>0</v>
      </c>
      <c r="I241" s="97">
        <f t="shared" si="85"/>
        <v>0</v>
      </c>
      <c r="J241" s="97">
        <f t="shared" si="85"/>
        <v>0</v>
      </c>
      <c r="K241" s="97" t="e">
        <f t="shared" ref="K241" si="86">J241/G241</f>
        <v>#DIV/0!</v>
      </c>
      <c r="L241" s="98" t="e">
        <f t="shared" ref="L241" si="87">I241/H241*100</f>
        <v>#DIV/0!</v>
      </c>
    </row>
    <row r="242" spans="1:12" x14ac:dyDescent="0.2">
      <c r="A242" s="31">
        <v>43</v>
      </c>
      <c r="B242" s="32" t="s">
        <v>62</v>
      </c>
      <c r="C242" s="92">
        <f>[1]IPPB!$C$15</f>
        <v>0</v>
      </c>
      <c r="D242" s="92">
        <f>[1]IPPB!$D$15</f>
        <v>0</v>
      </c>
      <c r="E242" s="92">
        <f>[1]IPPB!$E$15</f>
        <v>0</v>
      </c>
      <c r="F242" s="92">
        <f>[1]IPPB!$F$15</f>
        <v>0</v>
      </c>
      <c r="G242" s="93">
        <f>SUM(C242:F242)</f>
        <v>0</v>
      </c>
      <c r="H242" s="92">
        <f>[1]IPPB!$H$15</f>
        <v>0</v>
      </c>
      <c r="I242" s="92">
        <f>[1]IPPB!$I$15</f>
        <v>0</v>
      </c>
      <c r="J242" s="93">
        <f>H242+I242</f>
        <v>0</v>
      </c>
      <c r="K242" s="93" t="e">
        <f>J242/G242</f>
        <v>#DIV/0!</v>
      </c>
      <c r="L242" s="95" t="e">
        <f>I242/H242*100</f>
        <v>#DIV/0!</v>
      </c>
    </row>
    <row r="243" spans="1:12" x14ac:dyDescent="0.2">
      <c r="A243" s="24"/>
      <c r="B243" s="30" t="s">
        <v>124</v>
      </c>
      <c r="C243" s="97">
        <f>C242</f>
        <v>0</v>
      </c>
      <c r="D243" s="97">
        <f t="shared" ref="D243:J243" si="88">D242</f>
        <v>0</v>
      </c>
      <c r="E243" s="97">
        <f t="shared" si="88"/>
        <v>0</v>
      </c>
      <c r="F243" s="97">
        <f t="shared" si="88"/>
        <v>0</v>
      </c>
      <c r="G243" s="97">
        <f t="shared" si="88"/>
        <v>0</v>
      </c>
      <c r="H243" s="97">
        <f t="shared" si="88"/>
        <v>0</v>
      </c>
      <c r="I243" s="97">
        <f t="shared" si="88"/>
        <v>0</v>
      </c>
      <c r="J243" s="97">
        <f t="shared" si="88"/>
        <v>0</v>
      </c>
      <c r="K243" s="97" t="e">
        <f t="shared" ref="K243:K245" si="89">J243/G243</f>
        <v>#DIV/0!</v>
      </c>
      <c r="L243" s="98" t="e">
        <f t="shared" ref="L243:L245" si="90">I243/H243*100</f>
        <v>#DIV/0!</v>
      </c>
    </row>
    <row r="244" spans="1:12" x14ac:dyDescent="0.2">
      <c r="A244" s="33">
        <v>44</v>
      </c>
      <c r="B244" s="34" t="s">
        <v>64</v>
      </c>
      <c r="C244" s="16">
        <f>[1]MGB!$C$15</f>
        <v>20</v>
      </c>
      <c r="D244" s="16">
        <f>[1]MGB!$D$15</f>
        <v>12</v>
      </c>
      <c r="E244" s="16">
        <f>[1]MGB!$E$15</f>
        <v>0</v>
      </c>
      <c r="F244" s="16">
        <f>[1]MGB!$F$15</f>
        <v>5</v>
      </c>
      <c r="G244" s="17">
        <f>SUM(C244:F244)</f>
        <v>37</v>
      </c>
      <c r="H244" s="16">
        <f>[1]MGB!$H$15</f>
        <v>253764</v>
      </c>
      <c r="I244" s="16">
        <f>[1]MGB!$I$15</f>
        <v>79844</v>
      </c>
      <c r="J244" s="17">
        <f>H244+I244</f>
        <v>333608</v>
      </c>
      <c r="K244" s="17">
        <f t="shared" si="89"/>
        <v>9016.4324324324316</v>
      </c>
      <c r="L244" s="20">
        <f t="shared" si="90"/>
        <v>31.46387982534954</v>
      </c>
    </row>
    <row r="245" spans="1:12" x14ac:dyDescent="0.2">
      <c r="A245" s="33">
        <v>45</v>
      </c>
      <c r="B245" s="34" t="s">
        <v>65</v>
      </c>
      <c r="C245" s="16">
        <f>[1]VKGB!$C$15</f>
        <v>0</v>
      </c>
      <c r="D245" s="16">
        <f>[1]VKGB!$D$15</f>
        <v>0</v>
      </c>
      <c r="E245" s="16">
        <f>[1]VKGB!$E$15</f>
        <v>0</v>
      </c>
      <c r="F245" s="16">
        <f>[1]VKGB!$F$15</f>
        <v>0</v>
      </c>
      <c r="G245" s="17">
        <f>SUM(C245:F245)</f>
        <v>0</v>
      </c>
      <c r="H245" s="16">
        <f>[1]VKGB!$H$15</f>
        <v>0</v>
      </c>
      <c r="I245" s="16">
        <f>[1]VKGB!$I$15</f>
        <v>0</v>
      </c>
      <c r="J245" s="17">
        <f>H245+I245</f>
        <v>0</v>
      </c>
      <c r="K245" s="17" t="e">
        <f t="shared" si="89"/>
        <v>#DIV/0!</v>
      </c>
      <c r="L245" s="20" t="e">
        <f t="shared" si="90"/>
        <v>#DIV/0!</v>
      </c>
    </row>
    <row r="246" spans="1:12" x14ac:dyDescent="0.2">
      <c r="A246" s="35" t="s">
        <v>125</v>
      </c>
      <c r="B246" s="99" t="s">
        <v>66</v>
      </c>
      <c r="C246" s="97">
        <f t="shared" ref="C246:J246" si="91">SUM(C244:C245)</f>
        <v>20</v>
      </c>
      <c r="D246" s="97">
        <f t="shared" si="91"/>
        <v>12</v>
      </c>
      <c r="E246" s="97">
        <f t="shared" si="91"/>
        <v>0</v>
      </c>
      <c r="F246" s="97">
        <f t="shared" si="91"/>
        <v>5</v>
      </c>
      <c r="G246" s="97">
        <f t="shared" si="91"/>
        <v>37</v>
      </c>
      <c r="H246" s="97">
        <f t="shared" si="91"/>
        <v>253764</v>
      </c>
      <c r="I246" s="97">
        <f t="shared" si="91"/>
        <v>79844</v>
      </c>
      <c r="J246" s="97">
        <f t="shared" si="91"/>
        <v>333608</v>
      </c>
      <c r="K246" s="97">
        <f>J246/G246</f>
        <v>9016.4324324324316</v>
      </c>
      <c r="L246" s="98">
        <f>I246/H246*100</f>
        <v>31.46387982534954</v>
      </c>
    </row>
    <row r="247" spans="1:12" x14ac:dyDescent="0.2">
      <c r="A247" s="33">
        <v>46</v>
      </c>
      <c r="B247" s="34" t="s">
        <v>67</v>
      </c>
      <c r="C247" s="16">
        <f>[1]Subhadra!$C$15</f>
        <v>0</v>
      </c>
      <c r="D247" s="16">
        <f>[1]Subhadra!$D$15</f>
        <v>0</v>
      </c>
      <c r="E247" s="16">
        <f>[1]Subhadra!$E$15</f>
        <v>0</v>
      </c>
      <c r="F247" s="16">
        <f>[1]Subhadra!$F$15</f>
        <v>0</v>
      </c>
      <c r="G247" s="17">
        <f>SUM(C247:F247)</f>
        <v>0</v>
      </c>
      <c r="H247" s="16">
        <f>[1]Subhadra!$H$15</f>
        <v>0</v>
      </c>
      <c r="I247" s="16">
        <f>[1]Subhadra!$I$15</f>
        <v>0</v>
      </c>
      <c r="J247" s="17">
        <f>H247+I247</f>
        <v>0</v>
      </c>
      <c r="K247" s="17" t="e">
        <f>J247/G247</f>
        <v>#DIV/0!</v>
      </c>
      <c r="L247" s="20" t="e">
        <f>I247/H247*100</f>
        <v>#DIV/0!</v>
      </c>
    </row>
    <row r="248" spans="1:12" x14ac:dyDescent="0.2">
      <c r="A248" s="35"/>
      <c r="B248" s="99" t="s">
        <v>21</v>
      </c>
      <c r="C248" s="97">
        <f>SUM(C214,C229,C239,C241,C243,C246,C247)</f>
        <v>84</v>
      </c>
      <c r="D248" s="97">
        <f t="shared" ref="D248:J248" si="92">SUM(D214,D229,D239,D241,D243,D246,D247)</f>
        <v>84</v>
      </c>
      <c r="E248" s="97">
        <f t="shared" si="92"/>
        <v>56</v>
      </c>
      <c r="F248" s="97">
        <f t="shared" si="92"/>
        <v>113</v>
      </c>
      <c r="G248" s="97">
        <f t="shared" si="92"/>
        <v>337</v>
      </c>
      <c r="H248" s="97">
        <f t="shared" si="92"/>
        <v>3129398.3724846002</v>
      </c>
      <c r="I248" s="97">
        <f t="shared" si="92"/>
        <v>2463164.13</v>
      </c>
      <c r="J248" s="97">
        <f t="shared" si="92"/>
        <v>5592562.5024846001</v>
      </c>
      <c r="K248" s="97">
        <f>J248/G248</f>
        <v>16595.140956927597</v>
      </c>
      <c r="L248" s="98">
        <f>I248/H248*100</f>
        <v>78.710468812711724</v>
      </c>
    </row>
    <row r="249" spans="1:12" x14ac:dyDescent="0.2">
      <c r="A249" s="37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</row>
    <row r="250" spans="1:12" x14ac:dyDescent="0.2">
      <c r="A250" s="33">
        <v>47</v>
      </c>
      <c r="B250" s="34" t="s">
        <v>68</v>
      </c>
      <c r="C250" s="16">
        <f>[1]MSCOOP!$C$15</f>
        <v>105</v>
      </c>
      <c r="D250" s="16">
        <f>[1]MSCOOP!$D$15</f>
        <v>13</v>
      </c>
      <c r="E250" s="16">
        <f>[1]MSCOOP!$E$15</f>
        <v>0</v>
      </c>
      <c r="F250" s="16">
        <f>[1]MSCOOP!$F$15</f>
        <v>20</v>
      </c>
      <c r="G250" s="17">
        <f>SUM(C250:F250)</f>
        <v>138</v>
      </c>
      <c r="H250" s="16">
        <f>[1]MSCOOP!$H$15</f>
        <v>209467</v>
      </c>
      <c r="I250" s="16">
        <f>[1]MSCOOP!$I$15</f>
        <v>143657</v>
      </c>
      <c r="J250" s="17">
        <f>H250+I250</f>
        <v>353124</v>
      </c>
      <c r="K250" s="17">
        <f>J250/G250</f>
        <v>2558.8695652173915</v>
      </c>
      <c r="L250" s="20">
        <f>I250/H250*100</f>
        <v>68.582163300185712</v>
      </c>
    </row>
    <row r="251" spans="1:12" x14ac:dyDescent="0.2">
      <c r="A251" s="37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</row>
    <row r="252" spans="1:12" x14ac:dyDescent="0.2">
      <c r="A252" s="35"/>
      <c r="B252" s="99" t="s">
        <v>69</v>
      </c>
      <c r="C252" s="97">
        <f>C248+C250</f>
        <v>189</v>
      </c>
      <c r="D252" s="97">
        <f t="shared" ref="D252:J252" si="93">D248+D250</f>
        <v>97</v>
      </c>
      <c r="E252" s="97">
        <f t="shared" si="93"/>
        <v>56</v>
      </c>
      <c r="F252" s="97">
        <f t="shared" si="93"/>
        <v>133</v>
      </c>
      <c r="G252" s="97">
        <f t="shared" si="93"/>
        <v>475</v>
      </c>
      <c r="H252" s="97">
        <f t="shared" si="93"/>
        <v>3338865.3724846002</v>
      </c>
      <c r="I252" s="97">
        <f t="shared" si="93"/>
        <v>2606821.13</v>
      </c>
      <c r="J252" s="97">
        <f t="shared" si="93"/>
        <v>5945686.5024846001</v>
      </c>
      <c r="K252" s="97">
        <f>J252/G252</f>
        <v>12517.234742072842</v>
      </c>
      <c r="L252" s="98">
        <f>I252/H252*100</f>
        <v>78.075059614043283</v>
      </c>
    </row>
    <row r="253" spans="1:12" ht="18" x14ac:dyDescent="0.2">
      <c r="A253" s="135" t="s">
        <v>129</v>
      </c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</row>
    <row r="254" spans="1:12" ht="15" x14ac:dyDescent="0.2">
      <c r="A254" s="125" t="s">
        <v>0</v>
      </c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</row>
    <row r="255" spans="1:12" x14ac:dyDescent="0.2">
      <c r="A255" s="126" t="str">
        <f>$A$3</f>
        <v>Position as of 31.03.2021</v>
      </c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</row>
    <row r="256" spans="1:12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 t="s">
        <v>123</v>
      </c>
    </row>
    <row r="257" spans="1:12" ht="38.25" x14ac:dyDescent="0.2">
      <c r="A257" s="4" t="s">
        <v>3</v>
      </c>
      <c r="B257" s="4" t="s">
        <v>4</v>
      </c>
      <c r="C257" s="4" t="s">
        <v>5</v>
      </c>
      <c r="D257" s="4" t="s">
        <v>6</v>
      </c>
      <c r="E257" s="4" t="s">
        <v>7</v>
      </c>
      <c r="F257" s="4" t="s">
        <v>8</v>
      </c>
      <c r="G257" s="4" t="s">
        <v>9</v>
      </c>
      <c r="H257" s="4" t="s">
        <v>10</v>
      </c>
      <c r="I257" s="5" t="s">
        <v>11</v>
      </c>
      <c r="J257" s="4" t="s">
        <v>12</v>
      </c>
      <c r="K257" s="4" t="s">
        <v>13</v>
      </c>
      <c r="L257" s="4" t="s">
        <v>14</v>
      </c>
    </row>
    <row r="258" spans="1:12" x14ac:dyDescent="0.2">
      <c r="A258" s="8">
        <v>1</v>
      </c>
      <c r="B258" s="9">
        <v>2</v>
      </c>
      <c r="C258" s="9">
        <v>3</v>
      </c>
      <c r="D258" s="9">
        <v>4</v>
      </c>
      <c r="E258" s="9">
        <v>7</v>
      </c>
      <c r="F258" s="9">
        <v>8</v>
      </c>
      <c r="G258" s="9">
        <v>9</v>
      </c>
      <c r="H258" s="9">
        <v>10</v>
      </c>
      <c r="I258" s="9">
        <v>11</v>
      </c>
      <c r="J258" s="9">
        <v>12</v>
      </c>
      <c r="K258" s="9">
        <v>13</v>
      </c>
      <c r="L258" s="9">
        <v>14</v>
      </c>
    </row>
    <row r="259" spans="1:12" x14ac:dyDescent="0.2">
      <c r="A259" s="14">
        <v>1</v>
      </c>
      <c r="B259" s="15" t="s">
        <v>15</v>
      </c>
      <c r="C259" s="92">
        <f>[1]Allahabad!$C$16</f>
        <v>0</v>
      </c>
      <c r="D259" s="92">
        <f>[1]Allahabad!$D$16</f>
        <v>0</v>
      </c>
      <c r="E259" s="92">
        <f>[1]Allahabad!$E$16</f>
        <v>0</v>
      </c>
      <c r="F259" s="92">
        <f>[1]Allahabad!$F$16</f>
        <v>0</v>
      </c>
      <c r="G259" s="93">
        <f t="shared" ref="G259:G276" si="94">SUM(C259:F259)</f>
        <v>0</v>
      </c>
      <c r="H259" s="92">
        <f>[1]Allahabad!$H$16</f>
        <v>0</v>
      </c>
      <c r="I259" s="92">
        <f>[1]Allahabad!$I$16</f>
        <v>0</v>
      </c>
      <c r="J259" s="94">
        <f t="shared" ref="J259:J276" si="95">H259+I259</f>
        <v>0</v>
      </c>
      <c r="K259" s="94" t="e">
        <f>J259/G259</f>
        <v>#DIV/0!</v>
      </c>
      <c r="L259" s="95" t="e">
        <f>I259/H259*100</f>
        <v>#DIV/0!</v>
      </c>
    </row>
    <row r="260" spans="1:12" x14ac:dyDescent="0.2">
      <c r="A260" s="14">
        <v>2</v>
      </c>
      <c r="B260" s="15" t="s">
        <v>16</v>
      </c>
      <c r="C260" s="92">
        <f>[1]Andhra!$C$16</f>
        <v>0</v>
      </c>
      <c r="D260" s="92">
        <f>[1]Andhra!$D$16</f>
        <v>0</v>
      </c>
      <c r="E260" s="92">
        <f>[1]Andhra!$E$16</f>
        <v>0</v>
      </c>
      <c r="F260" s="92">
        <f>[1]Andhra!$F$16</f>
        <v>0</v>
      </c>
      <c r="G260" s="93">
        <f t="shared" si="94"/>
        <v>0</v>
      </c>
      <c r="H260" s="92">
        <f>[1]Andhra!$H$16</f>
        <v>0</v>
      </c>
      <c r="I260" s="92">
        <f>[1]Andhra!$I$16</f>
        <v>0</v>
      </c>
      <c r="J260" s="94">
        <f t="shared" si="95"/>
        <v>0</v>
      </c>
      <c r="K260" s="94" t="e">
        <f>J260/G260</f>
        <v>#DIV/0!</v>
      </c>
      <c r="L260" s="95" t="e">
        <f>I260/H260*100</f>
        <v>#DIV/0!</v>
      </c>
    </row>
    <row r="261" spans="1:12" x14ac:dyDescent="0.2">
      <c r="A261" s="14">
        <v>3</v>
      </c>
      <c r="B261" s="15" t="s">
        <v>17</v>
      </c>
      <c r="C261" s="92">
        <f>[1]BoB!$C$16</f>
        <v>2</v>
      </c>
      <c r="D261" s="92">
        <f>[1]BoB!$D$16</f>
        <v>1</v>
      </c>
      <c r="E261" s="92">
        <f>[1]BoB!$E$16</f>
        <v>2</v>
      </c>
      <c r="F261" s="92">
        <f>[1]BoB!$F$16</f>
        <v>0</v>
      </c>
      <c r="G261" s="93">
        <f t="shared" si="94"/>
        <v>5</v>
      </c>
      <c r="H261" s="92">
        <f>[1]BoB!$H$16</f>
        <v>32120.999999999996</v>
      </c>
      <c r="I261" s="92">
        <f>[1]BoB!$I$16</f>
        <v>22179</v>
      </c>
      <c r="J261" s="94">
        <f t="shared" si="95"/>
        <v>54300</v>
      </c>
      <c r="K261" s="94">
        <f t="shared" ref="K261:K276" si="96">J261/G261</f>
        <v>10860</v>
      </c>
      <c r="L261" s="95">
        <f t="shared" ref="L261:L276" si="97">I261/H261*100</f>
        <v>69.048286167927529</v>
      </c>
    </row>
    <row r="262" spans="1:12" x14ac:dyDescent="0.2">
      <c r="A262" s="14">
        <v>4</v>
      </c>
      <c r="B262" s="15" t="s">
        <v>18</v>
      </c>
      <c r="C262" s="92">
        <f>[1]BoI!$C$16</f>
        <v>2</v>
      </c>
      <c r="D262" s="92">
        <f>[1]BoI!$D$16</f>
        <v>2</v>
      </c>
      <c r="E262" s="92">
        <f>[1]BoI!$E$16</f>
        <v>0</v>
      </c>
      <c r="F262" s="92">
        <f>[1]BoI!$F$16</f>
        <v>0</v>
      </c>
      <c r="G262" s="93">
        <f t="shared" si="94"/>
        <v>4</v>
      </c>
      <c r="H262" s="92">
        <f>[1]BoI!$H$16</f>
        <v>19075</v>
      </c>
      <c r="I262" s="92">
        <f>[1]BoI!$I$16</f>
        <v>25383</v>
      </c>
      <c r="J262" s="93">
        <f t="shared" si="95"/>
        <v>44458</v>
      </c>
      <c r="K262" s="93">
        <f t="shared" si="96"/>
        <v>11114.5</v>
      </c>
      <c r="L262" s="95">
        <f t="shared" si="97"/>
        <v>133.06946264744431</v>
      </c>
    </row>
    <row r="263" spans="1:12" x14ac:dyDescent="0.2">
      <c r="A263" s="14">
        <v>5</v>
      </c>
      <c r="B263" s="15" t="s">
        <v>19</v>
      </c>
      <c r="C263" s="92">
        <f>[1]BoM!$C$16</f>
        <v>4</v>
      </c>
      <c r="D263" s="92">
        <f>[1]BoM!$D$16</f>
        <v>3</v>
      </c>
      <c r="E263" s="92">
        <f>[1]BoM!$E$16</f>
        <v>2</v>
      </c>
      <c r="F263" s="92">
        <f>[1]BoM!$F$16</f>
        <v>0</v>
      </c>
      <c r="G263" s="93">
        <f t="shared" si="94"/>
        <v>9</v>
      </c>
      <c r="H263" s="92">
        <f>[1]BoM!$H$16</f>
        <v>82383.314819199994</v>
      </c>
      <c r="I263" s="92">
        <f>[1]BoM!$I$16</f>
        <v>37677</v>
      </c>
      <c r="J263" s="93">
        <f t="shared" si="95"/>
        <v>120060.31481919999</v>
      </c>
      <c r="K263" s="93">
        <f t="shared" si="96"/>
        <v>13340.03497991111</v>
      </c>
      <c r="L263" s="95">
        <f t="shared" si="97"/>
        <v>45.733775197910724</v>
      </c>
    </row>
    <row r="264" spans="1:12" x14ac:dyDescent="0.2">
      <c r="A264" s="14">
        <v>6</v>
      </c>
      <c r="B264" s="15" t="s">
        <v>20</v>
      </c>
      <c r="C264" s="92">
        <f>[1]Canara!$C$16</f>
        <v>1</v>
      </c>
      <c r="D264" s="92">
        <f>[1]Canara!$D$16</f>
        <v>0</v>
      </c>
      <c r="E264" s="92">
        <f>[1]Canara!$E$16</f>
        <v>2</v>
      </c>
      <c r="F264" s="92">
        <f>[1]Canara!$F$16</f>
        <v>0</v>
      </c>
      <c r="G264" s="93">
        <f t="shared" si="94"/>
        <v>3</v>
      </c>
      <c r="H264" s="92">
        <f>[1]Canara!$H$16</f>
        <v>8920.15</v>
      </c>
      <c r="I264" s="92">
        <f>[1]Canara!$I$16</f>
        <v>9997.66</v>
      </c>
      <c r="J264" s="93">
        <f t="shared" si="95"/>
        <v>18917.809999999998</v>
      </c>
      <c r="K264" s="93">
        <f t="shared" si="96"/>
        <v>6305.9366666666656</v>
      </c>
      <c r="L264" s="95">
        <f t="shared" si="97"/>
        <v>112.07950538948337</v>
      </c>
    </row>
    <row r="265" spans="1:12" x14ac:dyDescent="0.2">
      <c r="A265" s="14">
        <v>7</v>
      </c>
      <c r="B265" s="15" t="s">
        <v>22</v>
      </c>
      <c r="C265" s="92">
        <f>[1]CBI!$C$16</f>
        <v>3</v>
      </c>
      <c r="D265" s="92">
        <f>[1]CBI!$D$16</f>
        <v>0</v>
      </c>
      <c r="E265" s="92">
        <f>[1]CBI!$E$16</f>
        <v>1</v>
      </c>
      <c r="F265" s="92">
        <f>[1]CBI!$F$16</f>
        <v>0</v>
      </c>
      <c r="G265" s="93">
        <f t="shared" si="94"/>
        <v>4</v>
      </c>
      <c r="H265" s="92">
        <f>[1]CBI!$H$16</f>
        <v>14022</v>
      </c>
      <c r="I265" s="92">
        <f>[1]CBI!$I$16</f>
        <v>10888</v>
      </c>
      <c r="J265" s="93">
        <f t="shared" si="95"/>
        <v>24910</v>
      </c>
      <c r="K265" s="93">
        <f t="shared" si="96"/>
        <v>6227.5</v>
      </c>
      <c r="L265" s="95">
        <f t="shared" si="97"/>
        <v>77.649408073028098</v>
      </c>
    </row>
    <row r="266" spans="1:12" x14ac:dyDescent="0.2">
      <c r="A266" s="14">
        <v>8</v>
      </c>
      <c r="B266" s="15" t="s">
        <v>23</v>
      </c>
      <c r="C266" s="92">
        <f>[1]Corp!$C$16</f>
        <v>0</v>
      </c>
      <c r="D266" s="92">
        <f>[1]Corp!$D$16</f>
        <v>0</v>
      </c>
      <c r="E266" s="92">
        <f>[1]Corp!$E$16</f>
        <v>0</v>
      </c>
      <c r="F266" s="92">
        <f>[1]Corp!$F$16</f>
        <v>0</v>
      </c>
      <c r="G266" s="93">
        <f t="shared" si="94"/>
        <v>0</v>
      </c>
      <c r="H266" s="92">
        <f>[1]Corp!$H$16</f>
        <v>0</v>
      </c>
      <c r="I266" s="92">
        <f>[1]Corp!$I$16</f>
        <v>0</v>
      </c>
      <c r="J266" s="93">
        <f t="shared" si="95"/>
        <v>0</v>
      </c>
      <c r="K266" s="93" t="e">
        <f t="shared" si="96"/>
        <v>#DIV/0!</v>
      </c>
      <c r="L266" s="95" t="e">
        <f t="shared" si="97"/>
        <v>#DIV/0!</v>
      </c>
    </row>
    <row r="267" spans="1:12" x14ac:dyDescent="0.2">
      <c r="A267" s="14">
        <v>9</v>
      </c>
      <c r="B267" s="15" t="s">
        <v>24</v>
      </c>
      <c r="C267" s="92">
        <f>[1]Indian!$C$16</f>
        <v>0</v>
      </c>
      <c r="D267" s="92">
        <f>[1]Indian!$D$16</f>
        <v>0</v>
      </c>
      <c r="E267" s="92">
        <f>[1]Indian!$E$16</f>
        <v>0</v>
      </c>
      <c r="F267" s="92">
        <f>[1]Indian!$F$16</f>
        <v>0</v>
      </c>
      <c r="G267" s="93">
        <f t="shared" si="94"/>
        <v>0</v>
      </c>
      <c r="H267" s="92">
        <f>[1]Indian!$H$16</f>
        <v>0</v>
      </c>
      <c r="I267" s="92">
        <f>[1]Indian!$I$16</f>
        <v>0</v>
      </c>
      <c r="J267" s="94">
        <f t="shared" si="95"/>
        <v>0</v>
      </c>
      <c r="K267" s="94" t="e">
        <f t="shared" si="96"/>
        <v>#DIV/0!</v>
      </c>
      <c r="L267" s="95" t="e">
        <f t="shared" si="97"/>
        <v>#DIV/0!</v>
      </c>
    </row>
    <row r="268" spans="1:12" x14ac:dyDescent="0.2">
      <c r="A268" s="14">
        <v>10</v>
      </c>
      <c r="B268" s="15" t="s">
        <v>25</v>
      </c>
      <c r="C268" s="92">
        <f>[1]IOB!$C$16</f>
        <v>0</v>
      </c>
      <c r="D268" s="92">
        <f>[1]IOB!$D$16</f>
        <v>0</v>
      </c>
      <c r="E268" s="92">
        <f>[1]IOB!$E$16</f>
        <v>0</v>
      </c>
      <c r="F268" s="92">
        <f>[1]IOB!$F$16</f>
        <v>0</v>
      </c>
      <c r="G268" s="93">
        <f t="shared" si="94"/>
        <v>0</v>
      </c>
      <c r="H268" s="92">
        <f>[1]IOB!$H$16</f>
        <v>0</v>
      </c>
      <c r="I268" s="92">
        <f>[1]IOB!$I$16</f>
        <v>0</v>
      </c>
      <c r="J268" s="93">
        <f t="shared" si="95"/>
        <v>0</v>
      </c>
      <c r="K268" s="93" t="e">
        <f t="shared" si="96"/>
        <v>#DIV/0!</v>
      </c>
      <c r="L268" s="95" t="e">
        <f t="shared" si="97"/>
        <v>#DIV/0!</v>
      </c>
    </row>
    <row r="269" spans="1:12" x14ac:dyDescent="0.2">
      <c r="A269" s="14">
        <v>11</v>
      </c>
      <c r="B269" s="15" t="s">
        <v>26</v>
      </c>
      <c r="C269" s="92">
        <f>[1]OBC!$C$16</f>
        <v>0</v>
      </c>
      <c r="D269" s="92">
        <f>[1]OBC!$D$16</f>
        <v>0</v>
      </c>
      <c r="E269" s="92">
        <f>[1]OBC!$E$16</f>
        <v>0</v>
      </c>
      <c r="F269" s="92">
        <f>[1]OBC!$F$16</f>
        <v>0</v>
      </c>
      <c r="G269" s="93">
        <f t="shared" si="94"/>
        <v>0</v>
      </c>
      <c r="H269" s="92">
        <f>[1]OBC!$H$16</f>
        <v>0</v>
      </c>
      <c r="I269" s="92">
        <f>[1]OBC!$I$16</f>
        <v>0</v>
      </c>
      <c r="J269" s="93">
        <f t="shared" si="95"/>
        <v>0</v>
      </c>
      <c r="K269" s="93" t="e">
        <f t="shared" si="96"/>
        <v>#DIV/0!</v>
      </c>
      <c r="L269" s="95" t="e">
        <f t="shared" si="97"/>
        <v>#DIV/0!</v>
      </c>
    </row>
    <row r="270" spans="1:12" x14ac:dyDescent="0.2">
      <c r="A270" s="14">
        <v>12</v>
      </c>
      <c r="B270" s="15" t="s">
        <v>27</v>
      </c>
      <c r="C270" s="92">
        <f>[1]PSB!$C$16</f>
        <v>0</v>
      </c>
      <c r="D270" s="92">
        <f>[1]PSB!$D$16</f>
        <v>0</v>
      </c>
      <c r="E270" s="92">
        <f>[1]PSB!$E$16</f>
        <v>0</v>
      </c>
      <c r="F270" s="92">
        <f>[1]PSB!$F$16</f>
        <v>0</v>
      </c>
      <c r="G270" s="93">
        <f t="shared" si="94"/>
        <v>0</v>
      </c>
      <c r="H270" s="92">
        <f>[1]PSB!$H$16</f>
        <v>0</v>
      </c>
      <c r="I270" s="92">
        <f>[1]PSB!$I$16</f>
        <v>0</v>
      </c>
      <c r="J270" s="93">
        <f t="shared" si="95"/>
        <v>0</v>
      </c>
      <c r="K270" s="93" t="e">
        <f t="shared" si="96"/>
        <v>#DIV/0!</v>
      </c>
      <c r="L270" s="95" t="e">
        <f t="shared" si="97"/>
        <v>#DIV/0!</v>
      </c>
    </row>
    <row r="271" spans="1:12" x14ac:dyDescent="0.2">
      <c r="A271" s="14">
        <v>13</v>
      </c>
      <c r="B271" s="15" t="s">
        <v>28</v>
      </c>
      <c r="C271" s="92">
        <f>[1]PNB!$C$16</f>
        <v>0</v>
      </c>
      <c r="D271" s="92">
        <f>[1]PNB!$D$16</f>
        <v>0</v>
      </c>
      <c r="E271" s="92">
        <f>[1]PNB!$E$16</f>
        <v>1</v>
      </c>
      <c r="F271" s="92">
        <f>[1]PNB!$F$16</f>
        <v>0</v>
      </c>
      <c r="G271" s="93">
        <f t="shared" si="94"/>
        <v>1</v>
      </c>
      <c r="H271" s="92">
        <f>[1]PNB!$H$16</f>
        <v>3735.75</v>
      </c>
      <c r="I271" s="92">
        <f>[1]PNB!$I$16</f>
        <v>1278.07</v>
      </c>
      <c r="J271" s="93">
        <f t="shared" si="95"/>
        <v>5013.82</v>
      </c>
      <c r="K271" s="93">
        <f t="shared" si="96"/>
        <v>5013.82</v>
      </c>
      <c r="L271" s="95">
        <f t="shared" si="97"/>
        <v>34.211871779428492</v>
      </c>
    </row>
    <row r="272" spans="1:12" x14ac:dyDescent="0.2">
      <c r="A272" s="14">
        <v>14</v>
      </c>
      <c r="B272" s="15" t="s">
        <v>29</v>
      </c>
      <c r="C272" s="92">
        <f>[1]SBI!$C$16</f>
        <v>21</v>
      </c>
      <c r="D272" s="92">
        <f>[1]SBI!$D$16</f>
        <v>20</v>
      </c>
      <c r="E272" s="92">
        <f>[1]SBI!$E$16</f>
        <v>8</v>
      </c>
      <c r="F272" s="92">
        <f>[1]SBI!$F$16</f>
        <v>0</v>
      </c>
      <c r="G272" s="93">
        <f t="shared" si="94"/>
        <v>49</v>
      </c>
      <c r="H272" s="92">
        <f>[1]SBI!$H$16</f>
        <v>592027</v>
      </c>
      <c r="I272" s="92">
        <f>[1]SBI!$I$16</f>
        <v>262358</v>
      </c>
      <c r="J272" s="93">
        <f t="shared" si="95"/>
        <v>854385</v>
      </c>
      <c r="K272" s="93">
        <f t="shared" si="96"/>
        <v>17436.428571428572</v>
      </c>
      <c r="L272" s="95">
        <f t="shared" si="97"/>
        <v>44.315208596905208</v>
      </c>
    </row>
    <row r="273" spans="1:12" x14ac:dyDescent="0.2">
      <c r="A273" s="14">
        <v>15</v>
      </c>
      <c r="B273" s="15" t="s">
        <v>30</v>
      </c>
      <c r="C273" s="92">
        <f>[1]Syndicate!$C$16</f>
        <v>0</v>
      </c>
      <c r="D273" s="92">
        <f>[1]Syndicate!$D$16</f>
        <v>0</v>
      </c>
      <c r="E273" s="92">
        <f>[1]Syndicate!$E$16</f>
        <v>0</v>
      </c>
      <c r="F273" s="92">
        <f>[1]Syndicate!$F$16</f>
        <v>0</v>
      </c>
      <c r="G273" s="93">
        <f t="shared" si="94"/>
        <v>0</v>
      </c>
      <c r="H273" s="92">
        <f>[1]Syndicate!$H$16</f>
        <v>0</v>
      </c>
      <c r="I273" s="92">
        <f>[1]Syndicate!$I$16</f>
        <v>0</v>
      </c>
      <c r="J273" s="93">
        <f t="shared" si="95"/>
        <v>0</v>
      </c>
      <c r="K273" s="93" t="e">
        <f t="shared" si="96"/>
        <v>#DIV/0!</v>
      </c>
      <c r="L273" s="95" t="e">
        <f t="shared" si="97"/>
        <v>#DIV/0!</v>
      </c>
    </row>
    <row r="274" spans="1:12" x14ac:dyDescent="0.2">
      <c r="A274" s="14">
        <v>16</v>
      </c>
      <c r="B274" s="15" t="s">
        <v>31</v>
      </c>
      <c r="C274" s="92">
        <f>[1]UCO!$C$16</f>
        <v>0</v>
      </c>
      <c r="D274" s="92">
        <f>[1]UCO!$D$16</f>
        <v>0</v>
      </c>
      <c r="E274" s="92">
        <f>[1]UCO!$E$16</f>
        <v>1</v>
      </c>
      <c r="F274" s="92">
        <f>[1]UCO!$F$16</f>
        <v>0</v>
      </c>
      <c r="G274" s="93">
        <f t="shared" si="94"/>
        <v>1</v>
      </c>
      <c r="H274" s="92">
        <f>[1]UCO!$H$16</f>
        <v>1511</v>
      </c>
      <c r="I274" s="92">
        <f>[1]UCO!$I$16</f>
        <v>1939.9999999999998</v>
      </c>
      <c r="J274" s="93">
        <f t="shared" si="95"/>
        <v>3451</v>
      </c>
      <c r="K274" s="93">
        <f t="shared" si="96"/>
        <v>3451</v>
      </c>
      <c r="L274" s="95">
        <f t="shared" si="97"/>
        <v>128.39179351422899</v>
      </c>
    </row>
    <row r="275" spans="1:12" x14ac:dyDescent="0.2">
      <c r="A275" s="14">
        <v>17</v>
      </c>
      <c r="B275" s="15" t="s">
        <v>32</v>
      </c>
      <c r="C275" s="92">
        <f>[1]Union!$C$16</f>
        <v>0</v>
      </c>
      <c r="D275" s="92">
        <f>[1]Union!$D$16</f>
        <v>0</v>
      </c>
      <c r="E275" s="92">
        <f>[1]Union!$E$16</f>
        <v>1</v>
      </c>
      <c r="F275" s="92">
        <f>[1]Union!$F$16</f>
        <v>0</v>
      </c>
      <c r="G275" s="93">
        <f t="shared" si="94"/>
        <v>1</v>
      </c>
      <c r="H275" s="92">
        <f>[1]Union!$H$16</f>
        <v>7600</v>
      </c>
      <c r="I275" s="92">
        <f>[1]Union!$I$16</f>
        <v>3500</v>
      </c>
      <c r="J275" s="93">
        <f t="shared" si="95"/>
        <v>11100</v>
      </c>
      <c r="K275" s="93">
        <f t="shared" si="96"/>
        <v>11100</v>
      </c>
      <c r="L275" s="95">
        <f t="shared" si="97"/>
        <v>46.05263157894737</v>
      </c>
    </row>
    <row r="276" spans="1:12" x14ac:dyDescent="0.2">
      <c r="A276" s="14">
        <v>18</v>
      </c>
      <c r="B276" s="15" t="s">
        <v>33</v>
      </c>
      <c r="C276" s="92">
        <f>[1]United!$C$16</f>
        <v>0</v>
      </c>
      <c r="D276" s="92">
        <f>[1]United!$D$16</f>
        <v>0</v>
      </c>
      <c r="E276" s="92">
        <f>[1]United!$E$16</f>
        <v>0</v>
      </c>
      <c r="F276" s="92">
        <f>[1]United!$F$16</f>
        <v>0</v>
      </c>
      <c r="G276" s="93">
        <f t="shared" si="94"/>
        <v>0</v>
      </c>
      <c r="H276" s="92">
        <f>[1]United!$H$16</f>
        <v>0</v>
      </c>
      <c r="I276" s="92">
        <f>[1]United!$I$16</f>
        <v>0</v>
      </c>
      <c r="J276" s="93">
        <f t="shared" si="95"/>
        <v>0</v>
      </c>
      <c r="K276" s="93" t="e">
        <f t="shared" si="96"/>
        <v>#DIV/0!</v>
      </c>
      <c r="L276" s="95" t="e">
        <f t="shared" si="97"/>
        <v>#DIV/0!</v>
      </c>
    </row>
    <row r="277" spans="1:12" x14ac:dyDescent="0.2">
      <c r="A277" s="24"/>
      <c r="B277" s="25" t="s">
        <v>34</v>
      </c>
      <c r="C277" s="96">
        <f t="shared" ref="C277:J277" si="98">SUM(C259:C276)</f>
        <v>33</v>
      </c>
      <c r="D277" s="96">
        <f t="shared" si="98"/>
        <v>26</v>
      </c>
      <c r="E277" s="96">
        <f t="shared" si="98"/>
        <v>18</v>
      </c>
      <c r="F277" s="96">
        <f t="shared" si="98"/>
        <v>0</v>
      </c>
      <c r="G277" s="96">
        <f t="shared" si="98"/>
        <v>77</v>
      </c>
      <c r="H277" s="97">
        <f t="shared" si="98"/>
        <v>761395.21481919999</v>
      </c>
      <c r="I277" s="97">
        <f t="shared" si="98"/>
        <v>375200.73</v>
      </c>
      <c r="J277" s="97">
        <f t="shared" si="98"/>
        <v>1136595.9448192001</v>
      </c>
      <c r="K277" s="97">
        <f>J277/G277</f>
        <v>14760.986296353249</v>
      </c>
      <c r="L277" s="98">
        <f>I277/H277*100</f>
        <v>49.278052015219806</v>
      </c>
    </row>
    <row r="278" spans="1:12" x14ac:dyDescent="0.2">
      <c r="A278" s="14">
        <v>19</v>
      </c>
      <c r="B278" s="15" t="s">
        <v>35</v>
      </c>
      <c r="C278" s="92">
        <f>[1]AXIS!$C$16</f>
        <v>0</v>
      </c>
      <c r="D278" s="92">
        <f>[1]AXIS!$D$16</f>
        <v>2</v>
      </c>
      <c r="E278" s="92">
        <f>[1]AXIS!$E$16</f>
        <v>1</v>
      </c>
      <c r="F278" s="92">
        <f>[1]AXIS!$F$16</f>
        <v>0</v>
      </c>
      <c r="G278" s="93">
        <f t="shared" ref="G278:G286" si="99">SUM(C278:F278)</f>
        <v>3</v>
      </c>
      <c r="H278" s="92">
        <f>[1]AXIS!$H$16</f>
        <v>11891</v>
      </c>
      <c r="I278" s="92">
        <f>[1]AXIS!$I$16</f>
        <v>6154</v>
      </c>
      <c r="J278" s="93">
        <f t="shared" ref="J278:J291" si="100">H278+I278</f>
        <v>18045</v>
      </c>
      <c r="K278" s="93">
        <f t="shared" ref="K278:K302" si="101">J278/G278</f>
        <v>6015</v>
      </c>
      <c r="L278" s="95">
        <f t="shared" ref="L278:L302" si="102">I278/H278*100</f>
        <v>51.75342696156757</v>
      </c>
    </row>
    <row r="279" spans="1:12" x14ac:dyDescent="0.2">
      <c r="A279" s="14">
        <v>20</v>
      </c>
      <c r="B279" s="15" t="s">
        <v>36</v>
      </c>
      <c r="C279" s="92">
        <f>[1]Bandhan!$C$16</f>
        <v>0</v>
      </c>
      <c r="D279" s="92">
        <f>[1]Bandhan!$D$16</f>
        <v>5</v>
      </c>
      <c r="E279" s="92">
        <f>[1]Bandhan!$E$16</f>
        <v>1</v>
      </c>
      <c r="F279" s="92">
        <f>[1]Bandhan!$F$16</f>
        <v>0</v>
      </c>
      <c r="G279" s="93">
        <f t="shared" si="99"/>
        <v>6</v>
      </c>
      <c r="H279" s="92">
        <f>[1]Bandhan!$H$16</f>
        <v>133.87</v>
      </c>
      <c r="I279" s="92">
        <f>[1]Bandhan!$I$16</f>
        <v>1649.58</v>
      </c>
      <c r="J279" s="93">
        <f t="shared" si="100"/>
        <v>1783.4499999999998</v>
      </c>
      <c r="K279" s="93">
        <f t="shared" si="101"/>
        <v>297.24166666666662</v>
      </c>
      <c r="L279" s="95">
        <f t="shared" si="102"/>
        <v>1232.2252931948904</v>
      </c>
    </row>
    <row r="280" spans="1:12" x14ac:dyDescent="0.2">
      <c r="A280" s="14">
        <v>21</v>
      </c>
      <c r="B280" s="15" t="s">
        <v>37</v>
      </c>
      <c r="C280" s="92">
        <f>[1]CSB!$C$16</f>
        <v>0</v>
      </c>
      <c r="D280" s="92">
        <f>[1]CSB!$D$16</f>
        <v>0</v>
      </c>
      <c r="E280" s="92">
        <f>[1]CSB!$E$16</f>
        <v>0</v>
      </c>
      <c r="F280" s="92">
        <f>[1]CSB!$F$16</f>
        <v>0</v>
      </c>
      <c r="G280" s="93">
        <f t="shared" si="99"/>
        <v>0</v>
      </c>
      <c r="H280" s="92">
        <f>[1]CSB!$H$16</f>
        <v>0</v>
      </c>
      <c r="I280" s="92">
        <f>[1]CSB!$I$16</f>
        <v>0</v>
      </c>
      <c r="J280" s="93">
        <f t="shared" si="100"/>
        <v>0</v>
      </c>
      <c r="K280" s="93" t="e">
        <f t="shared" si="101"/>
        <v>#DIV/0!</v>
      </c>
      <c r="L280" s="95" t="e">
        <f t="shared" si="102"/>
        <v>#DIV/0!</v>
      </c>
    </row>
    <row r="281" spans="1:12" x14ac:dyDescent="0.2">
      <c r="A281" s="14">
        <v>22</v>
      </c>
      <c r="B281" s="15" t="s">
        <v>38</v>
      </c>
      <c r="C281" s="92">
        <f>[1]DCB!$C$16</f>
        <v>1</v>
      </c>
      <c r="D281" s="92">
        <f>[1]DCB!$D$16</f>
        <v>0</v>
      </c>
      <c r="E281" s="92">
        <f>[1]DCB!$E$16</f>
        <v>0</v>
      </c>
      <c r="F281" s="92">
        <f>[1]DCB!$F$16</f>
        <v>0</v>
      </c>
      <c r="G281" s="93">
        <f t="shared" si="99"/>
        <v>1</v>
      </c>
      <c r="H281" s="92">
        <f>[1]DCB!$H$16</f>
        <v>6157.18</v>
      </c>
      <c r="I281" s="92">
        <f>[1]DCB!$I$16</f>
        <v>8976.9500000000007</v>
      </c>
      <c r="J281" s="93">
        <f t="shared" si="100"/>
        <v>15134.130000000001</v>
      </c>
      <c r="K281" s="93">
        <f t="shared" si="101"/>
        <v>15134.130000000001</v>
      </c>
      <c r="L281" s="95">
        <f t="shared" si="102"/>
        <v>145.79645227198165</v>
      </c>
    </row>
    <row r="282" spans="1:12" x14ac:dyDescent="0.2">
      <c r="A282" s="14">
        <v>23</v>
      </c>
      <c r="B282" s="15" t="s">
        <v>39</v>
      </c>
      <c r="C282" s="92">
        <f>[1]Federal!$C$16</f>
        <v>0</v>
      </c>
      <c r="D282" s="92">
        <f>[1]Federal!$D$16</f>
        <v>0</v>
      </c>
      <c r="E282" s="92">
        <f>[1]Federal!$E$16</f>
        <v>0</v>
      </c>
      <c r="F282" s="92">
        <f>[1]Federal!$F$16</f>
        <v>0</v>
      </c>
      <c r="G282" s="93">
        <f t="shared" si="99"/>
        <v>0</v>
      </c>
      <c r="H282" s="92">
        <f>[1]Federal!$H$16</f>
        <v>0</v>
      </c>
      <c r="I282" s="92">
        <f>[1]Federal!$I$16</f>
        <v>0</v>
      </c>
      <c r="J282" s="93">
        <f t="shared" si="100"/>
        <v>0</v>
      </c>
      <c r="K282" s="93" t="e">
        <f t="shared" si="101"/>
        <v>#DIV/0!</v>
      </c>
      <c r="L282" s="95" t="e">
        <f t="shared" si="102"/>
        <v>#DIV/0!</v>
      </c>
    </row>
    <row r="283" spans="1:12" x14ac:dyDescent="0.2">
      <c r="A283" s="14">
        <v>24</v>
      </c>
      <c r="B283" s="15" t="s">
        <v>40</v>
      </c>
      <c r="C283" s="92">
        <f>[1]HDFC!$C$16</f>
        <v>0</v>
      </c>
      <c r="D283" s="92">
        <f>[1]HDFC!$D$16</f>
        <v>3</v>
      </c>
      <c r="E283" s="92">
        <f>[1]HDFC!$E$16</f>
        <v>1</v>
      </c>
      <c r="F283" s="92">
        <f>[1]HDFC!$F$16</f>
        <v>0</v>
      </c>
      <c r="G283" s="93">
        <f t="shared" si="99"/>
        <v>4</v>
      </c>
      <c r="H283" s="92">
        <f>[1]HDFC!$H$16</f>
        <v>25359.82</v>
      </c>
      <c r="I283" s="92">
        <f>[1]HDFC!$I$16</f>
        <v>50131.58</v>
      </c>
      <c r="J283" s="93">
        <f t="shared" si="100"/>
        <v>75491.399999999994</v>
      </c>
      <c r="K283" s="93">
        <f t="shared" si="101"/>
        <v>18872.849999999999</v>
      </c>
      <c r="L283" s="95">
        <f t="shared" si="102"/>
        <v>197.68113496073713</v>
      </c>
    </row>
    <row r="284" spans="1:12" x14ac:dyDescent="0.2">
      <c r="A284" s="14">
        <v>25</v>
      </c>
      <c r="B284" s="15" t="s">
        <v>41</v>
      </c>
      <c r="C284" s="92">
        <f>[1]ICICI!$C$16</f>
        <v>0</v>
      </c>
      <c r="D284" s="92">
        <f>[1]ICICI!$D$16</f>
        <v>4</v>
      </c>
      <c r="E284" s="92">
        <f>[1]ICICI!$E$16</f>
        <v>1</v>
      </c>
      <c r="F284" s="92">
        <f>[1]ICICI!$F$16</f>
        <v>0</v>
      </c>
      <c r="G284" s="93">
        <f t="shared" si="99"/>
        <v>5</v>
      </c>
      <c r="H284" s="92">
        <f>[1]ICICI!$H$16</f>
        <v>22000</v>
      </c>
      <c r="I284" s="92">
        <f>[1]ICICI!$I$16</f>
        <v>28400</v>
      </c>
      <c r="J284" s="93">
        <f t="shared" si="100"/>
        <v>50400</v>
      </c>
      <c r="K284" s="93">
        <f t="shared" si="101"/>
        <v>10080</v>
      </c>
      <c r="L284" s="95">
        <f t="shared" si="102"/>
        <v>129.09090909090909</v>
      </c>
    </row>
    <row r="285" spans="1:12" x14ac:dyDescent="0.2">
      <c r="A285" s="14">
        <v>26</v>
      </c>
      <c r="B285" s="15" t="s">
        <v>42</v>
      </c>
      <c r="C285" s="92">
        <f>[1]IDBI!$C$16</f>
        <v>2</v>
      </c>
      <c r="D285" s="92">
        <f>[1]IDBI!$D$16</f>
        <v>2</v>
      </c>
      <c r="E285" s="92">
        <f>[1]IDBI!$E$16</f>
        <v>1</v>
      </c>
      <c r="F285" s="92">
        <f>[1]IDBI!$F$16</f>
        <v>0</v>
      </c>
      <c r="G285" s="93">
        <f t="shared" si="99"/>
        <v>5</v>
      </c>
      <c r="H285" s="92">
        <f>[1]IDBI!$H$16</f>
        <v>23776</v>
      </c>
      <c r="I285" s="92">
        <f>[1]IDBI!$I$16</f>
        <v>12043</v>
      </c>
      <c r="J285" s="94">
        <f t="shared" si="100"/>
        <v>35819</v>
      </c>
      <c r="K285" s="94">
        <f t="shared" si="101"/>
        <v>7163.8</v>
      </c>
      <c r="L285" s="95">
        <f t="shared" si="102"/>
        <v>50.651917900403767</v>
      </c>
    </row>
    <row r="286" spans="1:12" x14ac:dyDescent="0.2">
      <c r="A286" s="14">
        <v>27</v>
      </c>
      <c r="B286" s="15" t="s">
        <v>43</v>
      </c>
      <c r="C286" s="92">
        <f>[1]IDFC!$C$16</f>
        <v>0</v>
      </c>
      <c r="D286" s="92">
        <f>[1]IDFC!$D$16</f>
        <v>0</v>
      </c>
      <c r="E286" s="92">
        <f>[1]IDFC!$E$16</f>
        <v>0</v>
      </c>
      <c r="F286" s="92">
        <f>[1]IDFC!$F$16</f>
        <v>0</v>
      </c>
      <c r="G286" s="93">
        <f t="shared" si="99"/>
        <v>0</v>
      </c>
      <c r="H286" s="92">
        <f>[1]IDFC!$H$16</f>
        <v>0</v>
      </c>
      <c r="I286" s="92">
        <f>[1]IDFC!$I$16</f>
        <v>4400</v>
      </c>
      <c r="J286" s="94">
        <f t="shared" si="100"/>
        <v>4400</v>
      </c>
      <c r="K286" s="94" t="e">
        <f t="shared" si="101"/>
        <v>#DIV/0!</v>
      </c>
      <c r="L286" s="95" t="e">
        <f t="shared" si="102"/>
        <v>#DIV/0!</v>
      </c>
    </row>
    <row r="287" spans="1:12" x14ac:dyDescent="0.2">
      <c r="A287" s="14">
        <v>28</v>
      </c>
      <c r="B287" s="15" t="s">
        <v>44</v>
      </c>
      <c r="C287" s="92">
        <f>[1]IndusInd!$C$16</f>
        <v>0</v>
      </c>
      <c r="D287" s="92">
        <f>[1]IndusInd!$D$16</f>
        <v>0</v>
      </c>
      <c r="E287" s="92">
        <f>[1]IndusInd!$E$16</f>
        <v>0</v>
      </c>
      <c r="F287" s="92">
        <f>[1]IndusInd!$F$16</f>
        <v>0</v>
      </c>
      <c r="G287" s="93">
        <f t="shared" ref="G287:G291" si="103">SUM(C287:F287)</f>
        <v>0</v>
      </c>
      <c r="H287" s="92">
        <f>[1]IndusInd!$H$16</f>
        <v>0</v>
      </c>
      <c r="I287" s="92">
        <f>[1]IndusInd!$I$16</f>
        <v>28.999999999999996</v>
      </c>
      <c r="J287" s="93">
        <f t="shared" si="100"/>
        <v>28.999999999999996</v>
      </c>
      <c r="K287" s="93" t="e">
        <f t="shared" si="101"/>
        <v>#DIV/0!</v>
      </c>
      <c r="L287" s="95" t="e">
        <f t="shared" si="102"/>
        <v>#DIV/0!</v>
      </c>
    </row>
    <row r="288" spans="1:12" x14ac:dyDescent="0.2">
      <c r="A288" s="14">
        <v>29</v>
      </c>
      <c r="B288" s="15" t="s">
        <v>45</v>
      </c>
      <c r="C288" s="92">
        <f>[1]Karnatak!$C$16</f>
        <v>0</v>
      </c>
      <c r="D288" s="92">
        <f>[1]Karnatak!$D$16</f>
        <v>0</v>
      </c>
      <c r="E288" s="92">
        <f>[1]Karnatak!$E$16</f>
        <v>0</v>
      </c>
      <c r="F288" s="92">
        <f>[1]Karnatak!$F$16</f>
        <v>0</v>
      </c>
      <c r="G288" s="93">
        <f t="shared" si="103"/>
        <v>0</v>
      </c>
      <c r="H288" s="92">
        <f>[1]Karnatak!$H$16</f>
        <v>0</v>
      </c>
      <c r="I288" s="92">
        <f>[1]Karnatak!$I$16</f>
        <v>0</v>
      </c>
      <c r="J288" s="93">
        <f t="shared" si="100"/>
        <v>0</v>
      </c>
      <c r="K288" s="93" t="e">
        <f t="shared" si="101"/>
        <v>#DIV/0!</v>
      </c>
      <c r="L288" s="95" t="e">
        <f t="shared" si="102"/>
        <v>#DIV/0!</v>
      </c>
    </row>
    <row r="289" spans="1:12" x14ac:dyDescent="0.2">
      <c r="A289" s="14">
        <v>30</v>
      </c>
      <c r="B289" s="15" t="s">
        <v>46</v>
      </c>
      <c r="C289" s="92">
        <f>[1]Kotak!$C$16</f>
        <v>1</v>
      </c>
      <c r="D289" s="92">
        <f>[1]Kotak!$D$16</f>
        <v>0</v>
      </c>
      <c r="E289" s="92">
        <f>[1]Kotak!$E$16</f>
        <v>0</v>
      </c>
      <c r="F289" s="92">
        <f>[1]Kotak!$F$16</f>
        <v>0</v>
      </c>
      <c r="G289" s="93">
        <f t="shared" si="103"/>
        <v>1</v>
      </c>
      <c r="H289" s="92">
        <f>[1]Kotak!$H$16</f>
        <v>2029.96</v>
      </c>
      <c r="I289" s="92">
        <f>[1]Kotak!$I$16</f>
        <v>0.27</v>
      </c>
      <c r="J289" s="93">
        <f t="shared" si="100"/>
        <v>2030.23</v>
      </c>
      <c r="K289" s="93">
        <f t="shared" si="101"/>
        <v>2030.23</v>
      </c>
      <c r="L289" s="95">
        <f t="shared" si="102"/>
        <v>1.3300754694673789E-2</v>
      </c>
    </row>
    <row r="290" spans="1:12" x14ac:dyDescent="0.2">
      <c r="A290" s="14">
        <v>31</v>
      </c>
      <c r="B290" s="15" t="s">
        <v>47</v>
      </c>
      <c r="C290" s="92">
        <f>[1]Ratnakar!$C$16</f>
        <v>0</v>
      </c>
      <c r="D290" s="92">
        <f>[1]Ratnakar!$D$16</f>
        <v>1</v>
      </c>
      <c r="E290" s="92">
        <f>[1]Ratnakar!$E$16</f>
        <v>0</v>
      </c>
      <c r="F290" s="92">
        <f>[1]Ratnakar!$F$16</f>
        <v>0</v>
      </c>
      <c r="G290" s="93">
        <f t="shared" si="103"/>
        <v>1</v>
      </c>
      <c r="H290" s="92">
        <f>[1]Ratnakar!$H$16</f>
        <v>3722.9999999999995</v>
      </c>
      <c r="I290" s="92">
        <f>[1]Ratnakar!$I$16</f>
        <v>257</v>
      </c>
      <c r="J290" s="93">
        <f t="shared" si="100"/>
        <v>3979.9999999999995</v>
      </c>
      <c r="K290" s="93">
        <f t="shared" si="101"/>
        <v>3979.9999999999995</v>
      </c>
      <c r="L290" s="95">
        <f t="shared" si="102"/>
        <v>6.9030351866774113</v>
      </c>
    </row>
    <row r="291" spans="1:12" x14ac:dyDescent="0.2">
      <c r="A291" s="14">
        <v>32</v>
      </c>
      <c r="B291" s="15" t="s">
        <v>48</v>
      </c>
      <c r="C291" s="92">
        <f>[1]Yes!$C$16</f>
        <v>0</v>
      </c>
      <c r="D291" s="92">
        <f>[1]Yes!$D$16</f>
        <v>0</v>
      </c>
      <c r="E291" s="92">
        <f>[1]Yes!$E$16</f>
        <v>0</v>
      </c>
      <c r="F291" s="92">
        <f>[1]Yes!$F$16</f>
        <v>0</v>
      </c>
      <c r="G291" s="93">
        <f t="shared" si="103"/>
        <v>0</v>
      </c>
      <c r="H291" s="92">
        <f>[1]Yes!$H$16</f>
        <v>0</v>
      </c>
      <c r="I291" s="92">
        <f>[1]Yes!$I$16</f>
        <v>0</v>
      </c>
      <c r="J291" s="93">
        <f t="shared" si="100"/>
        <v>0</v>
      </c>
      <c r="K291" s="93" t="e">
        <f t="shared" si="101"/>
        <v>#DIV/0!</v>
      </c>
      <c r="L291" s="95" t="e">
        <f t="shared" si="102"/>
        <v>#DIV/0!</v>
      </c>
    </row>
    <row r="292" spans="1:12" x14ac:dyDescent="0.2">
      <c r="A292" s="24"/>
      <c r="B292" s="25" t="s">
        <v>49</v>
      </c>
      <c r="C292" s="97">
        <f>SUM(C278:C291)</f>
        <v>4</v>
      </c>
      <c r="D292" s="97">
        <f t="shared" ref="D292:J292" si="104">SUM(D278:D291)</f>
        <v>17</v>
      </c>
      <c r="E292" s="97">
        <f t="shared" si="104"/>
        <v>5</v>
      </c>
      <c r="F292" s="97">
        <f t="shared" si="104"/>
        <v>0</v>
      </c>
      <c r="G292" s="97">
        <f t="shared" si="104"/>
        <v>26</v>
      </c>
      <c r="H292" s="97">
        <f t="shared" si="104"/>
        <v>95070.83</v>
      </c>
      <c r="I292" s="97">
        <f t="shared" si="104"/>
        <v>112041.38</v>
      </c>
      <c r="J292" s="97">
        <f t="shared" si="104"/>
        <v>207112.21</v>
      </c>
      <c r="K292" s="97">
        <f t="shared" si="101"/>
        <v>7965.8542307692305</v>
      </c>
      <c r="L292" s="98">
        <f t="shared" si="102"/>
        <v>117.85042793883255</v>
      </c>
    </row>
    <row r="293" spans="1:12" x14ac:dyDescent="0.2">
      <c r="A293" s="28">
        <v>33</v>
      </c>
      <c r="B293" s="29" t="s">
        <v>50</v>
      </c>
      <c r="C293" s="92">
        <f>[1]AU!$C$16</f>
        <v>0</v>
      </c>
      <c r="D293" s="92">
        <f>[1]AU!$D$16</f>
        <v>0</v>
      </c>
      <c r="E293" s="92">
        <f>[1]AU!$E$16</f>
        <v>0</v>
      </c>
      <c r="F293" s="92">
        <f>[1]AU!$F$16</f>
        <v>0</v>
      </c>
      <c r="G293" s="93">
        <f t="shared" ref="G293:G301" si="105">SUM(C293:F293)</f>
        <v>0</v>
      </c>
      <c r="H293" s="92">
        <f>[1]AU!$H$16</f>
        <v>0</v>
      </c>
      <c r="I293" s="92">
        <f>[1]AU!$I$16</f>
        <v>0</v>
      </c>
      <c r="J293" s="93">
        <f t="shared" ref="J293:J301" si="106">H293+I293</f>
        <v>0</v>
      </c>
      <c r="K293" s="93" t="e">
        <f t="shared" si="101"/>
        <v>#DIV/0!</v>
      </c>
      <c r="L293" s="95" t="e">
        <f t="shared" si="102"/>
        <v>#DIV/0!</v>
      </c>
    </row>
    <row r="294" spans="1:12" x14ac:dyDescent="0.2">
      <c r="A294" s="28">
        <v>34</v>
      </c>
      <c r="B294" s="29" t="s">
        <v>51</v>
      </c>
      <c r="C294" s="92">
        <f>[1]Capital!$C$16</f>
        <v>0</v>
      </c>
      <c r="D294" s="92">
        <f>[1]Capital!$D$16</f>
        <v>0</v>
      </c>
      <c r="E294" s="92">
        <f>[1]Capital!$E$16</f>
        <v>0</v>
      </c>
      <c r="F294" s="92">
        <f>[1]Capital!$F$16</f>
        <v>0</v>
      </c>
      <c r="G294" s="93">
        <f t="shared" si="105"/>
        <v>0</v>
      </c>
      <c r="H294" s="92">
        <f>[1]Capital!$H$16</f>
        <v>0</v>
      </c>
      <c r="I294" s="92">
        <f>[1]Capital!$I$16</f>
        <v>0</v>
      </c>
      <c r="J294" s="93">
        <f t="shared" si="106"/>
        <v>0</v>
      </c>
      <c r="K294" s="93" t="e">
        <f t="shared" si="101"/>
        <v>#DIV/0!</v>
      </c>
      <c r="L294" s="95" t="e">
        <f t="shared" si="102"/>
        <v>#DIV/0!</v>
      </c>
    </row>
    <row r="295" spans="1:12" x14ac:dyDescent="0.2">
      <c r="A295" s="28">
        <v>35</v>
      </c>
      <c r="B295" s="29" t="s">
        <v>52</v>
      </c>
      <c r="C295" s="92">
        <f>[1]Equitas!$C$16</f>
        <v>0</v>
      </c>
      <c r="D295" s="92">
        <f>[1]Equitas!$D$16</f>
        <v>0</v>
      </c>
      <c r="E295" s="92">
        <f>[1]Equitas!$E$16</f>
        <v>0</v>
      </c>
      <c r="F295" s="92">
        <f>[1]Equitas!$F$16</f>
        <v>0</v>
      </c>
      <c r="G295" s="93">
        <f t="shared" si="105"/>
        <v>0</v>
      </c>
      <c r="H295" s="92">
        <f>[1]Equitas!$H$16</f>
        <v>0</v>
      </c>
      <c r="I295" s="92">
        <f>[1]Equitas!$I$16</f>
        <v>0</v>
      </c>
      <c r="J295" s="93">
        <f t="shared" si="106"/>
        <v>0</v>
      </c>
      <c r="K295" s="93" t="e">
        <f t="shared" si="101"/>
        <v>#DIV/0!</v>
      </c>
      <c r="L295" s="95" t="e">
        <f t="shared" si="102"/>
        <v>#DIV/0!</v>
      </c>
    </row>
    <row r="296" spans="1:12" x14ac:dyDescent="0.2">
      <c r="A296" s="28">
        <v>36</v>
      </c>
      <c r="B296" s="29" t="s">
        <v>53</v>
      </c>
      <c r="C296" s="92">
        <f>[1]ESAF!$C$16</f>
        <v>0</v>
      </c>
      <c r="D296" s="92">
        <f>[1]ESAF!$D$16</f>
        <v>0</v>
      </c>
      <c r="E296" s="92">
        <f>[1]ESAF!$E$16</f>
        <v>0</v>
      </c>
      <c r="F296" s="92">
        <f>[1]ESAF!$F$16</f>
        <v>0</v>
      </c>
      <c r="G296" s="93">
        <f t="shared" si="105"/>
        <v>0</v>
      </c>
      <c r="H296" s="92">
        <f>[1]ESAF!$H$16</f>
        <v>0</v>
      </c>
      <c r="I296" s="92">
        <f>[1]ESAF!$I$16</f>
        <v>0</v>
      </c>
      <c r="J296" s="93">
        <f t="shared" si="106"/>
        <v>0</v>
      </c>
      <c r="K296" s="93" t="e">
        <f t="shared" si="101"/>
        <v>#DIV/0!</v>
      </c>
      <c r="L296" s="95" t="e">
        <f t="shared" si="102"/>
        <v>#DIV/0!</v>
      </c>
    </row>
    <row r="297" spans="1:12" x14ac:dyDescent="0.2">
      <c r="A297" s="28">
        <v>37</v>
      </c>
      <c r="B297" s="29" t="s">
        <v>54</v>
      </c>
      <c r="C297" s="92">
        <f>[1]Fincare!$C$16</f>
        <v>0</v>
      </c>
      <c r="D297" s="92">
        <f>[1]Fincare!$D$16</f>
        <v>0</v>
      </c>
      <c r="E297" s="92">
        <f>[1]Fincare!$E$16</f>
        <v>0</v>
      </c>
      <c r="F297" s="92">
        <f>[1]Fincare!$F$16</f>
        <v>0</v>
      </c>
      <c r="G297" s="93">
        <f t="shared" si="105"/>
        <v>0</v>
      </c>
      <c r="H297" s="92">
        <f>[1]Fincare!$H$16</f>
        <v>0</v>
      </c>
      <c r="I297" s="92">
        <f>[1]Fincare!$I$16</f>
        <v>0</v>
      </c>
      <c r="J297" s="93">
        <f t="shared" si="106"/>
        <v>0</v>
      </c>
      <c r="K297" s="93" t="e">
        <f t="shared" si="101"/>
        <v>#DIV/0!</v>
      </c>
      <c r="L297" s="95" t="e">
        <f t="shared" si="102"/>
        <v>#DIV/0!</v>
      </c>
    </row>
    <row r="298" spans="1:12" x14ac:dyDescent="0.2">
      <c r="A298" s="28">
        <v>38</v>
      </c>
      <c r="B298" s="29" t="s">
        <v>55</v>
      </c>
      <c r="C298" s="92">
        <f>[1]Jana!$C$16</f>
        <v>0</v>
      </c>
      <c r="D298" s="92">
        <f>[1]Jana!$D$16</f>
        <v>0</v>
      </c>
      <c r="E298" s="92">
        <f>[1]Jana!$E$16</f>
        <v>0</v>
      </c>
      <c r="F298" s="92">
        <f>[1]Jana!$F$16</f>
        <v>0</v>
      </c>
      <c r="G298" s="93">
        <f t="shared" si="105"/>
        <v>0</v>
      </c>
      <c r="H298" s="92">
        <f>[1]Jana!$H$16</f>
        <v>0</v>
      </c>
      <c r="I298" s="92">
        <f>[1]Jana!$I$16</f>
        <v>0</v>
      </c>
      <c r="J298" s="93">
        <f t="shared" si="106"/>
        <v>0</v>
      </c>
      <c r="K298" s="93" t="e">
        <f t="shared" si="101"/>
        <v>#DIV/0!</v>
      </c>
      <c r="L298" s="95" t="e">
        <f t="shared" si="102"/>
        <v>#DIV/0!</v>
      </c>
    </row>
    <row r="299" spans="1:12" x14ac:dyDescent="0.2">
      <c r="A299" s="28">
        <v>39</v>
      </c>
      <c r="B299" s="29" t="s">
        <v>56</v>
      </c>
      <c r="C299" s="92">
        <f>[1]Suryoday!$C$16</f>
        <v>0</v>
      </c>
      <c r="D299" s="92">
        <f>[1]Suryoday!$D$16</f>
        <v>1</v>
      </c>
      <c r="E299" s="92">
        <f>[1]Suryoday!$E$16</f>
        <v>0</v>
      </c>
      <c r="F299" s="92">
        <f>[1]Suryoday!$F$16</f>
        <v>0</v>
      </c>
      <c r="G299" s="93">
        <f t="shared" si="105"/>
        <v>1</v>
      </c>
      <c r="H299" s="92">
        <f>[1]Suryoday!$H$16</f>
        <v>17</v>
      </c>
      <c r="I299" s="92">
        <f>[1]Suryoday!$I$16</f>
        <v>2482</v>
      </c>
      <c r="J299" s="93">
        <f t="shared" si="106"/>
        <v>2499</v>
      </c>
      <c r="K299" s="93">
        <f t="shared" si="101"/>
        <v>2499</v>
      </c>
      <c r="L299" s="95">
        <f t="shared" si="102"/>
        <v>14600</v>
      </c>
    </row>
    <row r="300" spans="1:12" x14ac:dyDescent="0.2">
      <c r="A300" s="28">
        <v>40</v>
      </c>
      <c r="B300" s="29" t="s">
        <v>57</v>
      </c>
      <c r="C300" s="92">
        <f>[1]Ujjivan!$C$16</f>
        <v>0</v>
      </c>
      <c r="D300" s="92">
        <f>[1]Ujjivan!$D$16</f>
        <v>0</v>
      </c>
      <c r="E300" s="92">
        <f>[1]Ujjivan!$E$16</f>
        <v>0</v>
      </c>
      <c r="F300" s="92">
        <f>[1]Ujjivan!$F$16</f>
        <v>0</v>
      </c>
      <c r="G300" s="93">
        <f t="shared" si="105"/>
        <v>0</v>
      </c>
      <c r="H300" s="92">
        <f>[1]Ujjivan!$H$16</f>
        <v>0</v>
      </c>
      <c r="I300" s="92">
        <f>[1]Ujjivan!$I$16</f>
        <v>0</v>
      </c>
      <c r="J300" s="93">
        <f t="shared" si="106"/>
        <v>0</v>
      </c>
      <c r="K300" s="93" t="e">
        <f t="shared" si="101"/>
        <v>#DIV/0!</v>
      </c>
      <c r="L300" s="95" t="e">
        <f t="shared" si="102"/>
        <v>#DIV/0!</v>
      </c>
    </row>
    <row r="301" spans="1:12" x14ac:dyDescent="0.2">
      <c r="A301" s="28">
        <v>41</v>
      </c>
      <c r="B301" s="29" t="s">
        <v>58</v>
      </c>
      <c r="C301" s="92">
        <f>[1]Utkarsh!$C$16</f>
        <v>0</v>
      </c>
      <c r="D301" s="92">
        <f>[1]Utkarsh!$D$16</f>
        <v>0</v>
      </c>
      <c r="E301" s="92">
        <f>[1]Utkarsh!$E$16</f>
        <v>0</v>
      </c>
      <c r="F301" s="92">
        <f>[1]Utkarsh!$F$16</f>
        <v>0</v>
      </c>
      <c r="G301" s="93">
        <f t="shared" si="105"/>
        <v>0</v>
      </c>
      <c r="H301" s="92">
        <f>[1]Utkarsh!$H$16</f>
        <v>0</v>
      </c>
      <c r="I301" s="92">
        <f>[1]Utkarsh!$I$16</f>
        <v>0</v>
      </c>
      <c r="J301" s="93">
        <f t="shared" si="106"/>
        <v>0</v>
      </c>
      <c r="K301" s="93" t="e">
        <f t="shared" si="101"/>
        <v>#DIV/0!</v>
      </c>
      <c r="L301" s="95" t="e">
        <f t="shared" si="102"/>
        <v>#DIV/0!</v>
      </c>
    </row>
    <row r="302" spans="1:12" x14ac:dyDescent="0.2">
      <c r="A302" s="24"/>
      <c r="B302" s="30" t="s">
        <v>59</v>
      </c>
      <c r="C302" s="97">
        <f>SUM(C293:C301)</f>
        <v>0</v>
      </c>
      <c r="D302" s="97">
        <f t="shared" ref="D302:J302" si="107">SUM(D293:D301)</f>
        <v>1</v>
      </c>
      <c r="E302" s="97">
        <f t="shared" si="107"/>
        <v>0</v>
      </c>
      <c r="F302" s="97">
        <f t="shared" si="107"/>
        <v>0</v>
      </c>
      <c r="G302" s="97">
        <f t="shared" si="107"/>
        <v>1</v>
      </c>
      <c r="H302" s="97">
        <f t="shared" si="107"/>
        <v>17</v>
      </c>
      <c r="I302" s="97">
        <f t="shared" si="107"/>
        <v>2482</v>
      </c>
      <c r="J302" s="97">
        <f t="shared" si="107"/>
        <v>2499</v>
      </c>
      <c r="K302" s="97">
        <f t="shared" si="101"/>
        <v>2499</v>
      </c>
      <c r="L302" s="98">
        <f t="shared" si="102"/>
        <v>14600</v>
      </c>
    </row>
    <row r="303" spans="1:12" x14ac:dyDescent="0.2">
      <c r="A303" s="31">
        <v>42</v>
      </c>
      <c r="B303" s="32" t="s">
        <v>60</v>
      </c>
      <c r="C303" s="92">
        <f>[1]DBS!$C$16</f>
        <v>0</v>
      </c>
      <c r="D303" s="92">
        <f>[1]DBS!$D$16</f>
        <v>0</v>
      </c>
      <c r="E303" s="92">
        <f>[1]DBS!$E$16</f>
        <v>0</v>
      </c>
      <c r="F303" s="92">
        <f>[1]DBS!$F$16</f>
        <v>0</v>
      </c>
      <c r="G303" s="93">
        <f>SUM(C303:F303)</f>
        <v>0</v>
      </c>
      <c r="H303" s="92">
        <f>[1]DBS!$H$16</f>
        <v>0</v>
      </c>
      <c r="I303" s="92">
        <f>[1]DBS!$I$16</f>
        <v>0</v>
      </c>
      <c r="J303" s="93">
        <f>H303+I303</f>
        <v>0</v>
      </c>
      <c r="K303" s="93" t="e">
        <f>J303/G303</f>
        <v>#DIV/0!</v>
      </c>
      <c r="L303" s="95" t="e">
        <f>I303/H303*100</f>
        <v>#DIV/0!</v>
      </c>
    </row>
    <row r="304" spans="1:12" x14ac:dyDescent="0.2">
      <c r="A304" s="24"/>
      <c r="B304" s="30" t="s">
        <v>61</v>
      </c>
      <c r="C304" s="97">
        <f>C303</f>
        <v>0</v>
      </c>
      <c r="D304" s="97">
        <f t="shared" ref="D304:J304" si="108">D303</f>
        <v>0</v>
      </c>
      <c r="E304" s="97">
        <f t="shared" si="108"/>
        <v>0</v>
      </c>
      <c r="F304" s="97">
        <f t="shared" si="108"/>
        <v>0</v>
      </c>
      <c r="G304" s="97">
        <f t="shared" si="108"/>
        <v>0</v>
      </c>
      <c r="H304" s="97">
        <f t="shared" si="108"/>
        <v>0</v>
      </c>
      <c r="I304" s="97">
        <f t="shared" si="108"/>
        <v>0</v>
      </c>
      <c r="J304" s="97">
        <f t="shared" si="108"/>
        <v>0</v>
      </c>
      <c r="K304" s="97" t="e">
        <f t="shared" ref="K304" si="109">J304/G304</f>
        <v>#DIV/0!</v>
      </c>
      <c r="L304" s="98" t="e">
        <f t="shared" ref="L304" si="110">I304/H304*100</f>
        <v>#DIV/0!</v>
      </c>
    </row>
    <row r="305" spans="1:12" x14ac:dyDescent="0.2">
      <c r="A305" s="31">
        <v>43</v>
      </c>
      <c r="B305" s="32" t="s">
        <v>62</v>
      </c>
      <c r="C305" s="92">
        <f>[1]IPPB!$C$16</f>
        <v>0</v>
      </c>
      <c r="D305" s="92">
        <f>[1]IPPB!$D$16</f>
        <v>0</v>
      </c>
      <c r="E305" s="92">
        <f>[1]IPPB!$E$16</f>
        <v>0</v>
      </c>
      <c r="F305" s="92">
        <f>[1]IPPB!$F$16</f>
        <v>0</v>
      </c>
      <c r="G305" s="93">
        <f>SUM(C305:F305)</f>
        <v>0</v>
      </c>
      <c r="H305" s="92">
        <f>[1]IPPB!$H$16</f>
        <v>0</v>
      </c>
      <c r="I305" s="92">
        <f>[1]IPPB!$I$16</f>
        <v>0</v>
      </c>
      <c r="J305" s="93">
        <f>H305+I305</f>
        <v>0</v>
      </c>
      <c r="K305" s="93" t="e">
        <f>J305/G305</f>
        <v>#DIV/0!</v>
      </c>
      <c r="L305" s="95" t="e">
        <f>I305/H305*100</f>
        <v>#DIV/0!</v>
      </c>
    </row>
    <row r="306" spans="1:12" x14ac:dyDescent="0.2">
      <c r="A306" s="24"/>
      <c r="B306" s="30" t="s">
        <v>124</v>
      </c>
      <c r="C306" s="97">
        <f>C305</f>
        <v>0</v>
      </c>
      <c r="D306" s="97">
        <f t="shared" ref="D306:J306" si="111">D305</f>
        <v>0</v>
      </c>
      <c r="E306" s="97">
        <f t="shared" si="111"/>
        <v>0</v>
      </c>
      <c r="F306" s="97">
        <f t="shared" si="111"/>
        <v>0</v>
      </c>
      <c r="G306" s="97">
        <f t="shared" si="111"/>
        <v>0</v>
      </c>
      <c r="H306" s="97">
        <f t="shared" si="111"/>
        <v>0</v>
      </c>
      <c r="I306" s="97">
        <f t="shared" si="111"/>
        <v>0</v>
      </c>
      <c r="J306" s="97">
        <f t="shared" si="111"/>
        <v>0</v>
      </c>
      <c r="K306" s="97" t="e">
        <f t="shared" ref="K306:K308" si="112">J306/G306</f>
        <v>#DIV/0!</v>
      </c>
      <c r="L306" s="98" t="e">
        <f t="shared" ref="L306:L308" si="113">I306/H306*100</f>
        <v>#DIV/0!</v>
      </c>
    </row>
    <row r="307" spans="1:12" x14ac:dyDescent="0.2">
      <c r="A307" s="33">
        <v>44</v>
      </c>
      <c r="B307" s="34" t="s">
        <v>64</v>
      </c>
      <c r="C307" s="16">
        <f>[1]MGB!$C$16</f>
        <v>35</v>
      </c>
      <c r="D307" s="16">
        <f>[1]MGB!$D$16</f>
        <v>14</v>
      </c>
      <c r="E307" s="16">
        <f>[1]MGB!$E$16</f>
        <v>2</v>
      </c>
      <c r="F307" s="16">
        <f>[1]MGB!$F$16</f>
        <v>0</v>
      </c>
      <c r="G307" s="17">
        <f>SUM(C307:F307)</f>
        <v>51</v>
      </c>
      <c r="H307" s="16">
        <f>[1]MGB!$H$16</f>
        <v>180572</v>
      </c>
      <c r="I307" s="16">
        <f>[1]MGB!$I$16</f>
        <v>91754</v>
      </c>
      <c r="J307" s="17">
        <f>H307+I307</f>
        <v>272326</v>
      </c>
      <c r="K307" s="17">
        <f t="shared" si="112"/>
        <v>5339.7254901960787</v>
      </c>
      <c r="L307" s="20">
        <f t="shared" si="113"/>
        <v>50.812972110847753</v>
      </c>
    </row>
    <row r="308" spans="1:12" x14ac:dyDescent="0.2">
      <c r="A308" s="33">
        <v>45</v>
      </c>
      <c r="B308" s="34" t="s">
        <v>65</v>
      </c>
      <c r="C308" s="16">
        <f>[1]VKGB!$C$16</f>
        <v>0</v>
      </c>
      <c r="D308" s="16">
        <f>[1]VKGB!$D$16</f>
        <v>0</v>
      </c>
      <c r="E308" s="16">
        <f>[1]VKGB!$E$16</f>
        <v>0</v>
      </c>
      <c r="F308" s="16">
        <f>[1]VKGB!$F$16</f>
        <v>0</v>
      </c>
      <c r="G308" s="17">
        <f>SUM(C308:F308)</f>
        <v>0</v>
      </c>
      <c r="H308" s="16">
        <f>[1]VKGB!$H$16</f>
        <v>0</v>
      </c>
      <c r="I308" s="16">
        <f>[1]VKGB!$I$16</f>
        <v>0</v>
      </c>
      <c r="J308" s="17">
        <f>H308+I308</f>
        <v>0</v>
      </c>
      <c r="K308" s="17" t="e">
        <f t="shared" si="112"/>
        <v>#DIV/0!</v>
      </c>
      <c r="L308" s="20" t="e">
        <f t="shared" si="113"/>
        <v>#DIV/0!</v>
      </c>
    </row>
    <row r="309" spans="1:12" x14ac:dyDescent="0.2">
      <c r="A309" s="35" t="s">
        <v>125</v>
      </c>
      <c r="B309" s="99" t="s">
        <v>66</v>
      </c>
      <c r="C309" s="97">
        <f t="shared" ref="C309:J309" si="114">SUM(C307:C308)</f>
        <v>35</v>
      </c>
      <c r="D309" s="97">
        <f t="shared" si="114"/>
        <v>14</v>
      </c>
      <c r="E309" s="97">
        <f t="shared" si="114"/>
        <v>2</v>
      </c>
      <c r="F309" s="97">
        <f t="shared" si="114"/>
        <v>0</v>
      </c>
      <c r="G309" s="97">
        <f t="shared" si="114"/>
        <v>51</v>
      </c>
      <c r="H309" s="97">
        <f t="shared" si="114"/>
        <v>180572</v>
      </c>
      <c r="I309" s="97">
        <f t="shared" si="114"/>
        <v>91754</v>
      </c>
      <c r="J309" s="97">
        <f t="shared" si="114"/>
        <v>272326</v>
      </c>
      <c r="K309" s="97">
        <f>J309/G309</f>
        <v>5339.7254901960787</v>
      </c>
      <c r="L309" s="98">
        <f>I309/H309*100</f>
        <v>50.812972110847753</v>
      </c>
    </row>
    <row r="310" spans="1:12" x14ac:dyDescent="0.2">
      <c r="A310" s="33">
        <v>46</v>
      </c>
      <c r="B310" s="34" t="s">
        <v>67</v>
      </c>
      <c r="C310" s="16">
        <f>[1]Subhadra!$C$16</f>
        <v>0</v>
      </c>
      <c r="D310" s="16">
        <f>[1]Subhadra!$D$16</f>
        <v>0</v>
      </c>
      <c r="E310" s="16">
        <f>[1]Subhadra!$E$16</f>
        <v>0</v>
      </c>
      <c r="F310" s="16">
        <f>[1]Subhadra!$F$16</f>
        <v>0</v>
      </c>
      <c r="G310" s="17">
        <f>SUM(C310:F310)</f>
        <v>0</v>
      </c>
      <c r="H310" s="16">
        <f>[1]Subhadra!$H$16</f>
        <v>0</v>
      </c>
      <c r="I310" s="16">
        <f>[1]Subhadra!$I$16</f>
        <v>0</v>
      </c>
      <c r="J310" s="17">
        <f>H310+I310</f>
        <v>0</v>
      </c>
      <c r="K310" s="17" t="e">
        <f>J310/G310</f>
        <v>#DIV/0!</v>
      </c>
      <c r="L310" s="20" t="e">
        <f>I310/H310*100</f>
        <v>#DIV/0!</v>
      </c>
    </row>
    <row r="311" spans="1:12" x14ac:dyDescent="0.2">
      <c r="A311" s="35"/>
      <c r="B311" s="99" t="s">
        <v>21</v>
      </c>
      <c r="C311" s="97">
        <f>SUM(C277,C292,C302,C304,C306,C309,C310)</f>
        <v>72</v>
      </c>
      <c r="D311" s="97">
        <f t="shared" ref="D311:J311" si="115">SUM(D277,D292,D302,D304,D306,D309,D310)</f>
        <v>58</v>
      </c>
      <c r="E311" s="97">
        <f t="shared" si="115"/>
        <v>25</v>
      </c>
      <c r="F311" s="97">
        <f t="shared" si="115"/>
        <v>0</v>
      </c>
      <c r="G311" s="97">
        <f t="shared" si="115"/>
        <v>155</v>
      </c>
      <c r="H311" s="97">
        <f t="shared" si="115"/>
        <v>1037055.0448191999</v>
      </c>
      <c r="I311" s="97">
        <f t="shared" si="115"/>
        <v>581478.11</v>
      </c>
      <c r="J311" s="97">
        <f t="shared" si="115"/>
        <v>1618533.1548192</v>
      </c>
      <c r="K311" s="97">
        <f>J311/G311</f>
        <v>10442.149385930323</v>
      </c>
      <c r="L311" s="98">
        <f>I311/H311*100</f>
        <v>56.07012982626923</v>
      </c>
    </row>
    <row r="312" spans="1:12" x14ac:dyDescent="0.2">
      <c r="A312" s="37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</row>
    <row r="313" spans="1:12" x14ac:dyDescent="0.2">
      <c r="A313" s="33">
        <v>47</v>
      </c>
      <c r="B313" s="34" t="s">
        <v>68</v>
      </c>
      <c r="C313" s="16">
        <f>[1]MSCOOP!$C$16</f>
        <v>33</v>
      </c>
      <c r="D313" s="16">
        <f>[1]MSCOOP!$D$16</f>
        <v>8</v>
      </c>
      <c r="E313" s="16">
        <f>[1]MSCOOP!$E$16</f>
        <v>19</v>
      </c>
      <c r="F313" s="16">
        <f>[1]MSCOOP!$F$16</f>
        <v>0</v>
      </c>
      <c r="G313" s="17">
        <f>SUM(C313:F313)</f>
        <v>60</v>
      </c>
      <c r="H313" s="16">
        <f>[1]MSCOOP!$H$16</f>
        <v>44092</v>
      </c>
      <c r="I313" s="16">
        <f>[1]MSCOOP!$I$16</f>
        <v>105002</v>
      </c>
      <c r="J313" s="17">
        <f>H313+I313</f>
        <v>149094</v>
      </c>
      <c r="K313" s="17">
        <f>J313/G313</f>
        <v>2484.9</v>
      </c>
      <c r="L313" s="20">
        <f>I313/H313*100</f>
        <v>238.14297378209199</v>
      </c>
    </row>
    <row r="314" spans="1:12" x14ac:dyDescent="0.2">
      <c r="A314" s="37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</row>
    <row r="315" spans="1:12" x14ac:dyDescent="0.2">
      <c r="A315" s="35"/>
      <c r="B315" s="99" t="s">
        <v>69</v>
      </c>
      <c r="C315" s="97">
        <f>C311+C313</f>
        <v>105</v>
      </c>
      <c r="D315" s="97">
        <f t="shared" ref="D315:J315" si="116">D311+D313</f>
        <v>66</v>
      </c>
      <c r="E315" s="97">
        <f t="shared" si="116"/>
        <v>44</v>
      </c>
      <c r="F315" s="97">
        <f t="shared" si="116"/>
        <v>0</v>
      </c>
      <c r="G315" s="97">
        <f t="shared" si="116"/>
        <v>215</v>
      </c>
      <c r="H315" s="97">
        <f t="shared" si="116"/>
        <v>1081147.0448191999</v>
      </c>
      <c r="I315" s="97">
        <f t="shared" si="116"/>
        <v>686480.11</v>
      </c>
      <c r="J315" s="97">
        <f t="shared" si="116"/>
        <v>1767627.1548192</v>
      </c>
      <c r="K315" s="97">
        <f>J315/G315</f>
        <v>8221.5216503218599</v>
      </c>
      <c r="L315" s="98">
        <f>I315/H315*100</f>
        <v>63.495535902315666</v>
      </c>
    </row>
    <row r="316" spans="1:12" ht="18" x14ac:dyDescent="0.2">
      <c r="A316" s="135" t="s">
        <v>130</v>
      </c>
      <c r="B316" s="135"/>
      <c r="C316" s="135"/>
      <c r="D316" s="135"/>
      <c r="E316" s="135"/>
      <c r="F316" s="135"/>
      <c r="G316" s="135"/>
      <c r="H316" s="135"/>
      <c r="I316" s="135"/>
      <c r="J316" s="135"/>
      <c r="K316" s="135"/>
      <c r="L316" s="135"/>
    </row>
    <row r="317" spans="1:12" ht="15" x14ac:dyDescent="0.2">
      <c r="A317" s="125" t="s">
        <v>0</v>
      </c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</row>
    <row r="318" spans="1:12" x14ac:dyDescent="0.2">
      <c r="A318" s="126" t="str">
        <f>$A$3</f>
        <v>Position as of 31.03.2021</v>
      </c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</row>
    <row r="319" spans="1:12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 t="s">
        <v>123</v>
      </c>
    </row>
    <row r="320" spans="1:12" ht="38.25" x14ac:dyDescent="0.2">
      <c r="A320" s="4" t="s">
        <v>3</v>
      </c>
      <c r="B320" s="4" t="s">
        <v>4</v>
      </c>
      <c r="C320" s="4" t="s">
        <v>5</v>
      </c>
      <c r="D320" s="4" t="s">
        <v>6</v>
      </c>
      <c r="E320" s="4" t="s">
        <v>7</v>
      </c>
      <c r="F320" s="4" t="s">
        <v>8</v>
      </c>
      <c r="G320" s="4" t="s">
        <v>9</v>
      </c>
      <c r="H320" s="4" t="s">
        <v>10</v>
      </c>
      <c r="I320" s="5" t="s">
        <v>11</v>
      </c>
      <c r="J320" s="4" t="s">
        <v>12</v>
      </c>
      <c r="K320" s="4" t="s">
        <v>13</v>
      </c>
      <c r="L320" s="4" t="s">
        <v>14</v>
      </c>
    </row>
    <row r="321" spans="1:12" x14ac:dyDescent="0.2">
      <c r="A321" s="8">
        <v>1</v>
      </c>
      <c r="B321" s="9">
        <v>2</v>
      </c>
      <c r="C321" s="9">
        <v>3</v>
      </c>
      <c r="D321" s="9">
        <v>4</v>
      </c>
      <c r="E321" s="9">
        <v>7</v>
      </c>
      <c r="F321" s="9">
        <v>8</v>
      </c>
      <c r="G321" s="9">
        <v>9</v>
      </c>
      <c r="H321" s="9">
        <v>10</v>
      </c>
      <c r="I321" s="9">
        <v>11</v>
      </c>
      <c r="J321" s="9">
        <v>12</v>
      </c>
      <c r="K321" s="9">
        <v>13</v>
      </c>
      <c r="L321" s="9">
        <v>14</v>
      </c>
    </row>
    <row r="322" spans="1:12" x14ac:dyDescent="0.2">
      <c r="A322" s="14">
        <v>1</v>
      </c>
      <c r="B322" s="15" t="s">
        <v>15</v>
      </c>
      <c r="C322" s="92">
        <f>[1]Allahabad!$C$17</f>
        <v>0</v>
      </c>
      <c r="D322" s="92">
        <f>[1]Allahabad!$D$17</f>
        <v>0</v>
      </c>
      <c r="E322" s="92">
        <f>[1]Allahabad!$E$17</f>
        <v>0</v>
      </c>
      <c r="F322" s="92">
        <f>[1]Allahabad!$F$17</f>
        <v>0</v>
      </c>
      <c r="G322" s="93">
        <f t="shared" ref="G322:G339" si="117">SUM(C322:F322)</f>
        <v>0</v>
      </c>
      <c r="H322" s="92">
        <f>[1]Allahabad!$H$17</f>
        <v>0</v>
      </c>
      <c r="I322" s="92">
        <f>[1]Allahabad!$I$17</f>
        <v>0</v>
      </c>
      <c r="J322" s="94">
        <f t="shared" ref="J322:J339" si="118">H322+I322</f>
        <v>0</v>
      </c>
      <c r="K322" s="94" t="e">
        <f>J322/G322</f>
        <v>#DIV/0!</v>
      </c>
      <c r="L322" s="95" t="e">
        <f>I322/H322*100</f>
        <v>#DIV/0!</v>
      </c>
    </row>
    <row r="323" spans="1:12" x14ac:dyDescent="0.2">
      <c r="A323" s="14">
        <v>2</v>
      </c>
      <c r="B323" s="15" t="s">
        <v>16</v>
      </c>
      <c r="C323" s="92">
        <f>[1]Andhra!$C$17</f>
        <v>0</v>
      </c>
      <c r="D323" s="92">
        <f>[1]Andhra!$D$17</f>
        <v>0</v>
      </c>
      <c r="E323" s="92">
        <f>[1]Andhra!$E$17</f>
        <v>1</v>
      </c>
      <c r="F323" s="92">
        <f>[1]Andhra!$F$17</f>
        <v>0</v>
      </c>
      <c r="G323" s="93">
        <f t="shared" si="117"/>
        <v>1</v>
      </c>
      <c r="H323" s="92">
        <f>[1]Andhra!$H$17</f>
        <v>2004</v>
      </c>
      <c r="I323" s="92">
        <f>[1]Andhra!$I$17</f>
        <v>1038</v>
      </c>
      <c r="J323" s="94">
        <f t="shared" si="118"/>
        <v>3042</v>
      </c>
      <c r="K323" s="94">
        <f>J323/G323</f>
        <v>3042</v>
      </c>
      <c r="L323" s="95">
        <f>I323/H323*100</f>
        <v>51.796407185628745</v>
      </c>
    </row>
    <row r="324" spans="1:12" x14ac:dyDescent="0.2">
      <c r="A324" s="14">
        <v>3</v>
      </c>
      <c r="B324" s="15" t="s">
        <v>17</v>
      </c>
      <c r="C324" s="92">
        <f>[1]BoB!$C$17</f>
        <v>1</v>
      </c>
      <c r="D324" s="92">
        <f>[1]BoB!$D$17</f>
        <v>3</v>
      </c>
      <c r="E324" s="92">
        <f>[1]BoB!$E$17</f>
        <v>0</v>
      </c>
      <c r="F324" s="92">
        <f>[1]BoB!$F$17</f>
        <v>0</v>
      </c>
      <c r="G324" s="93">
        <f t="shared" si="117"/>
        <v>4</v>
      </c>
      <c r="H324" s="92">
        <f>[1]BoB!$H$17</f>
        <v>20992</v>
      </c>
      <c r="I324" s="92">
        <f>[1]BoB!$I$17</f>
        <v>8401</v>
      </c>
      <c r="J324" s="94">
        <f t="shared" si="118"/>
        <v>29393</v>
      </c>
      <c r="K324" s="94">
        <f t="shared" ref="K324:K339" si="119">J324/G324</f>
        <v>7348.25</v>
      </c>
      <c r="L324" s="95">
        <f t="shared" ref="L324:L339" si="120">I324/H324*100</f>
        <v>40.020007621951223</v>
      </c>
    </row>
    <row r="325" spans="1:12" x14ac:dyDescent="0.2">
      <c r="A325" s="14">
        <v>4</v>
      </c>
      <c r="B325" s="15" t="s">
        <v>18</v>
      </c>
      <c r="C325" s="92">
        <f>[1]BoI!$C$17</f>
        <v>10</v>
      </c>
      <c r="D325" s="92">
        <f>[1]BoI!$D$17</f>
        <v>6</v>
      </c>
      <c r="E325" s="92">
        <f>[1]BoI!$E$17</f>
        <v>0</v>
      </c>
      <c r="F325" s="92">
        <f>[1]BoI!$F$17</f>
        <v>0</v>
      </c>
      <c r="G325" s="93">
        <f t="shared" si="117"/>
        <v>16</v>
      </c>
      <c r="H325" s="92">
        <f>[1]BoI!$H$17</f>
        <v>120045</v>
      </c>
      <c r="I325" s="92">
        <f>[1]BoI!$I$17</f>
        <v>36783</v>
      </c>
      <c r="J325" s="93">
        <f t="shared" si="118"/>
        <v>156828</v>
      </c>
      <c r="K325" s="93">
        <f t="shared" si="119"/>
        <v>9801.75</v>
      </c>
      <c r="L325" s="95">
        <f t="shared" si="120"/>
        <v>30.64100962139198</v>
      </c>
    </row>
    <row r="326" spans="1:12" x14ac:dyDescent="0.2">
      <c r="A326" s="14">
        <v>5</v>
      </c>
      <c r="B326" s="15" t="s">
        <v>19</v>
      </c>
      <c r="C326" s="92">
        <f>[1]BoM!$C$17</f>
        <v>6</v>
      </c>
      <c r="D326" s="92">
        <f>[1]BoM!$D$17</f>
        <v>6</v>
      </c>
      <c r="E326" s="92">
        <f>[1]BoM!$E$17</f>
        <v>0</v>
      </c>
      <c r="F326" s="92">
        <f>[1]BoM!$F$17</f>
        <v>0</v>
      </c>
      <c r="G326" s="93">
        <f t="shared" si="117"/>
        <v>12</v>
      </c>
      <c r="H326" s="92">
        <f>[1]BoM!$H$17</f>
        <v>60304.419518599992</v>
      </c>
      <c r="I326" s="92">
        <f>[1]BoM!$I$17</f>
        <v>11807</v>
      </c>
      <c r="J326" s="93">
        <f t="shared" si="118"/>
        <v>72111.419518599985</v>
      </c>
      <c r="K326" s="93">
        <f t="shared" si="119"/>
        <v>6009.2849598833318</v>
      </c>
      <c r="L326" s="95">
        <f t="shared" si="120"/>
        <v>19.578996190085718</v>
      </c>
    </row>
    <row r="327" spans="1:12" x14ac:dyDescent="0.2">
      <c r="A327" s="14">
        <v>6</v>
      </c>
      <c r="B327" s="15" t="s">
        <v>20</v>
      </c>
      <c r="C327" s="92">
        <f>[1]Canara!$C$17</f>
        <v>5</v>
      </c>
      <c r="D327" s="92">
        <f>[1]Canara!$D$17</f>
        <v>5</v>
      </c>
      <c r="E327" s="92">
        <f>[1]Canara!$E$17</f>
        <v>0</v>
      </c>
      <c r="F327" s="92">
        <f>[1]Canara!$F$17</f>
        <v>0</v>
      </c>
      <c r="G327" s="93">
        <f t="shared" si="117"/>
        <v>10</v>
      </c>
      <c r="H327" s="92">
        <f>[1]Canara!$H$17</f>
        <v>33516.17</v>
      </c>
      <c r="I327" s="92">
        <f>[1]Canara!$I$17</f>
        <v>14728.72</v>
      </c>
      <c r="J327" s="93">
        <f t="shared" si="118"/>
        <v>48244.89</v>
      </c>
      <c r="K327" s="93">
        <f t="shared" si="119"/>
        <v>4824.4889999999996</v>
      </c>
      <c r="L327" s="95">
        <f t="shared" si="120"/>
        <v>43.945116640714019</v>
      </c>
    </row>
    <row r="328" spans="1:12" x14ac:dyDescent="0.2">
      <c r="A328" s="14">
        <v>7</v>
      </c>
      <c r="B328" s="15" t="s">
        <v>22</v>
      </c>
      <c r="C328" s="92">
        <f>[1]CBI!$C$17</f>
        <v>2</v>
      </c>
      <c r="D328" s="92">
        <f>[1]CBI!$D$17</f>
        <v>4</v>
      </c>
      <c r="E328" s="92">
        <f>[1]CBI!$E$17</f>
        <v>0</v>
      </c>
      <c r="F328" s="92">
        <f>[1]CBI!$F$17</f>
        <v>0</v>
      </c>
      <c r="G328" s="93">
        <f t="shared" si="117"/>
        <v>6</v>
      </c>
      <c r="H328" s="92">
        <f>[1]CBI!$H$17</f>
        <v>37602</v>
      </c>
      <c r="I328" s="92">
        <f>[1]CBI!$I$17</f>
        <v>5909</v>
      </c>
      <c r="J328" s="93">
        <f t="shared" si="118"/>
        <v>43511</v>
      </c>
      <c r="K328" s="93">
        <f t="shared" si="119"/>
        <v>7251.833333333333</v>
      </c>
      <c r="L328" s="95">
        <f t="shared" si="120"/>
        <v>15.714589649486729</v>
      </c>
    </row>
    <row r="329" spans="1:12" x14ac:dyDescent="0.2">
      <c r="A329" s="14">
        <v>8</v>
      </c>
      <c r="B329" s="15" t="s">
        <v>23</v>
      </c>
      <c r="C329" s="92">
        <f>[1]Corp!$C$17</f>
        <v>1</v>
      </c>
      <c r="D329" s="92">
        <f>[1]Corp!$D$17</f>
        <v>0</v>
      </c>
      <c r="E329" s="92">
        <f>[1]Corp!$E$17</f>
        <v>1</v>
      </c>
      <c r="F329" s="92">
        <f>[1]Corp!$F$17</f>
        <v>0</v>
      </c>
      <c r="G329" s="93">
        <f t="shared" si="117"/>
        <v>2</v>
      </c>
      <c r="H329" s="92">
        <f>[1]Corp!$H$17</f>
        <v>1937</v>
      </c>
      <c r="I329" s="92">
        <f>[1]Corp!$I$17</f>
        <v>2510</v>
      </c>
      <c r="J329" s="93">
        <f t="shared" si="118"/>
        <v>4447</v>
      </c>
      <c r="K329" s="93">
        <f t="shared" si="119"/>
        <v>2223.5</v>
      </c>
      <c r="L329" s="95">
        <f t="shared" si="120"/>
        <v>129.58182756840475</v>
      </c>
    </row>
    <row r="330" spans="1:12" x14ac:dyDescent="0.2">
      <c r="A330" s="14">
        <v>9</v>
      </c>
      <c r="B330" s="15" t="s">
        <v>24</v>
      </c>
      <c r="C330" s="92">
        <f>[1]Indian!$C$17</f>
        <v>2</v>
      </c>
      <c r="D330" s="92">
        <f>[1]Indian!$D$17</f>
        <v>1</v>
      </c>
      <c r="E330" s="92">
        <f>[1]Indian!$E$17</f>
        <v>0</v>
      </c>
      <c r="F330" s="92">
        <f>[1]Indian!$F$17</f>
        <v>0</v>
      </c>
      <c r="G330" s="93">
        <f t="shared" si="117"/>
        <v>3</v>
      </c>
      <c r="H330" s="92">
        <f>[1]Indian!$H$17</f>
        <v>14225</v>
      </c>
      <c r="I330" s="92">
        <f>[1]Indian!$I$17</f>
        <v>3797.9999999999995</v>
      </c>
      <c r="J330" s="94">
        <f t="shared" si="118"/>
        <v>18023</v>
      </c>
      <c r="K330" s="94">
        <f t="shared" si="119"/>
        <v>6007.666666666667</v>
      </c>
      <c r="L330" s="95">
        <f t="shared" si="120"/>
        <v>26.699472759226712</v>
      </c>
    </row>
    <row r="331" spans="1:12" x14ac:dyDescent="0.2">
      <c r="A331" s="14">
        <v>10</v>
      </c>
      <c r="B331" s="15" t="s">
        <v>25</v>
      </c>
      <c r="C331" s="92">
        <f>[1]IOB!$C$17</f>
        <v>1</v>
      </c>
      <c r="D331" s="92">
        <f>[1]IOB!$D$17</f>
        <v>2</v>
      </c>
      <c r="E331" s="92">
        <f>[1]IOB!$E$17</f>
        <v>0</v>
      </c>
      <c r="F331" s="92">
        <f>[1]IOB!$F$17</f>
        <v>0</v>
      </c>
      <c r="G331" s="93">
        <f t="shared" si="117"/>
        <v>3</v>
      </c>
      <c r="H331" s="92">
        <f>[1]IOB!$H$17</f>
        <v>3614</v>
      </c>
      <c r="I331" s="92">
        <f>[1]IOB!$I$17</f>
        <v>3617</v>
      </c>
      <c r="J331" s="93">
        <f t="shared" si="118"/>
        <v>7231</v>
      </c>
      <c r="K331" s="93">
        <f t="shared" si="119"/>
        <v>2410.3333333333335</v>
      </c>
      <c r="L331" s="95">
        <f t="shared" si="120"/>
        <v>100.08301051466519</v>
      </c>
    </row>
    <row r="332" spans="1:12" x14ac:dyDescent="0.2">
      <c r="A332" s="14">
        <v>11</v>
      </c>
      <c r="B332" s="15" t="s">
        <v>26</v>
      </c>
      <c r="C332" s="92">
        <f>[1]OBC!$C$17</f>
        <v>0</v>
      </c>
      <c r="D332" s="92">
        <f>[1]OBC!$D$17</f>
        <v>0</v>
      </c>
      <c r="E332" s="92">
        <f>[1]OBC!$E$17</f>
        <v>0</v>
      </c>
      <c r="F332" s="92">
        <f>[1]OBC!$F$17</f>
        <v>0</v>
      </c>
      <c r="G332" s="93">
        <f t="shared" si="117"/>
        <v>0</v>
      </c>
      <c r="H332" s="92">
        <f>[1]OBC!$H$17</f>
        <v>0</v>
      </c>
      <c r="I332" s="92">
        <f>[1]OBC!$I$17</f>
        <v>0</v>
      </c>
      <c r="J332" s="93">
        <f t="shared" si="118"/>
        <v>0</v>
      </c>
      <c r="K332" s="93" t="e">
        <f t="shared" si="119"/>
        <v>#DIV/0!</v>
      </c>
      <c r="L332" s="95" t="e">
        <f t="shared" si="120"/>
        <v>#DIV/0!</v>
      </c>
    </row>
    <row r="333" spans="1:12" x14ac:dyDescent="0.2">
      <c r="A333" s="14">
        <v>12</v>
      </c>
      <c r="B333" s="15" t="s">
        <v>27</v>
      </c>
      <c r="C333" s="92">
        <f>[1]PSB!$C$17</f>
        <v>0</v>
      </c>
      <c r="D333" s="92">
        <f>[1]PSB!$D$17</f>
        <v>0</v>
      </c>
      <c r="E333" s="92">
        <f>[1]PSB!$E$17</f>
        <v>0</v>
      </c>
      <c r="F333" s="92">
        <f>[1]PSB!$F$17</f>
        <v>0</v>
      </c>
      <c r="G333" s="93">
        <f t="shared" si="117"/>
        <v>0</v>
      </c>
      <c r="H333" s="92">
        <f>[1]PSB!$H$17</f>
        <v>0</v>
      </c>
      <c r="I333" s="92">
        <f>[1]PSB!$I$17</f>
        <v>0</v>
      </c>
      <c r="J333" s="93">
        <f t="shared" si="118"/>
        <v>0</v>
      </c>
      <c r="K333" s="93" t="e">
        <f t="shared" si="119"/>
        <v>#DIV/0!</v>
      </c>
      <c r="L333" s="95" t="e">
        <f t="shared" si="120"/>
        <v>#DIV/0!</v>
      </c>
    </row>
    <row r="334" spans="1:12" x14ac:dyDescent="0.2">
      <c r="A334" s="14">
        <v>13</v>
      </c>
      <c r="B334" s="15" t="s">
        <v>28</v>
      </c>
      <c r="C334" s="92">
        <f>[1]PNB!$C$17</f>
        <v>0</v>
      </c>
      <c r="D334" s="92">
        <f>[1]PNB!$D$17</f>
        <v>1</v>
      </c>
      <c r="E334" s="92">
        <f>[1]PNB!$E$17</f>
        <v>0</v>
      </c>
      <c r="F334" s="92">
        <f>[1]PNB!$F$17</f>
        <v>0</v>
      </c>
      <c r="G334" s="93">
        <f t="shared" si="117"/>
        <v>1</v>
      </c>
      <c r="H334" s="92">
        <f>[1]PNB!$H$17</f>
        <v>3362.92</v>
      </c>
      <c r="I334" s="92">
        <f>[1]PNB!$I$17</f>
        <v>2046.44</v>
      </c>
      <c r="J334" s="93">
        <f t="shared" si="118"/>
        <v>5409.3600000000006</v>
      </c>
      <c r="K334" s="93">
        <f t="shared" si="119"/>
        <v>5409.3600000000006</v>
      </c>
      <c r="L334" s="95">
        <f t="shared" si="120"/>
        <v>60.853068166950152</v>
      </c>
    </row>
    <row r="335" spans="1:12" x14ac:dyDescent="0.2">
      <c r="A335" s="14">
        <v>14</v>
      </c>
      <c r="B335" s="15" t="s">
        <v>29</v>
      </c>
      <c r="C335" s="92">
        <f>[1]SBI!$C$17</f>
        <v>10</v>
      </c>
      <c r="D335" s="92">
        <f>[1]SBI!$D$17</f>
        <v>8</v>
      </c>
      <c r="E335" s="92">
        <f>[1]SBI!$E$17</f>
        <v>0</v>
      </c>
      <c r="F335" s="92">
        <f>[1]SBI!$F$17</f>
        <v>0</v>
      </c>
      <c r="G335" s="93">
        <f t="shared" si="117"/>
        <v>18</v>
      </c>
      <c r="H335" s="92">
        <f>[1]SBI!$H$17</f>
        <v>185418</v>
      </c>
      <c r="I335" s="92">
        <f>[1]SBI!$I$17</f>
        <v>45409</v>
      </c>
      <c r="J335" s="93">
        <f t="shared" si="118"/>
        <v>230827</v>
      </c>
      <c r="K335" s="93">
        <f t="shared" si="119"/>
        <v>12823.722222222223</v>
      </c>
      <c r="L335" s="95">
        <f t="shared" si="120"/>
        <v>24.490071082634913</v>
      </c>
    </row>
    <row r="336" spans="1:12" x14ac:dyDescent="0.2">
      <c r="A336" s="14">
        <v>15</v>
      </c>
      <c r="B336" s="15" t="s">
        <v>30</v>
      </c>
      <c r="C336" s="92">
        <f>[1]Syndicate!$C$17</f>
        <v>0</v>
      </c>
      <c r="D336" s="92">
        <f>[1]Syndicate!$D$17</f>
        <v>0</v>
      </c>
      <c r="E336" s="92">
        <f>[1]Syndicate!$E$17</f>
        <v>0</v>
      </c>
      <c r="F336" s="92">
        <f>[1]Syndicate!$F$17</f>
        <v>0</v>
      </c>
      <c r="G336" s="93">
        <f t="shared" si="117"/>
        <v>0</v>
      </c>
      <c r="H336" s="92">
        <f>[1]Syndicate!$H$17</f>
        <v>0</v>
      </c>
      <c r="I336" s="92">
        <f>[1]Syndicate!$I$17</f>
        <v>0</v>
      </c>
      <c r="J336" s="93">
        <f t="shared" si="118"/>
        <v>0</v>
      </c>
      <c r="K336" s="93" t="e">
        <f t="shared" si="119"/>
        <v>#DIV/0!</v>
      </c>
      <c r="L336" s="95" t="e">
        <f t="shared" si="120"/>
        <v>#DIV/0!</v>
      </c>
    </row>
    <row r="337" spans="1:12" x14ac:dyDescent="0.2">
      <c r="A337" s="14">
        <v>16</v>
      </c>
      <c r="B337" s="15" t="s">
        <v>31</v>
      </c>
      <c r="C337" s="92">
        <f>[1]UCO!$C$17</f>
        <v>0</v>
      </c>
      <c r="D337" s="92">
        <f>[1]UCO!$D$17</f>
        <v>1</v>
      </c>
      <c r="E337" s="92">
        <f>[1]UCO!$E$17</f>
        <v>0</v>
      </c>
      <c r="F337" s="92">
        <f>[1]UCO!$F$17</f>
        <v>0</v>
      </c>
      <c r="G337" s="93">
        <f t="shared" si="117"/>
        <v>1</v>
      </c>
      <c r="H337" s="92">
        <f>[1]UCO!$H$17</f>
        <v>3597</v>
      </c>
      <c r="I337" s="92">
        <f>[1]UCO!$I$17</f>
        <v>1887</v>
      </c>
      <c r="J337" s="93">
        <f t="shared" si="118"/>
        <v>5484</v>
      </c>
      <c r="K337" s="93">
        <f t="shared" si="119"/>
        <v>5484</v>
      </c>
      <c r="L337" s="95">
        <f t="shared" si="120"/>
        <v>52.460383653044204</v>
      </c>
    </row>
    <row r="338" spans="1:12" x14ac:dyDescent="0.2">
      <c r="A338" s="14">
        <v>17</v>
      </c>
      <c r="B338" s="15" t="s">
        <v>32</v>
      </c>
      <c r="C338" s="92">
        <f>[1]Union!$C$17</f>
        <v>0</v>
      </c>
      <c r="D338" s="92">
        <f>[1]Union!$D$17</f>
        <v>3</v>
      </c>
      <c r="E338" s="92">
        <f>[1]Union!$E$17</f>
        <v>0</v>
      </c>
      <c r="F338" s="92">
        <f>[1]Union!$F$17</f>
        <v>0</v>
      </c>
      <c r="G338" s="93">
        <f t="shared" si="117"/>
        <v>3</v>
      </c>
      <c r="H338" s="92">
        <f>[1]Union!$H$17</f>
        <v>17600</v>
      </c>
      <c r="I338" s="92">
        <f>[1]Union!$I$17</f>
        <v>5300</v>
      </c>
      <c r="J338" s="93">
        <f t="shared" si="118"/>
        <v>22900</v>
      </c>
      <c r="K338" s="93">
        <f t="shared" si="119"/>
        <v>7633.333333333333</v>
      </c>
      <c r="L338" s="95">
        <f t="shared" si="120"/>
        <v>30.113636363636363</v>
      </c>
    </row>
    <row r="339" spans="1:12" x14ac:dyDescent="0.2">
      <c r="A339" s="14">
        <v>18</v>
      </c>
      <c r="B339" s="15" t="s">
        <v>33</v>
      </c>
      <c r="C339" s="92">
        <f>[1]United!$C$17</f>
        <v>0</v>
      </c>
      <c r="D339" s="92">
        <f>[1]United!$D$17</f>
        <v>0</v>
      </c>
      <c r="E339" s="92">
        <f>[1]United!$E$17</f>
        <v>0</v>
      </c>
      <c r="F339" s="92">
        <f>[1]United!$F$17</f>
        <v>0</v>
      </c>
      <c r="G339" s="93">
        <f t="shared" si="117"/>
        <v>0</v>
      </c>
      <c r="H339" s="92">
        <f>[1]United!$H$17</f>
        <v>0</v>
      </c>
      <c r="I339" s="92">
        <f>[1]United!$I$17</f>
        <v>0</v>
      </c>
      <c r="J339" s="93">
        <f t="shared" si="118"/>
        <v>0</v>
      </c>
      <c r="K339" s="93" t="e">
        <f t="shared" si="119"/>
        <v>#DIV/0!</v>
      </c>
      <c r="L339" s="95" t="e">
        <f t="shared" si="120"/>
        <v>#DIV/0!</v>
      </c>
    </row>
    <row r="340" spans="1:12" x14ac:dyDescent="0.2">
      <c r="A340" s="24"/>
      <c r="B340" s="25" t="s">
        <v>34</v>
      </c>
      <c r="C340" s="96">
        <f t="shared" ref="C340:J340" si="121">SUM(C322:C339)</f>
        <v>38</v>
      </c>
      <c r="D340" s="96">
        <f t="shared" si="121"/>
        <v>40</v>
      </c>
      <c r="E340" s="96">
        <f t="shared" si="121"/>
        <v>2</v>
      </c>
      <c r="F340" s="96">
        <f t="shared" si="121"/>
        <v>0</v>
      </c>
      <c r="G340" s="96">
        <f t="shared" si="121"/>
        <v>80</v>
      </c>
      <c r="H340" s="97">
        <f t="shared" si="121"/>
        <v>504217.50951859995</v>
      </c>
      <c r="I340" s="97">
        <f t="shared" si="121"/>
        <v>143234.16</v>
      </c>
      <c r="J340" s="97">
        <f t="shared" si="121"/>
        <v>647451.66951859999</v>
      </c>
      <c r="K340" s="97">
        <f>J340/G340</f>
        <v>8093.1458689824995</v>
      </c>
      <c r="L340" s="98">
        <f>I340/H340*100</f>
        <v>28.407216587292329</v>
      </c>
    </row>
    <row r="341" spans="1:12" x14ac:dyDescent="0.2">
      <c r="A341" s="14">
        <v>19</v>
      </c>
      <c r="B341" s="15" t="s">
        <v>35</v>
      </c>
      <c r="C341" s="92">
        <f>[1]AXIS!$C$17</f>
        <v>0</v>
      </c>
      <c r="D341" s="92">
        <f>[1]AXIS!$D$17</f>
        <v>2</v>
      </c>
      <c r="E341" s="92">
        <f>[1]AXIS!$E$17</f>
        <v>0</v>
      </c>
      <c r="F341" s="92">
        <f>[1]AXIS!$F$17</f>
        <v>0</v>
      </c>
      <c r="G341" s="93">
        <f t="shared" ref="G341:G349" si="122">SUM(C341:F341)</f>
        <v>2</v>
      </c>
      <c r="H341" s="92">
        <f>[1]AXIS!$H$17</f>
        <v>8375</v>
      </c>
      <c r="I341" s="92">
        <f>[1]AXIS!$I$17</f>
        <v>7450</v>
      </c>
      <c r="J341" s="93">
        <f t="shared" ref="J341:J354" si="123">H341+I341</f>
        <v>15825</v>
      </c>
      <c r="K341" s="93">
        <f t="shared" ref="K341:K365" si="124">J341/G341</f>
        <v>7912.5</v>
      </c>
      <c r="L341" s="95">
        <f t="shared" ref="L341:L365" si="125">I341/H341*100</f>
        <v>88.955223880597018</v>
      </c>
    </row>
    <row r="342" spans="1:12" x14ac:dyDescent="0.2">
      <c r="A342" s="14">
        <v>20</v>
      </c>
      <c r="B342" s="15" t="s">
        <v>36</v>
      </c>
      <c r="C342" s="92">
        <f>[1]Bandhan!$C$17</f>
        <v>0</v>
      </c>
      <c r="D342" s="92">
        <f>[1]Bandhan!$D$17</f>
        <v>3</v>
      </c>
      <c r="E342" s="92">
        <f>[1]Bandhan!$E$17</f>
        <v>0</v>
      </c>
      <c r="F342" s="92">
        <f>[1]Bandhan!$F$17</f>
        <v>0</v>
      </c>
      <c r="G342" s="93">
        <f t="shared" si="122"/>
        <v>3</v>
      </c>
      <c r="H342" s="92">
        <f>[1]Bandhan!$H$17</f>
        <v>78.83</v>
      </c>
      <c r="I342" s="92">
        <f>[1]Bandhan!$I$17</f>
        <v>701.4</v>
      </c>
      <c r="J342" s="93">
        <f t="shared" si="123"/>
        <v>780.23</v>
      </c>
      <c r="K342" s="93">
        <f t="shared" si="124"/>
        <v>260.07666666666665</v>
      </c>
      <c r="L342" s="95">
        <f t="shared" si="125"/>
        <v>889.76278066725865</v>
      </c>
    </row>
    <row r="343" spans="1:12" x14ac:dyDescent="0.2">
      <c r="A343" s="14">
        <v>21</v>
      </c>
      <c r="B343" s="15" t="s">
        <v>37</v>
      </c>
      <c r="C343" s="92">
        <f>[1]CSB!$C$17</f>
        <v>0</v>
      </c>
      <c r="D343" s="92">
        <f>[1]CSB!$D$17</f>
        <v>0</v>
      </c>
      <c r="E343" s="92">
        <f>[1]CSB!$E$17</f>
        <v>0</v>
      </c>
      <c r="F343" s="92">
        <f>[1]CSB!$F$17</f>
        <v>0</v>
      </c>
      <c r="G343" s="93">
        <f t="shared" si="122"/>
        <v>0</v>
      </c>
      <c r="H343" s="92">
        <f>[1]CSB!$H$17</f>
        <v>0</v>
      </c>
      <c r="I343" s="92">
        <f>[1]CSB!$I$17</f>
        <v>0</v>
      </c>
      <c r="J343" s="93">
        <f t="shared" si="123"/>
        <v>0</v>
      </c>
      <c r="K343" s="93" t="e">
        <f t="shared" si="124"/>
        <v>#DIV/0!</v>
      </c>
      <c r="L343" s="95" t="e">
        <f t="shared" si="125"/>
        <v>#DIV/0!</v>
      </c>
    </row>
    <row r="344" spans="1:12" x14ac:dyDescent="0.2">
      <c r="A344" s="14">
        <v>22</v>
      </c>
      <c r="B344" s="15" t="s">
        <v>38</v>
      </c>
      <c r="C344" s="92">
        <f>[1]DCB!$C$17</f>
        <v>0</v>
      </c>
      <c r="D344" s="92">
        <f>[1]DCB!$D$17</f>
        <v>0</v>
      </c>
      <c r="E344" s="92">
        <f>[1]DCB!$E$17</f>
        <v>0</v>
      </c>
      <c r="F344" s="92">
        <f>[1]DCB!$F$17</f>
        <v>0</v>
      </c>
      <c r="G344" s="93">
        <f t="shared" si="122"/>
        <v>0</v>
      </c>
      <c r="H344" s="92">
        <f>[1]DCB!$H$17</f>
        <v>0</v>
      </c>
      <c r="I344" s="92">
        <f>[1]DCB!$I$17</f>
        <v>0</v>
      </c>
      <c r="J344" s="93">
        <f t="shared" si="123"/>
        <v>0</v>
      </c>
      <c r="K344" s="93" t="e">
        <f t="shared" si="124"/>
        <v>#DIV/0!</v>
      </c>
      <c r="L344" s="95" t="e">
        <f t="shared" si="125"/>
        <v>#DIV/0!</v>
      </c>
    </row>
    <row r="345" spans="1:12" x14ac:dyDescent="0.2">
      <c r="A345" s="14">
        <v>23</v>
      </c>
      <c r="B345" s="15" t="s">
        <v>39</v>
      </c>
      <c r="C345" s="92">
        <f>[1]Federal!$C$17</f>
        <v>0</v>
      </c>
      <c r="D345" s="92">
        <f>[1]Federal!$D$17</f>
        <v>0</v>
      </c>
      <c r="E345" s="92">
        <f>[1]Federal!$E$17</f>
        <v>0</v>
      </c>
      <c r="F345" s="92">
        <f>[1]Federal!$F$17</f>
        <v>0</v>
      </c>
      <c r="G345" s="93">
        <f t="shared" si="122"/>
        <v>0</v>
      </c>
      <c r="H345" s="92">
        <f>[1]Federal!$H$17</f>
        <v>0</v>
      </c>
      <c r="I345" s="92">
        <f>[1]Federal!$I$17</f>
        <v>0</v>
      </c>
      <c r="J345" s="93">
        <f t="shared" si="123"/>
        <v>0</v>
      </c>
      <c r="K345" s="93" t="e">
        <f t="shared" si="124"/>
        <v>#DIV/0!</v>
      </c>
      <c r="L345" s="95" t="e">
        <f t="shared" si="125"/>
        <v>#DIV/0!</v>
      </c>
    </row>
    <row r="346" spans="1:12" x14ac:dyDescent="0.2">
      <c r="A346" s="14">
        <v>24</v>
      </c>
      <c r="B346" s="15" t="s">
        <v>40</v>
      </c>
      <c r="C346" s="92">
        <f>[1]HDFC!$C$17</f>
        <v>1</v>
      </c>
      <c r="D346" s="92">
        <f>[1]HDFC!$D$17</f>
        <v>2</v>
      </c>
      <c r="E346" s="92">
        <f>[1]HDFC!$E$17</f>
        <v>0</v>
      </c>
      <c r="F346" s="92">
        <f>[1]HDFC!$F$17</f>
        <v>0</v>
      </c>
      <c r="G346" s="93">
        <f t="shared" si="122"/>
        <v>3</v>
      </c>
      <c r="H346" s="92">
        <f>[1]HDFC!$H$17</f>
        <v>9625.42</v>
      </c>
      <c r="I346" s="92">
        <f>[1]HDFC!$I$17</f>
        <v>12435.4</v>
      </c>
      <c r="J346" s="93">
        <f t="shared" si="123"/>
        <v>22060.82</v>
      </c>
      <c r="K346" s="93">
        <f t="shared" si="124"/>
        <v>7353.6066666666666</v>
      </c>
      <c r="L346" s="95">
        <f t="shared" si="125"/>
        <v>129.19332351211688</v>
      </c>
    </row>
    <row r="347" spans="1:12" x14ac:dyDescent="0.2">
      <c r="A347" s="14">
        <v>25</v>
      </c>
      <c r="B347" s="15" t="s">
        <v>41</v>
      </c>
      <c r="C347" s="92">
        <f>[1]ICICI!$C$17</f>
        <v>2</v>
      </c>
      <c r="D347" s="92">
        <f>[1]ICICI!$D$17</f>
        <v>2</v>
      </c>
      <c r="E347" s="92">
        <f>[1]ICICI!$E$17</f>
        <v>0</v>
      </c>
      <c r="F347" s="92">
        <f>[1]ICICI!$F$17</f>
        <v>0</v>
      </c>
      <c r="G347" s="93">
        <f t="shared" si="122"/>
        <v>4</v>
      </c>
      <c r="H347" s="92">
        <f>[1]ICICI!$H$17</f>
        <v>14800</v>
      </c>
      <c r="I347" s="92">
        <f>[1]ICICI!$I$17</f>
        <v>10900</v>
      </c>
      <c r="J347" s="93">
        <f t="shared" si="123"/>
        <v>25700</v>
      </c>
      <c r="K347" s="93">
        <f t="shared" si="124"/>
        <v>6425</v>
      </c>
      <c r="L347" s="95">
        <f t="shared" si="125"/>
        <v>73.648648648648646</v>
      </c>
    </row>
    <row r="348" spans="1:12" x14ac:dyDescent="0.2">
      <c r="A348" s="14">
        <v>26</v>
      </c>
      <c r="B348" s="15" t="s">
        <v>42</v>
      </c>
      <c r="C348" s="92">
        <f>[1]IDBI!$C$17</f>
        <v>2</v>
      </c>
      <c r="D348" s="92">
        <f>[1]IDBI!$D$17</f>
        <v>1</v>
      </c>
      <c r="E348" s="92">
        <f>[1]IDBI!$E$17</f>
        <v>0</v>
      </c>
      <c r="F348" s="92">
        <f>[1]IDBI!$F$17</f>
        <v>0</v>
      </c>
      <c r="G348" s="93">
        <f t="shared" si="122"/>
        <v>3</v>
      </c>
      <c r="H348" s="92">
        <f>[1]IDBI!$H$17</f>
        <v>12560</v>
      </c>
      <c r="I348" s="92">
        <f>[1]IDBI!$I$17</f>
        <v>3894</v>
      </c>
      <c r="J348" s="94">
        <f t="shared" si="123"/>
        <v>16454</v>
      </c>
      <c r="K348" s="94">
        <f t="shared" si="124"/>
        <v>5484.666666666667</v>
      </c>
      <c r="L348" s="95">
        <f t="shared" si="125"/>
        <v>31.003184713375799</v>
      </c>
    </row>
    <row r="349" spans="1:12" x14ac:dyDescent="0.2">
      <c r="A349" s="14">
        <v>27</v>
      </c>
      <c r="B349" s="15" t="s">
        <v>43</v>
      </c>
      <c r="C349" s="92">
        <f>[1]IDFC!$C$17</f>
        <v>0</v>
      </c>
      <c r="D349" s="92">
        <f>[1]IDFC!$D$17</f>
        <v>0</v>
      </c>
      <c r="E349" s="92">
        <f>[1]IDFC!$E$17</f>
        <v>0</v>
      </c>
      <c r="F349" s="92">
        <f>[1]IDFC!$F$17</f>
        <v>0</v>
      </c>
      <c r="G349" s="93">
        <f t="shared" si="122"/>
        <v>0</v>
      </c>
      <c r="H349" s="92">
        <f>[1]IDFC!$H$17</f>
        <v>0</v>
      </c>
      <c r="I349" s="92">
        <f>[1]IDFC!$I$17</f>
        <v>0</v>
      </c>
      <c r="J349" s="94">
        <f t="shared" si="123"/>
        <v>0</v>
      </c>
      <c r="K349" s="94" t="e">
        <f t="shared" si="124"/>
        <v>#DIV/0!</v>
      </c>
      <c r="L349" s="95" t="e">
        <f t="shared" si="125"/>
        <v>#DIV/0!</v>
      </c>
    </row>
    <row r="350" spans="1:12" x14ac:dyDescent="0.2">
      <c r="A350" s="14">
        <v>28</v>
      </c>
      <c r="B350" s="15" t="s">
        <v>44</v>
      </c>
      <c r="C350" s="92">
        <f>[1]IndusInd!$C$17</f>
        <v>0</v>
      </c>
      <c r="D350" s="92">
        <f>[1]IndusInd!$D$17</f>
        <v>0</v>
      </c>
      <c r="E350" s="92">
        <f>[1]IndusInd!$E$17</f>
        <v>0</v>
      </c>
      <c r="F350" s="92">
        <f>[1]IndusInd!$F$17</f>
        <v>0</v>
      </c>
      <c r="G350" s="93">
        <f t="shared" ref="G350:G354" si="126">SUM(C350:F350)</f>
        <v>0</v>
      </c>
      <c r="H350" s="92">
        <f>[1]IndusInd!$H$17</f>
        <v>0</v>
      </c>
      <c r="I350" s="92">
        <f>[1]IndusInd!$I$17</f>
        <v>41</v>
      </c>
      <c r="J350" s="93">
        <f t="shared" si="123"/>
        <v>41</v>
      </c>
      <c r="K350" s="93" t="e">
        <f t="shared" si="124"/>
        <v>#DIV/0!</v>
      </c>
      <c r="L350" s="95" t="e">
        <f t="shared" si="125"/>
        <v>#DIV/0!</v>
      </c>
    </row>
    <row r="351" spans="1:12" x14ac:dyDescent="0.2">
      <c r="A351" s="14">
        <v>29</v>
      </c>
      <c r="B351" s="15" t="s">
        <v>45</v>
      </c>
      <c r="C351" s="92">
        <f>[1]Karnatak!$C$17</f>
        <v>0</v>
      </c>
      <c r="D351" s="92">
        <f>[1]Karnatak!$D$17</f>
        <v>0</v>
      </c>
      <c r="E351" s="92">
        <f>[1]Karnatak!$E$17</f>
        <v>0</v>
      </c>
      <c r="F351" s="92">
        <f>[1]Karnatak!$F$17</f>
        <v>0</v>
      </c>
      <c r="G351" s="93">
        <f t="shared" si="126"/>
        <v>0</v>
      </c>
      <c r="H351" s="92">
        <f>[1]Karnatak!$H$17</f>
        <v>0</v>
      </c>
      <c r="I351" s="92">
        <f>[1]Karnatak!$I$17</f>
        <v>0</v>
      </c>
      <c r="J351" s="93">
        <f t="shared" si="123"/>
        <v>0</v>
      </c>
      <c r="K351" s="93" t="e">
        <f t="shared" si="124"/>
        <v>#DIV/0!</v>
      </c>
      <c r="L351" s="95" t="e">
        <f t="shared" si="125"/>
        <v>#DIV/0!</v>
      </c>
    </row>
    <row r="352" spans="1:12" x14ac:dyDescent="0.2">
      <c r="A352" s="14">
        <v>30</v>
      </c>
      <c r="B352" s="15" t="s">
        <v>46</v>
      </c>
      <c r="C352" s="92">
        <f>[1]Kotak!$C$17</f>
        <v>0</v>
      </c>
      <c r="D352" s="92">
        <f>[1]Kotak!$D$17</f>
        <v>0</v>
      </c>
      <c r="E352" s="92">
        <f>[1]Kotak!$E$17</f>
        <v>0</v>
      </c>
      <c r="F352" s="92">
        <f>[1]Kotak!$F$17</f>
        <v>0</v>
      </c>
      <c r="G352" s="93">
        <f t="shared" si="126"/>
        <v>0</v>
      </c>
      <c r="H352" s="92">
        <f>[1]Kotak!$H$17</f>
        <v>0</v>
      </c>
      <c r="I352" s="92">
        <f>[1]Kotak!$I$17</f>
        <v>0</v>
      </c>
      <c r="J352" s="93">
        <f t="shared" si="123"/>
        <v>0</v>
      </c>
      <c r="K352" s="93" t="e">
        <f t="shared" si="124"/>
        <v>#DIV/0!</v>
      </c>
      <c r="L352" s="95" t="e">
        <f t="shared" si="125"/>
        <v>#DIV/0!</v>
      </c>
    </row>
    <row r="353" spans="1:12" x14ac:dyDescent="0.2">
      <c r="A353" s="14">
        <v>31</v>
      </c>
      <c r="B353" s="15" t="s">
        <v>47</v>
      </c>
      <c r="C353" s="92">
        <f>[1]Ratnakar!$C$17</f>
        <v>0</v>
      </c>
      <c r="D353" s="92">
        <f>[1]Ratnakar!$D$17</f>
        <v>0</v>
      </c>
      <c r="E353" s="92">
        <f>[1]Ratnakar!$E$17</f>
        <v>0</v>
      </c>
      <c r="F353" s="92">
        <f>[1]Ratnakar!$F$17</f>
        <v>0</v>
      </c>
      <c r="G353" s="93">
        <f t="shared" si="126"/>
        <v>0</v>
      </c>
      <c r="H353" s="92">
        <f>[1]Ratnakar!$H$17</f>
        <v>0</v>
      </c>
      <c r="I353" s="92">
        <f>[1]Ratnakar!$I$17</f>
        <v>0</v>
      </c>
      <c r="J353" s="93">
        <f t="shared" si="123"/>
        <v>0</v>
      </c>
      <c r="K353" s="93" t="e">
        <f t="shared" si="124"/>
        <v>#DIV/0!</v>
      </c>
      <c r="L353" s="95" t="e">
        <f t="shared" si="125"/>
        <v>#DIV/0!</v>
      </c>
    </row>
    <row r="354" spans="1:12" x14ac:dyDescent="0.2">
      <c r="A354" s="14">
        <v>32</v>
      </c>
      <c r="B354" s="15" t="s">
        <v>48</v>
      </c>
      <c r="C354" s="92">
        <f>[1]Yes!$C$17</f>
        <v>0</v>
      </c>
      <c r="D354" s="92">
        <f>[1]Yes!$D$17</f>
        <v>0</v>
      </c>
      <c r="E354" s="92">
        <f>[1]Yes!$E$17</f>
        <v>0</v>
      </c>
      <c r="F354" s="92">
        <f>[1]Yes!$F$17</f>
        <v>0</v>
      </c>
      <c r="G354" s="93">
        <f t="shared" si="126"/>
        <v>0</v>
      </c>
      <c r="H354" s="92">
        <f>[1]Yes!$H$17</f>
        <v>0</v>
      </c>
      <c r="I354" s="92">
        <f>[1]Yes!$I$17</f>
        <v>0</v>
      </c>
      <c r="J354" s="93">
        <f t="shared" si="123"/>
        <v>0</v>
      </c>
      <c r="K354" s="93" t="e">
        <f t="shared" si="124"/>
        <v>#DIV/0!</v>
      </c>
      <c r="L354" s="95" t="e">
        <f t="shared" si="125"/>
        <v>#DIV/0!</v>
      </c>
    </row>
    <row r="355" spans="1:12" x14ac:dyDescent="0.2">
      <c r="A355" s="24"/>
      <c r="B355" s="25" t="s">
        <v>49</v>
      </c>
      <c r="C355" s="97">
        <f>SUM(C341:C354)</f>
        <v>5</v>
      </c>
      <c r="D355" s="97">
        <f t="shared" ref="D355:J355" si="127">SUM(D341:D354)</f>
        <v>10</v>
      </c>
      <c r="E355" s="97">
        <f t="shared" si="127"/>
        <v>0</v>
      </c>
      <c r="F355" s="97">
        <f t="shared" si="127"/>
        <v>0</v>
      </c>
      <c r="G355" s="97">
        <f t="shared" si="127"/>
        <v>15</v>
      </c>
      <c r="H355" s="97">
        <f t="shared" si="127"/>
        <v>45439.25</v>
      </c>
      <c r="I355" s="97">
        <f t="shared" si="127"/>
        <v>35421.800000000003</v>
      </c>
      <c r="J355" s="97">
        <f t="shared" si="127"/>
        <v>80861.05</v>
      </c>
      <c r="K355" s="97">
        <f t="shared" si="124"/>
        <v>5390.7366666666667</v>
      </c>
      <c r="L355" s="98">
        <f t="shared" si="125"/>
        <v>77.954191585468507</v>
      </c>
    </row>
    <row r="356" spans="1:12" x14ac:dyDescent="0.2">
      <c r="A356" s="28">
        <v>33</v>
      </c>
      <c r="B356" s="29" t="s">
        <v>50</v>
      </c>
      <c r="C356" s="92">
        <f>[1]AU!$C$17</f>
        <v>0</v>
      </c>
      <c r="D356" s="92">
        <f>[1]AU!$D$17</f>
        <v>1</v>
      </c>
      <c r="E356" s="92">
        <f>[1]AU!$E$17</f>
        <v>0</v>
      </c>
      <c r="F356" s="92">
        <f>[1]AU!$F$17</f>
        <v>0</v>
      </c>
      <c r="G356" s="93">
        <f t="shared" ref="G356:G364" si="128">SUM(C356:F356)</f>
        <v>1</v>
      </c>
      <c r="H356" s="92">
        <f>[1]AU!$H$17</f>
        <v>0</v>
      </c>
      <c r="I356" s="92">
        <f>[1]AU!$I$17</f>
        <v>918</v>
      </c>
      <c r="J356" s="93">
        <f t="shared" ref="J356:J364" si="129">H356+I356</f>
        <v>918</v>
      </c>
      <c r="K356" s="93">
        <f t="shared" si="124"/>
        <v>918</v>
      </c>
      <c r="L356" s="95" t="e">
        <f t="shared" si="125"/>
        <v>#DIV/0!</v>
      </c>
    </row>
    <row r="357" spans="1:12" x14ac:dyDescent="0.2">
      <c r="A357" s="28">
        <v>34</v>
      </c>
      <c r="B357" s="29" t="s">
        <v>51</v>
      </c>
      <c r="C357" s="92">
        <f>[1]Capital!$C$17</f>
        <v>0</v>
      </c>
      <c r="D357" s="92">
        <f>[1]Capital!$D$17</f>
        <v>0</v>
      </c>
      <c r="E357" s="92">
        <f>[1]Capital!$E$17</f>
        <v>0</v>
      </c>
      <c r="F357" s="92">
        <f>[1]Capital!$F$17</f>
        <v>0</v>
      </c>
      <c r="G357" s="93">
        <f t="shared" si="128"/>
        <v>0</v>
      </c>
      <c r="H357" s="92">
        <f>[1]Capital!$H$17</f>
        <v>0</v>
      </c>
      <c r="I357" s="92">
        <f>[1]Capital!$I$17</f>
        <v>0</v>
      </c>
      <c r="J357" s="93">
        <f t="shared" si="129"/>
        <v>0</v>
      </c>
      <c r="K357" s="93" t="e">
        <f t="shared" si="124"/>
        <v>#DIV/0!</v>
      </c>
      <c r="L357" s="95" t="e">
        <f t="shared" si="125"/>
        <v>#DIV/0!</v>
      </c>
    </row>
    <row r="358" spans="1:12" x14ac:dyDescent="0.2">
      <c r="A358" s="28">
        <v>35</v>
      </c>
      <c r="B358" s="29" t="s">
        <v>52</v>
      </c>
      <c r="C358" s="92">
        <f>[1]Equitas!$C$17</f>
        <v>0</v>
      </c>
      <c r="D358" s="92">
        <f>[1]Equitas!$D$17</f>
        <v>2</v>
      </c>
      <c r="E358" s="92">
        <f>[1]Equitas!$E$17</f>
        <v>0</v>
      </c>
      <c r="F358" s="92">
        <f>[1]Equitas!$F$17</f>
        <v>0</v>
      </c>
      <c r="G358" s="93">
        <f t="shared" si="128"/>
        <v>2</v>
      </c>
      <c r="H358" s="92">
        <f>[1]Equitas!$H$17</f>
        <v>1500</v>
      </c>
      <c r="I358" s="92">
        <f>[1]Equitas!$I$17</f>
        <v>1200</v>
      </c>
      <c r="J358" s="93">
        <f t="shared" si="129"/>
        <v>2700</v>
      </c>
      <c r="K358" s="93">
        <f t="shared" si="124"/>
        <v>1350</v>
      </c>
      <c r="L358" s="95">
        <f t="shared" si="125"/>
        <v>80</v>
      </c>
    </row>
    <row r="359" spans="1:12" x14ac:dyDescent="0.2">
      <c r="A359" s="28">
        <v>36</v>
      </c>
      <c r="B359" s="29" t="s">
        <v>53</v>
      </c>
      <c r="C359" s="92">
        <f>[1]ESAF!$C$17</f>
        <v>0</v>
      </c>
      <c r="D359" s="92">
        <f>[1]ESAF!$D$17</f>
        <v>2</v>
      </c>
      <c r="E359" s="92">
        <f>[1]ESAF!$E$17</f>
        <v>0</v>
      </c>
      <c r="F359" s="92">
        <f>[1]ESAF!$F$17</f>
        <v>1</v>
      </c>
      <c r="G359" s="93">
        <f t="shared" si="128"/>
        <v>3</v>
      </c>
      <c r="H359" s="92">
        <f>[1]ESAF!$H$17</f>
        <v>334</v>
      </c>
      <c r="I359" s="92">
        <f>[1]ESAF!$I$17</f>
        <v>2608</v>
      </c>
      <c r="J359" s="93">
        <f t="shared" si="129"/>
        <v>2942</v>
      </c>
      <c r="K359" s="93">
        <f t="shared" si="124"/>
        <v>980.66666666666663</v>
      </c>
      <c r="L359" s="95">
        <f t="shared" si="125"/>
        <v>780.83832335329339</v>
      </c>
    </row>
    <row r="360" spans="1:12" x14ac:dyDescent="0.2">
      <c r="A360" s="28">
        <v>37</v>
      </c>
      <c r="B360" s="29" t="s">
        <v>54</v>
      </c>
      <c r="C360" s="92">
        <f>[1]Fincare!$C$17</f>
        <v>1</v>
      </c>
      <c r="D360" s="92">
        <f>[1]Fincare!$D$17</f>
        <v>2</v>
      </c>
      <c r="E360" s="92">
        <f>[1]Fincare!$E$17</f>
        <v>0</v>
      </c>
      <c r="F360" s="92">
        <f>[1]Fincare!$F$17</f>
        <v>0</v>
      </c>
      <c r="G360" s="93">
        <f t="shared" si="128"/>
        <v>3</v>
      </c>
      <c r="H360" s="92">
        <f>[1]Fincare!$H$17</f>
        <v>32</v>
      </c>
      <c r="I360" s="92">
        <f>[1]Fincare!$I$17</f>
        <v>684</v>
      </c>
      <c r="J360" s="93">
        <f t="shared" si="129"/>
        <v>716</v>
      </c>
      <c r="K360" s="93">
        <f t="shared" si="124"/>
        <v>238.66666666666666</v>
      </c>
      <c r="L360" s="95">
        <f t="shared" si="125"/>
        <v>2137.5</v>
      </c>
    </row>
    <row r="361" spans="1:12" x14ac:dyDescent="0.2">
      <c r="A361" s="28">
        <v>38</v>
      </c>
      <c r="B361" s="29" t="s">
        <v>55</v>
      </c>
      <c r="C361" s="92">
        <f>[1]Jana!$C$17</f>
        <v>0</v>
      </c>
      <c r="D361" s="92">
        <f>[1]Jana!$D$17</f>
        <v>0</v>
      </c>
      <c r="E361" s="92">
        <f>[1]Jana!$E$17</f>
        <v>0</v>
      </c>
      <c r="F361" s="92">
        <f>[1]Jana!$F$17</f>
        <v>0</v>
      </c>
      <c r="G361" s="93">
        <f t="shared" si="128"/>
        <v>0</v>
      </c>
      <c r="H361" s="92">
        <f>[1]Jana!$H$17</f>
        <v>0</v>
      </c>
      <c r="I361" s="92">
        <f>[1]Jana!$I$17</f>
        <v>0</v>
      </c>
      <c r="J361" s="93">
        <f t="shared" si="129"/>
        <v>0</v>
      </c>
      <c r="K361" s="93" t="e">
        <f t="shared" si="124"/>
        <v>#DIV/0!</v>
      </c>
      <c r="L361" s="95" t="e">
        <f t="shared" si="125"/>
        <v>#DIV/0!</v>
      </c>
    </row>
    <row r="362" spans="1:12" x14ac:dyDescent="0.2">
      <c r="A362" s="28">
        <v>39</v>
      </c>
      <c r="B362" s="29" t="s">
        <v>56</v>
      </c>
      <c r="C362" s="92">
        <f>[1]Suryoday!$C$17</f>
        <v>0</v>
      </c>
      <c r="D362" s="92">
        <f>[1]Suryoday!$D$17</f>
        <v>0</v>
      </c>
      <c r="E362" s="92">
        <f>[1]Suryoday!$E$17</f>
        <v>0</v>
      </c>
      <c r="F362" s="92">
        <f>[1]Suryoday!$F$17</f>
        <v>0</v>
      </c>
      <c r="G362" s="93">
        <f t="shared" si="128"/>
        <v>0</v>
      </c>
      <c r="H362" s="92">
        <f>[1]Suryoday!$H$17</f>
        <v>0</v>
      </c>
      <c r="I362" s="92">
        <f>[1]Suryoday!$I$17</f>
        <v>0</v>
      </c>
      <c r="J362" s="93">
        <f t="shared" si="129"/>
        <v>0</v>
      </c>
      <c r="K362" s="93" t="e">
        <f t="shared" si="124"/>
        <v>#DIV/0!</v>
      </c>
      <c r="L362" s="95" t="e">
        <f t="shared" si="125"/>
        <v>#DIV/0!</v>
      </c>
    </row>
    <row r="363" spans="1:12" x14ac:dyDescent="0.2">
      <c r="A363" s="28">
        <v>40</v>
      </c>
      <c r="B363" s="29" t="s">
        <v>57</v>
      </c>
      <c r="C363" s="92">
        <f>[1]Ujjivan!$C$17</f>
        <v>0</v>
      </c>
      <c r="D363" s="92">
        <f>[1]Ujjivan!$D$17</f>
        <v>0</v>
      </c>
      <c r="E363" s="92">
        <f>[1]Ujjivan!$E$17</f>
        <v>0</v>
      </c>
      <c r="F363" s="92">
        <f>[1]Ujjivan!$F$17</f>
        <v>0</v>
      </c>
      <c r="G363" s="93">
        <f t="shared" si="128"/>
        <v>0</v>
      </c>
      <c r="H363" s="92">
        <f>[1]Ujjivan!$H$17</f>
        <v>0</v>
      </c>
      <c r="I363" s="92">
        <f>[1]Ujjivan!$I$17</f>
        <v>0</v>
      </c>
      <c r="J363" s="93">
        <f t="shared" si="129"/>
        <v>0</v>
      </c>
      <c r="K363" s="93" t="e">
        <f t="shared" si="124"/>
        <v>#DIV/0!</v>
      </c>
      <c r="L363" s="95" t="e">
        <f t="shared" si="125"/>
        <v>#DIV/0!</v>
      </c>
    </row>
    <row r="364" spans="1:12" x14ac:dyDescent="0.2">
      <c r="A364" s="28">
        <v>41</v>
      </c>
      <c r="B364" s="29" t="s">
        <v>58</v>
      </c>
      <c r="C364" s="92">
        <f>[1]Utkarsh!$C$17</f>
        <v>0</v>
      </c>
      <c r="D364" s="92">
        <f>[1]Utkarsh!$D$17</f>
        <v>1</v>
      </c>
      <c r="E364" s="92">
        <f>[1]Utkarsh!$E$17</f>
        <v>0</v>
      </c>
      <c r="F364" s="92">
        <f>[1]Utkarsh!$F$17</f>
        <v>0</v>
      </c>
      <c r="G364" s="93">
        <f t="shared" si="128"/>
        <v>1</v>
      </c>
      <c r="H364" s="92">
        <f>[1]Utkarsh!$H$17</f>
        <v>4</v>
      </c>
      <c r="I364" s="92">
        <f>[1]Utkarsh!$I$17</f>
        <v>534</v>
      </c>
      <c r="J364" s="93">
        <f t="shared" si="129"/>
        <v>538</v>
      </c>
      <c r="K364" s="93">
        <f t="shared" si="124"/>
        <v>538</v>
      </c>
      <c r="L364" s="95">
        <f t="shared" si="125"/>
        <v>13350</v>
      </c>
    </row>
    <row r="365" spans="1:12" x14ac:dyDescent="0.2">
      <c r="A365" s="24"/>
      <c r="B365" s="30" t="s">
        <v>59</v>
      </c>
      <c r="C365" s="97">
        <f>SUM(C356:C364)</f>
        <v>1</v>
      </c>
      <c r="D365" s="97">
        <f t="shared" ref="D365:J365" si="130">SUM(D356:D364)</f>
        <v>8</v>
      </c>
      <c r="E365" s="97">
        <f t="shared" si="130"/>
        <v>0</v>
      </c>
      <c r="F365" s="97">
        <f t="shared" si="130"/>
        <v>1</v>
      </c>
      <c r="G365" s="97">
        <f t="shared" si="130"/>
        <v>10</v>
      </c>
      <c r="H365" s="97">
        <f t="shared" si="130"/>
        <v>1870</v>
      </c>
      <c r="I365" s="97">
        <f t="shared" si="130"/>
        <v>5944</v>
      </c>
      <c r="J365" s="97">
        <f t="shared" si="130"/>
        <v>7814</v>
      </c>
      <c r="K365" s="97">
        <f t="shared" si="124"/>
        <v>781.4</v>
      </c>
      <c r="L365" s="98">
        <f t="shared" si="125"/>
        <v>317.86096256684493</v>
      </c>
    </row>
    <row r="366" spans="1:12" x14ac:dyDescent="0.2">
      <c r="A366" s="31">
        <v>42</v>
      </c>
      <c r="B366" s="32" t="s">
        <v>60</v>
      </c>
      <c r="C366" s="92">
        <f>[1]DBS!$C$17</f>
        <v>0</v>
      </c>
      <c r="D366" s="92">
        <f>[1]DBS!$D$17</f>
        <v>0</v>
      </c>
      <c r="E366" s="92">
        <f>[1]DBS!$E$17</f>
        <v>0</v>
      </c>
      <c r="F366" s="92">
        <f>[1]DBS!$F$17</f>
        <v>0</v>
      </c>
      <c r="G366" s="93">
        <f>SUM(C366:F366)</f>
        <v>0</v>
      </c>
      <c r="H366" s="92">
        <f>[1]DBS!$H$17</f>
        <v>0</v>
      </c>
      <c r="I366" s="92">
        <f>[1]DBS!$I$17</f>
        <v>0</v>
      </c>
      <c r="J366" s="93">
        <f>H366+I366</f>
        <v>0</v>
      </c>
      <c r="K366" s="93" t="e">
        <f>J366/G366</f>
        <v>#DIV/0!</v>
      </c>
      <c r="L366" s="95" t="e">
        <f>I366/H366*100</f>
        <v>#DIV/0!</v>
      </c>
    </row>
    <row r="367" spans="1:12" x14ac:dyDescent="0.2">
      <c r="A367" s="24"/>
      <c r="B367" s="30" t="s">
        <v>61</v>
      </c>
      <c r="C367" s="97">
        <f>C366</f>
        <v>0</v>
      </c>
      <c r="D367" s="97">
        <f t="shared" ref="D367:J367" si="131">D366</f>
        <v>0</v>
      </c>
      <c r="E367" s="97">
        <f t="shared" si="131"/>
        <v>0</v>
      </c>
      <c r="F367" s="97">
        <f t="shared" si="131"/>
        <v>0</v>
      </c>
      <c r="G367" s="97">
        <f t="shared" si="131"/>
        <v>0</v>
      </c>
      <c r="H367" s="97">
        <f t="shared" si="131"/>
        <v>0</v>
      </c>
      <c r="I367" s="97">
        <f t="shared" si="131"/>
        <v>0</v>
      </c>
      <c r="J367" s="97">
        <f t="shared" si="131"/>
        <v>0</v>
      </c>
      <c r="K367" s="97" t="e">
        <f t="shared" ref="K367" si="132">J367/G367</f>
        <v>#DIV/0!</v>
      </c>
      <c r="L367" s="98" t="e">
        <f t="shared" ref="L367" si="133">I367/H367*100</f>
        <v>#DIV/0!</v>
      </c>
    </row>
    <row r="368" spans="1:12" x14ac:dyDescent="0.2">
      <c r="A368" s="31">
        <v>43</v>
      </c>
      <c r="B368" s="32" t="s">
        <v>62</v>
      </c>
      <c r="C368" s="92">
        <f>[1]IPPB!$C$17</f>
        <v>0</v>
      </c>
      <c r="D368" s="92">
        <f>[1]IPPB!$D$17</f>
        <v>0</v>
      </c>
      <c r="E368" s="92">
        <f>[1]IPPB!$E$17</f>
        <v>0</v>
      </c>
      <c r="F368" s="92">
        <f>[1]IPPB!$F$17</f>
        <v>0</v>
      </c>
      <c r="G368" s="93">
        <f>SUM(C368:F368)</f>
        <v>0</v>
      </c>
      <c r="H368" s="92">
        <f>[1]IPPB!$H$17</f>
        <v>0</v>
      </c>
      <c r="I368" s="92">
        <f>[1]IPPB!$I$17</f>
        <v>0</v>
      </c>
      <c r="J368" s="93">
        <f>H368+I368</f>
        <v>0</v>
      </c>
      <c r="K368" s="93" t="e">
        <f>J368/G368</f>
        <v>#DIV/0!</v>
      </c>
      <c r="L368" s="95" t="e">
        <f>I368/H368*100</f>
        <v>#DIV/0!</v>
      </c>
    </row>
    <row r="369" spans="1:12" x14ac:dyDescent="0.2">
      <c r="A369" s="24"/>
      <c r="B369" s="30" t="s">
        <v>124</v>
      </c>
      <c r="C369" s="97">
        <f>C368</f>
        <v>0</v>
      </c>
      <c r="D369" s="97">
        <f t="shared" ref="D369:J369" si="134">D368</f>
        <v>0</v>
      </c>
      <c r="E369" s="97">
        <f t="shared" si="134"/>
        <v>0</v>
      </c>
      <c r="F369" s="97">
        <f t="shared" si="134"/>
        <v>0</v>
      </c>
      <c r="G369" s="97">
        <f t="shared" si="134"/>
        <v>0</v>
      </c>
      <c r="H369" s="97">
        <f t="shared" si="134"/>
        <v>0</v>
      </c>
      <c r="I369" s="97">
        <f t="shared" si="134"/>
        <v>0</v>
      </c>
      <c r="J369" s="97">
        <f t="shared" si="134"/>
        <v>0</v>
      </c>
      <c r="K369" s="97" t="e">
        <f t="shared" ref="K369:K371" si="135">J369/G369</f>
        <v>#DIV/0!</v>
      </c>
      <c r="L369" s="98" t="e">
        <f t="shared" ref="L369:L371" si="136">I369/H369*100</f>
        <v>#DIV/0!</v>
      </c>
    </row>
    <row r="370" spans="1:12" x14ac:dyDescent="0.2">
      <c r="A370" s="33">
        <v>44</v>
      </c>
      <c r="B370" s="34" t="s">
        <v>64</v>
      </c>
      <c r="C370" s="16">
        <f>[1]MGB!$C$17</f>
        <v>0</v>
      </c>
      <c r="D370" s="16">
        <f>[1]MGB!$D$17</f>
        <v>0</v>
      </c>
      <c r="E370" s="16">
        <f>[1]MGB!$E$17</f>
        <v>0</v>
      </c>
      <c r="F370" s="16">
        <f>[1]MGB!$F$17</f>
        <v>0</v>
      </c>
      <c r="G370" s="17">
        <f>SUM(C370:F370)</f>
        <v>0</v>
      </c>
      <c r="H370" s="16">
        <f>[1]MGB!$H$17</f>
        <v>0</v>
      </c>
      <c r="I370" s="16">
        <f>[1]MGB!$I$17</f>
        <v>0</v>
      </c>
      <c r="J370" s="17">
        <f>H370+I370</f>
        <v>0</v>
      </c>
      <c r="K370" s="17" t="e">
        <f t="shared" si="135"/>
        <v>#DIV/0!</v>
      </c>
      <c r="L370" s="20" t="e">
        <f t="shared" si="136"/>
        <v>#DIV/0!</v>
      </c>
    </row>
    <row r="371" spans="1:12" x14ac:dyDescent="0.2">
      <c r="A371" s="33">
        <v>45</v>
      </c>
      <c r="B371" s="34" t="s">
        <v>65</v>
      </c>
      <c r="C371" s="16">
        <f>[1]VKGB!$C$17</f>
        <v>16</v>
      </c>
      <c r="D371" s="16">
        <f>[1]VKGB!$D$17</f>
        <v>6</v>
      </c>
      <c r="E371" s="16">
        <f>[1]VKGB!$E$17</f>
        <v>1</v>
      </c>
      <c r="F371" s="16">
        <f>[1]VKGB!$F$17</f>
        <v>0</v>
      </c>
      <c r="G371" s="17">
        <f>SUM(C371:F371)</f>
        <v>23</v>
      </c>
      <c r="H371" s="16">
        <f>[1]VKGB!$H$17</f>
        <v>44693</v>
      </c>
      <c r="I371" s="16">
        <f>[1]VKGB!$I$17</f>
        <v>12954</v>
      </c>
      <c r="J371" s="17">
        <f>H371+I371</f>
        <v>57647</v>
      </c>
      <c r="K371" s="17">
        <f t="shared" si="135"/>
        <v>2506.391304347826</v>
      </c>
      <c r="L371" s="20">
        <f t="shared" si="136"/>
        <v>28.984404716622294</v>
      </c>
    </row>
    <row r="372" spans="1:12" x14ac:dyDescent="0.2">
      <c r="A372" s="35" t="s">
        <v>125</v>
      </c>
      <c r="B372" s="99" t="s">
        <v>66</v>
      </c>
      <c r="C372" s="97">
        <f t="shared" ref="C372:J372" si="137">SUM(C370:C371)</f>
        <v>16</v>
      </c>
      <c r="D372" s="97">
        <f t="shared" si="137"/>
        <v>6</v>
      </c>
      <c r="E372" s="97">
        <f t="shared" si="137"/>
        <v>1</v>
      </c>
      <c r="F372" s="97">
        <f t="shared" si="137"/>
        <v>0</v>
      </c>
      <c r="G372" s="97">
        <f t="shared" si="137"/>
        <v>23</v>
      </c>
      <c r="H372" s="97">
        <f t="shared" si="137"/>
        <v>44693</v>
      </c>
      <c r="I372" s="97">
        <f t="shared" si="137"/>
        <v>12954</v>
      </c>
      <c r="J372" s="97">
        <f t="shared" si="137"/>
        <v>57647</v>
      </c>
      <c r="K372" s="97">
        <f>J372/G372</f>
        <v>2506.391304347826</v>
      </c>
      <c r="L372" s="98">
        <f>I372/H372*100</f>
        <v>28.984404716622294</v>
      </c>
    </row>
    <row r="373" spans="1:12" x14ac:dyDescent="0.2">
      <c r="A373" s="33">
        <v>46</v>
      </c>
      <c r="B373" s="34" t="s">
        <v>67</v>
      </c>
      <c r="C373" s="16">
        <f>[1]Subhadra!$C$17</f>
        <v>0</v>
      </c>
      <c r="D373" s="16">
        <f>[1]Subhadra!$D$17</f>
        <v>0</v>
      </c>
      <c r="E373" s="16">
        <f>[1]Subhadra!$E$17</f>
        <v>0</v>
      </c>
      <c r="F373" s="16">
        <f>[1]Subhadra!$F$17</f>
        <v>0</v>
      </c>
      <c r="G373" s="17">
        <f>SUM(C373:F373)</f>
        <v>0</v>
      </c>
      <c r="H373" s="16">
        <f>[1]Subhadra!$H$17</f>
        <v>0</v>
      </c>
      <c r="I373" s="16">
        <f>[1]Subhadra!$I$17</f>
        <v>0</v>
      </c>
      <c r="J373" s="17">
        <f>H373+I373</f>
        <v>0</v>
      </c>
      <c r="K373" s="17" t="e">
        <f>J373/G373</f>
        <v>#DIV/0!</v>
      </c>
      <c r="L373" s="20" t="e">
        <f>I373/H373*100</f>
        <v>#DIV/0!</v>
      </c>
    </row>
    <row r="374" spans="1:12" x14ac:dyDescent="0.2">
      <c r="A374" s="35"/>
      <c r="B374" s="99" t="s">
        <v>21</v>
      </c>
      <c r="C374" s="97">
        <f>SUM(C340,C355,C365,C367,C369,C372,C373)</f>
        <v>60</v>
      </c>
      <c r="D374" s="97">
        <f t="shared" ref="D374:J374" si="138">SUM(D340,D355,D365,D367,D369,D372,D373)</f>
        <v>64</v>
      </c>
      <c r="E374" s="97">
        <f t="shared" si="138"/>
        <v>3</v>
      </c>
      <c r="F374" s="97">
        <f t="shared" si="138"/>
        <v>1</v>
      </c>
      <c r="G374" s="97">
        <f t="shared" si="138"/>
        <v>128</v>
      </c>
      <c r="H374" s="97">
        <f t="shared" si="138"/>
        <v>596219.75951859995</v>
      </c>
      <c r="I374" s="97">
        <f t="shared" si="138"/>
        <v>197553.96000000002</v>
      </c>
      <c r="J374" s="97">
        <f t="shared" si="138"/>
        <v>793773.71951860003</v>
      </c>
      <c r="K374" s="97">
        <f>J374/G374</f>
        <v>6201.3571837390627</v>
      </c>
      <c r="L374" s="98">
        <f>I374/H374*100</f>
        <v>33.134420127153973</v>
      </c>
    </row>
    <row r="375" spans="1:12" x14ac:dyDescent="0.2">
      <c r="A375" s="37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</row>
    <row r="376" spans="1:12" x14ac:dyDescent="0.2">
      <c r="A376" s="33">
        <v>47</v>
      </c>
      <c r="B376" s="34" t="s">
        <v>68</v>
      </c>
      <c r="C376" s="16">
        <f>[1]MSCOOP!$C$17</f>
        <v>38</v>
      </c>
      <c r="D376" s="16">
        <f>[1]MSCOOP!$D$17</f>
        <v>8</v>
      </c>
      <c r="E376" s="16">
        <f>[1]MSCOOP!$E$17</f>
        <v>0</v>
      </c>
      <c r="F376" s="16">
        <f>[1]MSCOOP!$F$17</f>
        <v>0</v>
      </c>
      <c r="G376" s="17">
        <f>SUM(C376:F376)</f>
        <v>46</v>
      </c>
      <c r="H376" s="16">
        <f>[1]MSCOOP!$H$17</f>
        <v>134451</v>
      </c>
      <c r="I376" s="16">
        <f>[1]MSCOOP!$I$17</f>
        <v>67887</v>
      </c>
      <c r="J376" s="17">
        <f>H376+I376</f>
        <v>202338</v>
      </c>
      <c r="K376" s="17">
        <f>J376/G376</f>
        <v>4398.652173913043</v>
      </c>
      <c r="L376" s="20">
        <f>I376/H376*100</f>
        <v>50.492000803266613</v>
      </c>
    </row>
    <row r="377" spans="1:12" x14ac:dyDescent="0.2">
      <c r="A377" s="37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</row>
    <row r="378" spans="1:12" x14ac:dyDescent="0.2">
      <c r="A378" s="35"/>
      <c r="B378" s="99" t="s">
        <v>69</v>
      </c>
      <c r="C378" s="97">
        <f>C374+C376</f>
        <v>98</v>
      </c>
      <c r="D378" s="97">
        <f t="shared" ref="D378:J378" si="139">D374+D376</f>
        <v>72</v>
      </c>
      <c r="E378" s="97">
        <f t="shared" si="139"/>
        <v>3</v>
      </c>
      <c r="F378" s="97">
        <f t="shared" si="139"/>
        <v>1</v>
      </c>
      <c r="G378" s="97">
        <f t="shared" si="139"/>
        <v>174</v>
      </c>
      <c r="H378" s="97">
        <f t="shared" si="139"/>
        <v>730670.75951859995</v>
      </c>
      <c r="I378" s="97">
        <f t="shared" si="139"/>
        <v>265440.96000000002</v>
      </c>
      <c r="J378" s="97">
        <f t="shared" si="139"/>
        <v>996111.71951860003</v>
      </c>
      <c r="K378" s="97">
        <f>J378/G378</f>
        <v>5724.7799972333332</v>
      </c>
      <c r="L378" s="98">
        <f>I378/H378*100</f>
        <v>36.328395045517482</v>
      </c>
    </row>
    <row r="379" spans="1:12" ht="18" x14ac:dyDescent="0.2">
      <c r="A379" s="135" t="s">
        <v>131</v>
      </c>
      <c r="B379" s="135"/>
      <c r="C379" s="135"/>
      <c r="D379" s="135"/>
      <c r="E379" s="135"/>
      <c r="F379" s="135"/>
      <c r="G379" s="135"/>
      <c r="H379" s="135"/>
      <c r="I379" s="135"/>
      <c r="J379" s="135"/>
      <c r="K379" s="135"/>
      <c r="L379" s="135"/>
    </row>
    <row r="380" spans="1:12" ht="15" x14ac:dyDescent="0.2">
      <c r="A380" s="125" t="s">
        <v>0</v>
      </c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</row>
    <row r="381" spans="1:12" x14ac:dyDescent="0.2">
      <c r="A381" s="126" t="str">
        <f>$A$3</f>
        <v>Position as of 31.03.2021</v>
      </c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</row>
    <row r="382" spans="1:12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" t="s">
        <v>123</v>
      </c>
    </row>
    <row r="383" spans="1:12" ht="38.25" x14ac:dyDescent="0.2">
      <c r="A383" s="4" t="s">
        <v>3</v>
      </c>
      <c r="B383" s="4" t="s">
        <v>4</v>
      </c>
      <c r="C383" s="4" t="s">
        <v>5</v>
      </c>
      <c r="D383" s="4" t="s">
        <v>6</v>
      </c>
      <c r="E383" s="4" t="s">
        <v>7</v>
      </c>
      <c r="F383" s="4" t="s">
        <v>8</v>
      </c>
      <c r="G383" s="4" t="s">
        <v>9</v>
      </c>
      <c r="H383" s="4" t="s">
        <v>10</v>
      </c>
      <c r="I383" s="5" t="s">
        <v>11</v>
      </c>
      <c r="J383" s="4" t="s">
        <v>12</v>
      </c>
      <c r="K383" s="4" t="s">
        <v>13</v>
      </c>
      <c r="L383" s="4" t="s">
        <v>14</v>
      </c>
    </row>
    <row r="384" spans="1:12" x14ac:dyDescent="0.2">
      <c r="A384" s="8">
        <v>1</v>
      </c>
      <c r="B384" s="9">
        <v>2</v>
      </c>
      <c r="C384" s="9">
        <v>3</v>
      </c>
      <c r="D384" s="9">
        <v>4</v>
      </c>
      <c r="E384" s="9">
        <v>7</v>
      </c>
      <c r="F384" s="9">
        <v>8</v>
      </c>
      <c r="G384" s="9">
        <v>9</v>
      </c>
      <c r="H384" s="9">
        <v>10</v>
      </c>
      <c r="I384" s="9">
        <v>11</v>
      </c>
      <c r="J384" s="9">
        <v>12</v>
      </c>
      <c r="K384" s="9">
        <v>13</v>
      </c>
      <c r="L384" s="9">
        <v>14</v>
      </c>
    </row>
    <row r="385" spans="1:12" x14ac:dyDescent="0.2">
      <c r="A385" s="14">
        <v>1</v>
      </c>
      <c r="B385" s="15" t="s">
        <v>15</v>
      </c>
      <c r="C385" s="92">
        <f>[1]Allahabad!$C$18</f>
        <v>0</v>
      </c>
      <c r="D385" s="92">
        <f>[1]Allahabad!$D$18</f>
        <v>0</v>
      </c>
      <c r="E385" s="92">
        <f>[1]Allahabad!$E$18</f>
        <v>0</v>
      </c>
      <c r="F385" s="92">
        <f>[1]Allahabad!$F$18</f>
        <v>0</v>
      </c>
      <c r="G385" s="93">
        <f t="shared" ref="G385:G402" si="140">SUM(C385:F385)</f>
        <v>0</v>
      </c>
      <c r="H385" s="92">
        <f>[1]Allahabad!$H$18</f>
        <v>0</v>
      </c>
      <c r="I385" s="92">
        <f>[1]Allahabad!$I$18</f>
        <v>0</v>
      </c>
      <c r="J385" s="94">
        <f t="shared" ref="J385:J402" si="141">H385+I385</f>
        <v>0</v>
      </c>
      <c r="K385" s="94" t="e">
        <f>J385/G385</f>
        <v>#DIV/0!</v>
      </c>
      <c r="L385" s="95" t="e">
        <f>I385/H385*100</f>
        <v>#DIV/0!</v>
      </c>
    </row>
    <row r="386" spans="1:12" x14ac:dyDescent="0.2">
      <c r="A386" s="14">
        <v>2</v>
      </c>
      <c r="B386" s="15" t="s">
        <v>16</v>
      </c>
      <c r="C386" s="92">
        <f>[1]Andhra!$C$18</f>
        <v>0</v>
      </c>
      <c r="D386" s="92">
        <f>[1]Andhra!$D$18</f>
        <v>0</v>
      </c>
      <c r="E386" s="92">
        <f>[1]Andhra!$E$18</f>
        <v>1</v>
      </c>
      <c r="F386" s="92">
        <f>[1]Andhra!$F$18</f>
        <v>0</v>
      </c>
      <c r="G386" s="93">
        <f t="shared" si="140"/>
        <v>1</v>
      </c>
      <c r="H386" s="92">
        <f>[1]Andhra!$H$18</f>
        <v>2363</v>
      </c>
      <c r="I386" s="92">
        <f>[1]Andhra!$I$18</f>
        <v>1657</v>
      </c>
      <c r="J386" s="94">
        <f t="shared" si="141"/>
        <v>4020</v>
      </c>
      <c r="K386" s="94">
        <f>J386/G386</f>
        <v>4020</v>
      </c>
      <c r="L386" s="95">
        <f>I386/H386*100</f>
        <v>70.122725349132466</v>
      </c>
    </row>
    <row r="387" spans="1:12" x14ac:dyDescent="0.2">
      <c r="A387" s="14">
        <v>3</v>
      </c>
      <c r="B387" s="15" t="s">
        <v>17</v>
      </c>
      <c r="C387" s="92">
        <f>[1]BoB!$C$18</f>
        <v>0</v>
      </c>
      <c r="D387" s="92">
        <f>[1]BoB!$D$18</f>
        <v>1</v>
      </c>
      <c r="E387" s="92">
        <f>[1]BoB!$E$18</f>
        <v>0</v>
      </c>
      <c r="F387" s="92">
        <f>[1]BoB!$F$18</f>
        <v>0</v>
      </c>
      <c r="G387" s="93">
        <f t="shared" si="140"/>
        <v>1</v>
      </c>
      <c r="H387" s="92">
        <f>[1]BoB!$H$18</f>
        <v>7030</v>
      </c>
      <c r="I387" s="92">
        <f>[1]BoB!$I$18</f>
        <v>9822</v>
      </c>
      <c r="J387" s="94">
        <f t="shared" si="141"/>
        <v>16852</v>
      </c>
      <c r="K387" s="94">
        <f t="shared" ref="K387:K402" si="142">J387/G387</f>
        <v>16852</v>
      </c>
      <c r="L387" s="95">
        <f t="shared" ref="L387:L402" si="143">I387/H387*100</f>
        <v>139.71550497866286</v>
      </c>
    </row>
    <row r="388" spans="1:12" x14ac:dyDescent="0.2">
      <c r="A388" s="14">
        <v>4</v>
      </c>
      <c r="B388" s="15" t="s">
        <v>18</v>
      </c>
      <c r="C388" s="92">
        <f>[1]BoI!$C$18</f>
        <v>0</v>
      </c>
      <c r="D388" s="92">
        <f>[1]BoI!$D$18</f>
        <v>7</v>
      </c>
      <c r="E388" s="92">
        <f>[1]BoI!$E$18</f>
        <v>0</v>
      </c>
      <c r="F388" s="92">
        <f>[1]BoI!$F$18</f>
        <v>0</v>
      </c>
      <c r="G388" s="93">
        <f t="shared" si="140"/>
        <v>7</v>
      </c>
      <c r="H388" s="92">
        <f>[1]BoI!$H$18</f>
        <v>125262</v>
      </c>
      <c r="I388" s="92">
        <f>[1]BoI!$I$18</f>
        <v>66225</v>
      </c>
      <c r="J388" s="93">
        <f t="shared" si="141"/>
        <v>191487</v>
      </c>
      <c r="K388" s="93">
        <f t="shared" si="142"/>
        <v>27355.285714285714</v>
      </c>
      <c r="L388" s="95">
        <f t="shared" si="143"/>
        <v>52.869186185754657</v>
      </c>
    </row>
    <row r="389" spans="1:12" x14ac:dyDescent="0.2">
      <c r="A389" s="14">
        <v>5</v>
      </c>
      <c r="B389" s="15" t="s">
        <v>19</v>
      </c>
      <c r="C389" s="92">
        <f>[1]BoM!$C$18</f>
        <v>14</v>
      </c>
      <c r="D389" s="92">
        <f>[1]BoM!$D$18</f>
        <v>9</v>
      </c>
      <c r="E389" s="92">
        <f>[1]BoM!$E$18</f>
        <v>0</v>
      </c>
      <c r="F389" s="92">
        <f>[1]BoM!$F$18</f>
        <v>0</v>
      </c>
      <c r="G389" s="93">
        <f t="shared" si="140"/>
        <v>23</v>
      </c>
      <c r="H389" s="92">
        <f>[1]BoM!$H$18</f>
        <v>110611.70203730001</v>
      </c>
      <c r="I389" s="92">
        <f>[1]BoM!$I$18</f>
        <v>57622</v>
      </c>
      <c r="J389" s="93">
        <f t="shared" si="141"/>
        <v>168233.70203730001</v>
      </c>
      <c r="K389" s="93">
        <f t="shared" si="142"/>
        <v>7314.5087842304356</v>
      </c>
      <c r="L389" s="95">
        <f t="shared" si="143"/>
        <v>52.09394570257038</v>
      </c>
    </row>
    <row r="390" spans="1:12" x14ac:dyDescent="0.2">
      <c r="A390" s="14">
        <v>6</v>
      </c>
      <c r="B390" s="15" t="s">
        <v>20</v>
      </c>
      <c r="C390" s="92">
        <f>[1]Canara!$C$18</f>
        <v>0</v>
      </c>
      <c r="D390" s="92">
        <f>[1]Canara!$D$18</f>
        <v>4</v>
      </c>
      <c r="E390" s="92">
        <f>[1]Canara!$E$18</f>
        <v>0</v>
      </c>
      <c r="F390" s="92">
        <f>[1]Canara!$F$18</f>
        <v>0</v>
      </c>
      <c r="G390" s="93">
        <f t="shared" si="140"/>
        <v>4</v>
      </c>
      <c r="H390" s="92">
        <f>[1]Canara!$H$18</f>
        <v>8510.42</v>
      </c>
      <c r="I390" s="92">
        <f>[1]Canara!$I$18</f>
        <v>7851.75</v>
      </c>
      <c r="J390" s="93">
        <f t="shared" si="141"/>
        <v>16362.17</v>
      </c>
      <c r="K390" s="93">
        <f t="shared" si="142"/>
        <v>4090.5425</v>
      </c>
      <c r="L390" s="95">
        <f t="shared" si="143"/>
        <v>92.26042898000334</v>
      </c>
    </row>
    <row r="391" spans="1:12" x14ac:dyDescent="0.2">
      <c r="A391" s="14">
        <v>7</v>
      </c>
      <c r="B391" s="15" t="s">
        <v>22</v>
      </c>
      <c r="C391" s="92">
        <f>[1]CBI!$C$18</f>
        <v>12</v>
      </c>
      <c r="D391" s="92">
        <f>[1]CBI!$D$18</f>
        <v>10</v>
      </c>
      <c r="E391" s="92">
        <f>[1]CBI!$E$18</f>
        <v>0</v>
      </c>
      <c r="F391" s="92">
        <f>[1]CBI!$F$18</f>
        <v>0</v>
      </c>
      <c r="G391" s="93">
        <f t="shared" si="140"/>
        <v>22</v>
      </c>
      <c r="H391" s="92">
        <f>[1]CBI!$H$18</f>
        <v>104562</v>
      </c>
      <c r="I391" s="92">
        <f>[1]CBI!$I$18</f>
        <v>54482</v>
      </c>
      <c r="J391" s="93">
        <f t="shared" si="141"/>
        <v>159044</v>
      </c>
      <c r="K391" s="93">
        <f t="shared" si="142"/>
        <v>7229.272727272727</v>
      </c>
      <c r="L391" s="95">
        <f t="shared" si="143"/>
        <v>52.104971213251474</v>
      </c>
    </row>
    <row r="392" spans="1:12" x14ac:dyDescent="0.2">
      <c r="A392" s="14">
        <v>8</v>
      </c>
      <c r="B392" s="15" t="s">
        <v>23</v>
      </c>
      <c r="C392" s="92">
        <f>[1]Corp!$C$18</f>
        <v>0</v>
      </c>
      <c r="D392" s="92">
        <f>[1]Corp!$D$18</f>
        <v>0</v>
      </c>
      <c r="E392" s="92">
        <f>[1]Corp!$E$18</f>
        <v>0</v>
      </c>
      <c r="F392" s="92">
        <f>[1]Corp!$F$18</f>
        <v>0</v>
      </c>
      <c r="G392" s="93">
        <f t="shared" si="140"/>
        <v>0</v>
      </c>
      <c r="H392" s="92">
        <f>[1]Corp!$H$18</f>
        <v>0</v>
      </c>
      <c r="I392" s="92">
        <f>[1]Corp!$I$18</f>
        <v>0</v>
      </c>
      <c r="J392" s="93">
        <f t="shared" si="141"/>
        <v>0</v>
      </c>
      <c r="K392" s="93" t="e">
        <f t="shared" si="142"/>
        <v>#DIV/0!</v>
      </c>
      <c r="L392" s="95" t="e">
        <f t="shared" si="143"/>
        <v>#DIV/0!</v>
      </c>
    </row>
    <row r="393" spans="1:12" x14ac:dyDescent="0.2">
      <c r="A393" s="14">
        <v>9</v>
      </c>
      <c r="B393" s="15" t="s">
        <v>24</v>
      </c>
      <c r="C393" s="92">
        <f>[1]Indian!$C$18</f>
        <v>0</v>
      </c>
      <c r="D393" s="92">
        <f>[1]Indian!$D$18</f>
        <v>1</v>
      </c>
      <c r="E393" s="92">
        <f>[1]Indian!$E$18</f>
        <v>0</v>
      </c>
      <c r="F393" s="92">
        <f>[1]Indian!$F$18</f>
        <v>0</v>
      </c>
      <c r="G393" s="93">
        <f t="shared" si="140"/>
        <v>1</v>
      </c>
      <c r="H393" s="92">
        <f>[1]Indian!$H$18</f>
        <v>785</v>
      </c>
      <c r="I393" s="92">
        <f>[1]Indian!$I$18</f>
        <v>1141</v>
      </c>
      <c r="J393" s="94">
        <f t="shared" si="141"/>
        <v>1926</v>
      </c>
      <c r="K393" s="94">
        <f t="shared" si="142"/>
        <v>1926</v>
      </c>
      <c r="L393" s="95">
        <f t="shared" si="143"/>
        <v>145.35031847133757</v>
      </c>
    </row>
    <row r="394" spans="1:12" x14ac:dyDescent="0.2">
      <c r="A394" s="14">
        <v>10</v>
      </c>
      <c r="B394" s="15" t="s">
        <v>25</v>
      </c>
      <c r="C394" s="92">
        <f>[1]IOB!$C$18</f>
        <v>1</v>
      </c>
      <c r="D394" s="92">
        <f>[1]IOB!$D$18</f>
        <v>4</v>
      </c>
      <c r="E394" s="92">
        <f>[1]IOB!$E$18</f>
        <v>0</v>
      </c>
      <c r="F394" s="92">
        <f>[1]IOB!$F$18</f>
        <v>0</v>
      </c>
      <c r="G394" s="93">
        <f t="shared" si="140"/>
        <v>5</v>
      </c>
      <c r="H394" s="92">
        <f>[1]IOB!$H$18</f>
        <v>7995.9999999999991</v>
      </c>
      <c r="I394" s="92">
        <f>[1]IOB!$I$18</f>
        <v>8139</v>
      </c>
      <c r="J394" s="93">
        <f t="shared" si="141"/>
        <v>16135</v>
      </c>
      <c r="K394" s="93">
        <f t="shared" si="142"/>
        <v>3227</v>
      </c>
      <c r="L394" s="95">
        <f t="shared" si="143"/>
        <v>101.78839419709855</v>
      </c>
    </row>
    <row r="395" spans="1:12" x14ac:dyDescent="0.2">
      <c r="A395" s="14">
        <v>11</v>
      </c>
      <c r="B395" s="15" t="s">
        <v>26</v>
      </c>
      <c r="C395" s="92">
        <f>[1]OBC!$C$18</f>
        <v>0</v>
      </c>
      <c r="D395" s="92">
        <f>[1]OBC!$D$18</f>
        <v>0</v>
      </c>
      <c r="E395" s="92">
        <f>[1]OBC!$E$18</f>
        <v>0</v>
      </c>
      <c r="F395" s="92">
        <f>[1]OBC!$F$18</f>
        <v>0</v>
      </c>
      <c r="G395" s="93">
        <f t="shared" si="140"/>
        <v>0</v>
      </c>
      <c r="H395" s="92">
        <f>[1]OBC!$H$18</f>
        <v>0</v>
      </c>
      <c r="I395" s="92">
        <f>[1]OBC!$I$18</f>
        <v>0</v>
      </c>
      <c r="J395" s="93">
        <f t="shared" si="141"/>
        <v>0</v>
      </c>
      <c r="K395" s="93" t="e">
        <f t="shared" si="142"/>
        <v>#DIV/0!</v>
      </c>
      <c r="L395" s="95" t="e">
        <f t="shared" si="143"/>
        <v>#DIV/0!</v>
      </c>
    </row>
    <row r="396" spans="1:12" x14ac:dyDescent="0.2">
      <c r="A396" s="14">
        <v>12</v>
      </c>
      <c r="B396" s="15" t="s">
        <v>27</v>
      </c>
      <c r="C396" s="92">
        <f>[1]PSB!$C$18</f>
        <v>0</v>
      </c>
      <c r="D396" s="92">
        <f>[1]PSB!$D$18</f>
        <v>0</v>
      </c>
      <c r="E396" s="92">
        <f>[1]PSB!$E$18</f>
        <v>0</v>
      </c>
      <c r="F396" s="92">
        <f>[1]PSB!$F$18</f>
        <v>0</v>
      </c>
      <c r="G396" s="93">
        <f t="shared" si="140"/>
        <v>0</v>
      </c>
      <c r="H396" s="92">
        <f>[1]PSB!$H$18</f>
        <v>0</v>
      </c>
      <c r="I396" s="92">
        <f>[1]PSB!$I$18</f>
        <v>0</v>
      </c>
      <c r="J396" s="93">
        <f t="shared" si="141"/>
        <v>0</v>
      </c>
      <c r="K396" s="93" t="e">
        <f t="shared" si="142"/>
        <v>#DIV/0!</v>
      </c>
      <c r="L396" s="95" t="e">
        <f t="shared" si="143"/>
        <v>#DIV/0!</v>
      </c>
    </row>
    <row r="397" spans="1:12" x14ac:dyDescent="0.2">
      <c r="A397" s="14">
        <v>13</v>
      </c>
      <c r="B397" s="15" t="s">
        <v>28</v>
      </c>
      <c r="C397" s="92">
        <f>[1]PNB!$C$18</f>
        <v>0</v>
      </c>
      <c r="D397" s="92">
        <f>[1]PNB!$D$18</f>
        <v>3</v>
      </c>
      <c r="E397" s="92">
        <f>[1]PNB!$E$18</f>
        <v>0</v>
      </c>
      <c r="F397" s="92">
        <f>[1]PNB!$F$18</f>
        <v>0</v>
      </c>
      <c r="G397" s="93">
        <f t="shared" si="140"/>
        <v>3</v>
      </c>
      <c r="H397" s="92">
        <f>[1]PNB!$H$18</f>
        <v>14157.75</v>
      </c>
      <c r="I397" s="92">
        <f>[1]PNB!$I$18</f>
        <v>12452.28</v>
      </c>
      <c r="J397" s="93">
        <f t="shared" si="141"/>
        <v>26610.03</v>
      </c>
      <c r="K397" s="93">
        <f t="shared" si="142"/>
        <v>8870.01</v>
      </c>
      <c r="L397" s="95">
        <f t="shared" si="143"/>
        <v>87.953806219208559</v>
      </c>
    </row>
    <row r="398" spans="1:12" x14ac:dyDescent="0.2">
      <c r="A398" s="14">
        <v>14</v>
      </c>
      <c r="B398" s="15" t="s">
        <v>29</v>
      </c>
      <c r="C398" s="92">
        <f>[1]SBI!$C$18</f>
        <v>19</v>
      </c>
      <c r="D398" s="92">
        <f>[1]SBI!$D$18</f>
        <v>29</v>
      </c>
      <c r="E398" s="92">
        <f>[1]SBI!$E$18</f>
        <v>0</v>
      </c>
      <c r="F398" s="92">
        <f>[1]SBI!$F$18</f>
        <v>0</v>
      </c>
      <c r="G398" s="93">
        <f t="shared" si="140"/>
        <v>48</v>
      </c>
      <c r="H398" s="92">
        <f>[1]SBI!$H$18</f>
        <v>472388</v>
      </c>
      <c r="I398" s="92">
        <f>[1]SBI!$I$18</f>
        <v>260691</v>
      </c>
      <c r="J398" s="93">
        <f t="shared" si="141"/>
        <v>733079</v>
      </c>
      <c r="K398" s="93">
        <f t="shared" si="142"/>
        <v>15272.479166666666</v>
      </c>
      <c r="L398" s="95">
        <f t="shared" si="143"/>
        <v>55.185779486354434</v>
      </c>
    </row>
    <row r="399" spans="1:12" x14ac:dyDescent="0.2">
      <c r="A399" s="14">
        <v>15</v>
      </c>
      <c r="B399" s="15" t="s">
        <v>30</v>
      </c>
      <c r="C399" s="92">
        <f>[1]Syndicate!$C$18</f>
        <v>0</v>
      </c>
      <c r="D399" s="92">
        <f>[1]Syndicate!$D$18</f>
        <v>0</v>
      </c>
      <c r="E399" s="92">
        <f>[1]Syndicate!$E$18</f>
        <v>0</v>
      </c>
      <c r="F399" s="92">
        <f>[1]Syndicate!$F$18</f>
        <v>0</v>
      </c>
      <c r="G399" s="93">
        <f t="shared" si="140"/>
        <v>0</v>
      </c>
      <c r="H399" s="92">
        <f>[1]Syndicate!$H$18</f>
        <v>0</v>
      </c>
      <c r="I399" s="92">
        <f>[1]Syndicate!$I$18</f>
        <v>0</v>
      </c>
      <c r="J399" s="93">
        <f t="shared" si="141"/>
        <v>0</v>
      </c>
      <c r="K399" s="93" t="e">
        <f t="shared" si="142"/>
        <v>#DIV/0!</v>
      </c>
      <c r="L399" s="95" t="e">
        <f t="shared" si="143"/>
        <v>#DIV/0!</v>
      </c>
    </row>
    <row r="400" spans="1:12" x14ac:dyDescent="0.2">
      <c r="A400" s="14">
        <v>16</v>
      </c>
      <c r="B400" s="15" t="s">
        <v>31</v>
      </c>
      <c r="C400" s="92">
        <f>[1]UCO!$C$18</f>
        <v>0</v>
      </c>
      <c r="D400" s="92">
        <f>[1]UCO!$D$18</f>
        <v>2</v>
      </c>
      <c r="E400" s="92">
        <f>[1]UCO!$E$18</f>
        <v>0</v>
      </c>
      <c r="F400" s="92">
        <f>[1]UCO!$F$18</f>
        <v>0</v>
      </c>
      <c r="G400" s="93">
        <f t="shared" si="140"/>
        <v>2</v>
      </c>
      <c r="H400" s="92">
        <f>[1]UCO!$H$18</f>
        <v>5048</v>
      </c>
      <c r="I400" s="92">
        <f>[1]UCO!$I$18</f>
        <v>4363</v>
      </c>
      <c r="J400" s="93">
        <f t="shared" si="141"/>
        <v>9411</v>
      </c>
      <c r="K400" s="93">
        <f t="shared" si="142"/>
        <v>4705.5</v>
      </c>
      <c r="L400" s="95">
        <f t="shared" si="143"/>
        <v>86.430269413629162</v>
      </c>
    </row>
    <row r="401" spans="1:12" x14ac:dyDescent="0.2">
      <c r="A401" s="14">
        <v>17</v>
      </c>
      <c r="B401" s="15" t="s">
        <v>32</v>
      </c>
      <c r="C401" s="92">
        <f>[1]Union!$C$18</f>
        <v>0</v>
      </c>
      <c r="D401" s="92">
        <f>[1]Union!$D$18</f>
        <v>2</v>
      </c>
      <c r="E401" s="92">
        <f>[1]Union!$E$18</f>
        <v>0</v>
      </c>
      <c r="F401" s="92">
        <f>[1]Union!$F$18</f>
        <v>0</v>
      </c>
      <c r="G401" s="93">
        <f t="shared" si="140"/>
        <v>2</v>
      </c>
      <c r="H401" s="92">
        <f>[1]Union!$H$18</f>
        <v>89100</v>
      </c>
      <c r="I401" s="92">
        <f>[1]Union!$I$18</f>
        <v>64900</v>
      </c>
      <c r="J401" s="93">
        <f t="shared" si="141"/>
        <v>154000</v>
      </c>
      <c r="K401" s="93">
        <f t="shared" si="142"/>
        <v>77000</v>
      </c>
      <c r="L401" s="95">
        <f t="shared" si="143"/>
        <v>72.839506172839506</v>
      </c>
    </row>
    <row r="402" spans="1:12" x14ac:dyDescent="0.2">
      <c r="A402" s="14">
        <v>18</v>
      </c>
      <c r="B402" s="15" t="s">
        <v>33</v>
      </c>
      <c r="C402" s="92">
        <f>[1]United!$C$18</f>
        <v>0</v>
      </c>
      <c r="D402" s="92">
        <f>[1]United!$D$18</f>
        <v>0</v>
      </c>
      <c r="E402" s="92">
        <f>[1]United!$E$18</f>
        <v>0</v>
      </c>
      <c r="F402" s="92">
        <f>[1]United!$F$18</f>
        <v>0</v>
      </c>
      <c r="G402" s="93">
        <f t="shared" si="140"/>
        <v>0</v>
      </c>
      <c r="H402" s="92">
        <f>[1]United!$H$18</f>
        <v>0</v>
      </c>
      <c r="I402" s="92">
        <f>[1]United!$I$18</f>
        <v>0</v>
      </c>
      <c r="J402" s="93">
        <f t="shared" si="141"/>
        <v>0</v>
      </c>
      <c r="K402" s="93" t="e">
        <f t="shared" si="142"/>
        <v>#DIV/0!</v>
      </c>
      <c r="L402" s="95" t="e">
        <f t="shared" si="143"/>
        <v>#DIV/0!</v>
      </c>
    </row>
    <row r="403" spans="1:12" x14ac:dyDescent="0.2">
      <c r="A403" s="24"/>
      <c r="B403" s="25" t="s">
        <v>34</v>
      </c>
      <c r="C403" s="96">
        <f t="shared" ref="C403:J403" si="144">SUM(C385:C402)</f>
        <v>46</v>
      </c>
      <c r="D403" s="96">
        <f t="shared" si="144"/>
        <v>72</v>
      </c>
      <c r="E403" s="96">
        <f t="shared" si="144"/>
        <v>1</v>
      </c>
      <c r="F403" s="96">
        <f t="shared" si="144"/>
        <v>0</v>
      </c>
      <c r="G403" s="96">
        <f t="shared" si="144"/>
        <v>119</v>
      </c>
      <c r="H403" s="97">
        <f t="shared" si="144"/>
        <v>947813.87203730003</v>
      </c>
      <c r="I403" s="97">
        <f t="shared" si="144"/>
        <v>549346.03</v>
      </c>
      <c r="J403" s="97">
        <f t="shared" si="144"/>
        <v>1497159.9020372999</v>
      </c>
      <c r="K403" s="97">
        <f>J403/G403</f>
        <v>12581.175647372269</v>
      </c>
      <c r="L403" s="98">
        <f>I403/H403*100</f>
        <v>57.959273039462452</v>
      </c>
    </row>
    <row r="404" spans="1:12" x14ac:dyDescent="0.2">
      <c r="A404" s="14">
        <v>19</v>
      </c>
      <c r="B404" s="15" t="s">
        <v>35</v>
      </c>
      <c r="C404" s="92">
        <f>[1]AXIS!$C$18</f>
        <v>0</v>
      </c>
      <c r="D404" s="92">
        <f>[1]AXIS!$D$18</f>
        <v>6</v>
      </c>
      <c r="E404" s="92">
        <f>[1]AXIS!$E$18</f>
        <v>0</v>
      </c>
      <c r="F404" s="92">
        <f>[1]AXIS!$F$18</f>
        <v>0</v>
      </c>
      <c r="G404" s="93">
        <f t="shared" ref="G404:G412" si="145">SUM(C404:F404)</f>
        <v>6</v>
      </c>
      <c r="H404" s="92">
        <f>[1]AXIS!$H$18</f>
        <v>16377.000000000002</v>
      </c>
      <c r="I404" s="92">
        <f>[1]AXIS!$I$18</f>
        <v>7259.9999999999991</v>
      </c>
      <c r="J404" s="93">
        <f t="shared" ref="J404:J417" si="146">H404+I404</f>
        <v>23637</v>
      </c>
      <c r="K404" s="93">
        <f t="shared" ref="K404:K428" si="147">J404/G404</f>
        <v>3939.5</v>
      </c>
      <c r="L404" s="95">
        <f t="shared" ref="L404:L428" si="148">I404/H404*100</f>
        <v>44.330463454845201</v>
      </c>
    </row>
    <row r="405" spans="1:12" x14ac:dyDescent="0.2">
      <c r="A405" s="14">
        <v>20</v>
      </c>
      <c r="B405" s="15" t="s">
        <v>36</v>
      </c>
      <c r="C405" s="92">
        <f>[1]Bandhan!$C$18</f>
        <v>1</v>
      </c>
      <c r="D405" s="92">
        <f>[1]Bandhan!$D$18</f>
        <v>8</v>
      </c>
      <c r="E405" s="92">
        <f>[1]Bandhan!$E$18</f>
        <v>0</v>
      </c>
      <c r="F405" s="92">
        <f>[1]Bandhan!$F$18</f>
        <v>0</v>
      </c>
      <c r="G405" s="93">
        <f t="shared" si="145"/>
        <v>9</v>
      </c>
      <c r="H405" s="92">
        <f>[1]Bandhan!$H$18</f>
        <v>267.10000000000002</v>
      </c>
      <c r="I405" s="92">
        <f>[1]Bandhan!$I$18</f>
        <v>1747.34</v>
      </c>
      <c r="J405" s="93">
        <f t="shared" si="146"/>
        <v>2014.44</v>
      </c>
      <c r="K405" s="93">
        <f t="shared" si="147"/>
        <v>223.82666666666668</v>
      </c>
      <c r="L405" s="95">
        <f t="shared" si="148"/>
        <v>654.1894421564956</v>
      </c>
    </row>
    <row r="406" spans="1:12" x14ac:dyDescent="0.2">
      <c r="A406" s="14">
        <v>21</v>
      </c>
      <c r="B406" s="15" t="s">
        <v>37</v>
      </c>
      <c r="C406" s="92">
        <f>[1]CSB!$C$18</f>
        <v>0</v>
      </c>
      <c r="D406" s="92">
        <f>[1]CSB!$D$18</f>
        <v>0</v>
      </c>
      <c r="E406" s="92">
        <f>[1]CSB!$E$18</f>
        <v>0</v>
      </c>
      <c r="F406" s="92">
        <f>[1]CSB!$F$18</f>
        <v>0</v>
      </c>
      <c r="G406" s="93">
        <f t="shared" si="145"/>
        <v>0</v>
      </c>
      <c r="H406" s="92">
        <f>[1]CSB!$H$18</f>
        <v>0</v>
      </c>
      <c r="I406" s="92">
        <f>[1]CSB!$I$18</f>
        <v>0</v>
      </c>
      <c r="J406" s="93">
        <f t="shared" si="146"/>
        <v>0</v>
      </c>
      <c r="K406" s="93" t="e">
        <f t="shared" si="147"/>
        <v>#DIV/0!</v>
      </c>
      <c r="L406" s="95" t="e">
        <f t="shared" si="148"/>
        <v>#DIV/0!</v>
      </c>
    </row>
    <row r="407" spans="1:12" x14ac:dyDescent="0.2">
      <c r="A407" s="14">
        <v>22</v>
      </c>
      <c r="B407" s="15" t="s">
        <v>38</v>
      </c>
      <c r="C407" s="92">
        <f>[1]DCB!$C$18</f>
        <v>0</v>
      </c>
      <c r="D407" s="92">
        <f>[1]DCB!$D$18</f>
        <v>0</v>
      </c>
      <c r="E407" s="92">
        <f>[1]DCB!$E$18</f>
        <v>0</v>
      </c>
      <c r="F407" s="92">
        <f>[1]DCB!$F$18</f>
        <v>0</v>
      </c>
      <c r="G407" s="93">
        <f t="shared" si="145"/>
        <v>0</v>
      </c>
      <c r="H407" s="92">
        <f>[1]DCB!$H$18</f>
        <v>0</v>
      </c>
      <c r="I407" s="92">
        <f>[1]DCB!$I$18</f>
        <v>0</v>
      </c>
      <c r="J407" s="93">
        <f t="shared" si="146"/>
        <v>0</v>
      </c>
      <c r="K407" s="93" t="e">
        <f t="shared" si="147"/>
        <v>#DIV/0!</v>
      </c>
      <c r="L407" s="95" t="e">
        <f t="shared" si="148"/>
        <v>#DIV/0!</v>
      </c>
    </row>
    <row r="408" spans="1:12" x14ac:dyDescent="0.2">
      <c r="A408" s="14">
        <v>23</v>
      </c>
      <c r="B408" s="15" t="s">
        <v>39</v>
      </c>
      <c r="C408" s="92">
        <f>[1]Federal!$C$18</f>
        <v>0</v>
      </c>
      <c r="D408" s="92">
        <f>[1]Federal!$D$18</f>
        <v>0</v>
      </c>
      <c r="E408" s="92">
        <f>[1]Federal!$E$18</f>
        <v>0</v>
      </c>
      <c r="F408" s="92">
        <f>[1]Federal!$F$18</f>
        <v>0</v>
      </c>
      <c r="G408" s="93">
        <f t="shared" si="145"/>
        <v>0</v>
      </c>
      <c r="H408" s="92">
        <f>[1]Federal!$H$18</f>
        <v>0</v>
      </c>
      <c r="I408" s="92">
        <f>[1]Federal!$I$18</f>
        <v>0</v>
      </c>
      <c r="J408" s="93">
        <f t="shared" si="146"/>
        <v>0</v>
      </c>
      <c r="K408" s="93" t="e">
        <f t="shared" si="147"/>
        <v>#DIV/0!</v>
      </c>
      <c r="L408" s="95" t="e">
        <f t="shared" si="148"/>
        <v>#DIV/0!</v>
      </c>
    </row>
    <row r="409" spans="1:12" x14ac:dyDescent="0.2">
      <c r="A409" s="14">
        <v>24</v>
      </c>
      <c r="B409" s="15" t="s">
        <v>40</v>
      </c>
      <c r="C409" s="92">
        <f>[1]HDFC!$C$18</f>
        <v>2</v>
      </c>
      <c r="D409" s="92">
        <f>[1]HDFC!$D$18</f>
        <v>9</v>
      </c>
      <c r="E409" s="92">
        <f>[1]HDFC!$E$18</f>
        <v>0</v>
      </c>
      <c r="F409" s="92">
        <f>[1]HDFC!$F$18</f>
        <v>0</v>
      </c>
      <c r="G409" s="93">
        <f t="shared" si="145"/>
        <v>11</v>
      </c>
      <c r="H409" s="92">
        <f>[1]HDFC!$H$18</f>
        <v>40179.35</v>
      </c>
      <c r="I409" s="92">
        <f>[1]HDFC!$I$18</f>
        <v>73045.55</v>
      </c>
      <c r="J409" s="93">
        <f t="shared" si="146"/>
        <v>113224.9</v>
      </c>
      <c r="K409" s="93">
        <f t="shared" si="147"/>
        <v>10293.172727272728</v>
      </c>
      <c r="L409" s="95">
        <f t="shared" si="148"/>
        <v>181.7987349222922</v>
      </c>
    </row>
    <row r="410" spans="1:12" x14ac:dyDescent="0.2">
      <c r="A410" s="14">
        <v>25</v>
      </c>
      <c r="B410" s="15" t="s">
        <v>41</v>
      </c>
      <c r="C410" s="92">
        <f>[1]ICICI!$C$18</f>
        <v>6</v>
      </c>
      <c r="D410" s="92">
        <f>[1]ICICI!$D$18</f>
        <v>4</v>
      </c>
      <c r="E410" s="92">
        <f>[1]ICICI!$E$18</f>
        <v>0</v>
      </c>
      <c r="F410" s="92">
        <f>[1]ICICI!$F$18</f>
        <v>0</v>
      </c>
      <c r="G410" s="93">
        <f t="shared" si="145"/>
        <v>10</v>
      </c>
      <c r="H410" s="92">
        <f>[1]ICICI!$H$18</f>
        <v>33000</v>
      </c>
      <c r="I410" s="92">
        <f>[1]ICICI!$I$18</f>
        <v>28800</v>
      </c>
      <c r="J410" s="93">
        <f t="shared" si="146"/>
        <v>61800</v>
      </c>
      <c r="K410" s="93">
        <f t="shared" si="147"/>
        <v>6180</v>
      </c>
      <c r="L410" s="95">
        <f t="shared" si="148"/>
        <v>87.272727272727266</v>
      </c>
    </row>
    <row r="411" spans="1:12" x14ac:dyDescent="0.2">
      <c r="A411" s="14">
        <v>26</v>
      </c>
      <c r="B411" s="15" t="s">
        <v>42</v>
      </c>
      <c r="C411" s="92">
        <f>[1]IDBI!$C$18</f>
        <v>1</v>
      </c>
      <c r="D411" s="92">
        <f>[1]IDBI!$D$18</f>
        <v>3</v>
      </c>
      <c r="E411" s="92">
        <f>[1]IDBI!$E$18</f>
        <v>0</v>
      </c>
      <c r="F411" s="92">
        <f>[1]IDBI!$F$18</f>
        <v>0</v>
      </c>
      <c r="G411" s="93">
        <f t="shared" si="145"/>
        <v>4</v>
      </c>
      <c r="H411" s="92">
        <f>[1]IDBI!$H$18</f>
        <v>22227</v>
      </c>
      <c r="I411" s="92">
        <f>[1]IDBI!$I$18</f>
        <v>13715</v>
      </c>
      <c r="J411" s="94">
        <f t="shared" si="146"/>
        <v>35942</v>
      </c>
      <c r="K411" s="94">
        <f t="shared" si="147"/>
        <v>8985.5</v>
      </c>
      <c r="L411" s="95">
        <f t="shared" si="148"/>
        <v>61.704233589778198</v>
      </c>
    </row>
    <row r="412" spans="1:12" x14ac:dyDescent="0.2">
      <c r="A412" s="14">
        <v>27</v>
      </c>
      <c r="B412" s="15" t="s">
        <v>43</v>
      </c>
      <c r="C412" s="92">
        <f>[1]IDFC!$C$18</f>
        <v>0</v>
      </c>
      <c r="D412" s="92">
        <f>[1]IDFC!$D$18</f>
        <v>0</v>
      </c>
      <c r="E412" s="92">
        <f>[1]IDFC!$E$18</f>
        <v>0</v>
      </c>
      <c r="F412" s="92">
        <f>[1]IDFC!$F$18</f>
        <v>0</v>
      </c>
      <c r="G412" s="93">
        <f t="shared" si="145"/>
        <v>0</v>
      </c>
      <c r="H412" s="92">
        <f>[1]IDFC!$H$18</f>
        <v>0</v>
      </c>
      <c r="I412" s="92">
        <f>[1]IDFC!$I$18</f>
        <v>2500</v>
      </c>
      <c r="J412" s="94">
        <f t="shared" si="146"/>
        <v>2500</v>
      </c>
      <c r="K412" s="94" t="e">
        <f t="shared" si="147"/>
        <v>#DIV/0!</v>
      </c>
      <c r="L412" s="95" t="e">
        <f t="shared" si="148"/>
        <v>#DIV/0!</v>
      </c>
    </row>
    <row r="413" spans="1:12" x14ac:dyDescent="0.2">
      <c r="A413" s="14">
        <v>28</v>
      </c>
      <c r="B413" s="15" t="s">
        <v>44</v>
      </c>
      <c r="C413" s="92">
        <f>[1]IndusInd!$C$18</f>
        <v>0</v>
      </c>
      <c r="D413" s="92">
        <f>[1]IndusInd!$D$18</f>
        <v>0</v>
      </c>
      <c r="E413" s="92">
        <f>[1]IndusInd!$E$18</f>
        <v>0</v>
      </c>
      <c r="F413" s="92">
        <f>[1]IndusInd!$F$18</f>
        <v>0</v>
      </c>
      <c r="G413" s="93">
        <f t="shared" ref="G413:G417" si="149">SUM(C413:F413)</f>
        <v>0</v>
      </c>
      <c r="H413" s="92">
        <f>[1]IndusInd!$H$18</f>
        <v>0</v>
      </c>
      <c r="I413" s="92">
        <f>[1]IndusInd!$I$18</f>
        <v>276</v>
      </c>
      <c r="J413" s="93">
        <f t="shared" si="146"/>
        <v>276</v>
      </c>
      <c r="K413" s="93" t="e">
        <f t="shared" si="147"/>
        <v>#DIV/0!</v>
      </c>
      <c r="L413" s="95" t="e">
        <f t="shared" si="148"/>
        <v>#DIV/0!</v>
      </c>
    </row>
    <row r="414" spans="1:12" x14ac:dyDescent="0.2">
      <c r="A414" s="14">
        <v>29</v>
      </c>
      <c r="B414" s="15" t="s">
        <v>45</v>
      </c>
      <c r="C414" s="92">
        <f>[1]Karnatak!$C$18</f>
        <v>0</v>
      </c>
      <c r="D414" s="92">
        <f>[1]Karnatak!$D$18</f>
        <v>0</v>
      </c>
      <c r="E414" s="92">
        <f>[1]Karnatak!$E$18</f>
        <v>0</v>
      </c>
      <c r="F414" s="92">
        <f>[1]Karnatak!$F$18</f>
        <v>0</v>
      </c>
      <c r="G414" s="93">
        <f t="shared" si="149"/>
        <v>0</v>
      </c>
      <c r="H414" s="92">
        <f>[1]Karnatak!$H$18</f>
        <v>0</v>
      </c>
      <c r="I414" s="92">
        <f>[1]Karnatak!$I$18</f>
        <v>0</v>
      </c>
      <c r="J414" s="93">
        <f t="shared" si="146"/>
        <v>0</v>
      </c>
      <c r="K414" s="93" t="e">
        <f t="shared" si="147"/>
        <v>#DIV/0!</v>
      </c>
      <c r="L414" s="95" t="e">
        <f t="shared" si="148"/>
        <v>#DIV/0!</v>
      </c>
    </row>
    <row r="415" spans="1:12" x14ac:dyDescent="0.2">
      <c r="A415" s="14">
        <v>30</v>
      </c>
      <c r="B415" s="15" t="s">
        <v>46</v>
      </c>
      <c r="C415" s="92">
        <f>[1]Kotak!$C$18</f>
        <v>3</v>
      </c>
      <c r="D415" s="92">
        <f>[1]Kotak!$D$18</f>
        <v>2</v>
      </c>
      <c r="E415" s="92">
        <f>[1]Kotak!$E$18</f>
        <v>0</v>
      </c>
      <c r="F415" s="92">
        <f>[1]Kotak!$F$18</f>
        <v>0</v>
      </c>
      <c r="G415" s="93">
        <f t="shared" si="149"/>
        <v>5</v>
      </c>
      <c r="H415" s="92">
        <f>[1]Kotak!$H$18</f>
        <v>2502.34</v>
      </c>
      <c r="I415" s="92">
        <f>[1]Kotak!$I$18</f>
        <v>10259.25</v>
      </c>
      <c r="J415" s="93">
        <f t="shared" si="146"/>
        <v>12761.59</v>
      </c>
      <c r="K415" s="93">
        <f t="shared" si="147"/>
        <v>2552.3180000000002</v>
      </c>
      <c r="L415" s="95">
        <f t="shared" si="148"/>
        <v>409.98625286731618</v>
      </c>
    </row>
    <row r="416" spans="1:12" x14ac:dyDescent="0.2">
      <c r="A416" s="14">
        <v>31</v>
      </c>
      <c r="B416" s="15" t="s">
        <v>47</v>
      </c>
      <c r="C416" s="92">
        <f>[1]Ratnakar!$C$18</f>
        <v>0</v>
      </c>
      <c r="D416" s="92">
        <f>[1]Ratnakar!$D$18</f>
        <v>0</v>
      </c>
      <c r="E416" s="92">
        <f>[1]Ratnakar!$E$18</f>
        <v>0</v>
      </c>
      <c r="F416" s="92">
        <f>[1]Ratnakar!$F$18</f>
        <v>0</v>
      </c>
      <c r="G416" s="93">
        <f t="shared" si="149"/>
        <v>0</v>
      </c>
      <c r="H416" s="92">
        <f>[1]Ratnakar!$H$18</f>
        <v>0</v>
      </c>
      <c r="I416" s="92">
        <f>[1]Ratnakar!$I$18</f>
        <v>0</v>
      </c>
      <c r="J416" s="93">
        <f t="shared" si="146"/>
        <v>0</v>
      </c>
      <c r="K416" s="93" t="e">
        <f t="shared" si="147"/>
        <v>#DIV/0!</v>
      </c>
      <c r="L416" s="95" t="e">
        <f t="shared" si="148"/>
        <v>#DIV/0!</v>
      </c>
    </row>
    <row r="417" spans="1:12" x14ac:dyDescent="0.2">
      <c r="A417" s="14">
        <v>32</v>
      </c>
      <c r="B417" s="15" t="s">
        <v>48</v>
      </c>
      <c r="C417" s="92">
        <f>[1]Yes!$C$18</f>
        <v>0</v>
      </c>
      <c r="D417" s="92">
        <f>[1]Yes!$D$18</f>
        <v>0</v>
      </c>
      <c r="E417" s="92">
        <f>[1]Yes!$E$18</f>
        <v>0</v>
      </c>
      <c r="F417" s="92">
        <f>[1]Yes!$F$18</f>
        <v>0</v>
      </c>
      <c r="G417" s="93">
        <f t="shared" si="149"/>
        <v>0</v>
      </c>
      <c r="H417" s="92">
        <f>[1]Yes!$H$18</f>
        <v>0</v>
      </c>
      <c r="I417" s="92">
        <f>[1]Yes!$I$18</f>
        <v>0</v>
      </c>
      <c r="J417" s="93">
        <f t="shared" si="146"/>
        <v>0</v>
      </c>
      <c r="K417" s="93" t="e">
        <f t="shared" si="147"/>
        <v>#DIV/0!</v>
      </c>
      <c r="L417" s="95" t="e">
        <f t="shared" si="148"/>
        <v>#DIV/0!</v>
      </c>
    </row>
    <row r="418" spans="1:12" x14ac:dyDescent="0.2">
      <c r="A418" s="24"/>
      <c r="B418" s="25" t="s">
        <v>49</v>
      </c>
      <c r="C418" s="97">
        <f>SUM(C404:C417)</f>
        <v>13</v>
      </c>
      <c r="D418" s="97">
        <f t="shared" ref="D418:J418" si="150">SUM(D404:D417)</f>
        <v>32</v>
      </c>
      <c r="E418" s="97">
        <f t="shared" si="150"/>
        <v>0</v>
      </c>
      <c r="F418" s="97">
        <f t="shared" si="150"/>
        <v>0</v>
      </c>
      <c r="G418" s="97">
        <f t="shared" si="150"/>
        <v>45</v>
      </c>
      <c r="H418" s="97">
        <f t="shared" si="150"/>
        <v>114552.79</v>
      </c>
      <c r="I418" s="97">
        <f t="shared" si="150"/>
        <v>137603.14000000001</v>
      </c>
      <c r="J418" s="97">
        <f t="shared" si="150"/>
        <v>252155.93</v>
      </c>
      <c r="K418" s="97">
        <f t="shared" si="147"/>
        <v>5603.4651111111107</v>
      </c>
      <c r="L418" s="98">
        <f t="shared" si="148"/>
        <v>120.12203281997759</v>
      </c>
    </row>
    <row r="419" spans="1:12" x14ac:dyDescent="0.2">
      <c r="A419" s="28">
        <v>33</v>
      </c>
      <c r="B419" s="29" t="s">
        <v>50</v>
      </c>
      <c r="C419" s="92">
        <f>[1]AU!$C$18</f>
        <v>0</v>
      </c>
      <c r="D419" s="92">
        <f>[1]AU!$D$18</f>
        <v>1</v>
      </c>
      <c r="E419" s="92">
        <f>[1]AU!$E$18</f>
        <v>0</v>
      </c>
      <c r="F419" s="92">
        <f>[1]AU!$F$18</f>
        <v>0</v>
      </c>
      <c r="G419" s="93">
        <f t="shared" ref="G419:G427" si="151">SUM(C419:F419)</f>
        <v>1</v>
      </c>
      <c r="H419" s="92">
        <f>[1]AU!$H$18</f>
        <v>0</v>
      </c>
      <c r="I419" s="92">
        <f>[1]AU!$I$18</f>
        <v>0</v>
      </c>
      <c r="J419" s="93">
        <f t="shared" ref="J419:J427" si="152">H419+I419</f>
        <v>0</v>
      </c>
      <c r="K419" s="93">
        <f t="shared" si="147"/>
        <v>0</v>
      </c>
      <c r="L419" s="95" t="e">
        <f t="shared" si="148"/>
        <v>#DIV/0!</v>
      </c>
    </row>
    <row r="420" spans="1:12" x14ac:dyDescent="0.2">
      <c r="A420" s="28">
        <v>34</v>
      </c>
      <c r="B420" s="29" t="s">
        <v>51</v>
      </c>
      <c r="C420" s="92">
        <f>[1]Capital!$C$18</f>
        <v>0</v>
      </c>
      <c r="D420" s="92">
        <f>[1]Capital!$D$18</f>
        <v>0</v>
      </c>
      <c r="E420" s="92">
        <f>[1]Capital!$E$18</f>
        <v>0</v>
      </c>
      <c r="F420" s="92">
        <f>[1]Capital!$F$18</f>
        <v>0</v>
      </c>
      <c r="G420" s="93">
        <f t="shared" si="151"/>
        <v>0</v>
      </c>
      <c r="H420" s="92">
        <f>[1]Capital!$H$18</f>
        <v>0</v>
      </c>
      <c r="I420" s="92">
        <f>[1]Capital!$I$18</f>
        <v>0</v>
      </c>
      <c r="J420" s="93">
        <f t="shared" si="152"/>
        <v>0</v>
      </c>
      <c r="K420" s="93" t="e">
        <f t="shared" si="147"/>
        <v>#DIV/0!</v>
      </c>
      <c r="L420" s="95" t="e">
        <f t="shared" si="148"/>
        <v>#DIV/0!</v>
      </c>
    </row>
    <row r="421" spans="1:12" x14ac:dyDescent="0.2">
      <c r="A421" s="28">
        <v>35</v>
      </c>
      <c r="B421" s="29" t="s">
        <v>52</v>
      </c>
      <c r="C421" s="92">
        <f>[1]Equitas!$C$18</f>
        <v>0</v>
      </c>
      <c r="D421" s="92">
        <f>[1]Equitas!$D$18</f>
        <v>2</v>
      </c>
      <c r="E421" s="92">
        <f>[1]Equitas!$E$18</f>
        <v>0</v>
      </c>
      <c r="F421" s="92">
        <f>[1]Equitas!$F$18</f>
        <v>0</v>
      </c>
      <c r="G421" s="93">
        <f t="shared" si="151"/>
        <v>2</v>
      </c>
      <c r="H421" s="92">
        <f>[1]Equitas!$H$18</f>
        <v>9100</v>
      </c>
      <c r="I421" s="92">
        <f>[1]Equitas!$I$18</f>
        <v>2100</v>
      </c>
      <c r="J421" s="93">
        <f t="shared" si="152"/>
        <v>11200</v>
      </c>
      <c r="K421" s="93">
        <f t="shared" si="147"/>
        <v>5600</v>
      </c>
      <c r="L421" s="95">
        <f t="shared" si="148"/>
        <v>23.076923076923077</v>
      </c>
    </row>
    <row r="422" spans="1:12" x14ac:dyDescent="0.2">
      <c r="A422" s="28">
        <v>36</v>
      </c>
      <c r="B422" s="29" t="s">
        <v>53</v>
      </c>
      <c r="C422" s="92">
        <f>[1]ESAF!$C$18</f>
        <v>0</v>
      </c>
      <c r="D422" s="92">
        <f>[1]ESAF!$D$18</f>
        <v>0</v>
      </c>
      <c r="E422" s="92">
        <f>[1]ESAF!$E$18</f>
        <v>0</v>
      </c>
      <c r="F422" s="92">
        <f>[1]ESAF!$F$18</f>
        <v>0</v>
      </c>
      <c r="G422" s="93">
        <f t="shared" si="151"/>
        <v>0</v>
      </c>
      <c r="H422" s="92">
        <f>[1]ESAF!$H$18</f>
        <v>0</v>
      </c>
      <c r="I422" s="92">
        <f>[1]ESAF!$I$18</f>
        <v>0</v>
      </c>
      <c r="J422" s="93">
        <f t="shared" si="152"/>
        <v>0</v>
      </c>
      <c r="K422" s="93" t="e">
        <f t="shared" si="147"/>
        <v>#DIV/0!</v>
      </c>
      <c r="L422" s="95" t="e">
        <f t="shared" si="148"/>
        <v>#DIV/0!</v>
      </c>
    </row>
    <row r="423" spans="1:12" x14ac:dyDescent="0.2">
      <c r="A423" s="28">
        <v>37</v>
      </c>
      <c r="B423" s="29" t="s">
        <v>54</v>
      </c>
      <c r="C423" s="92">
        <f>[1]Fincare!$C$18</f>
        <v>0</v>
      </c>
      <c r="D423" s="92">
        <f>[1]Fincare!$D$18</f>
        <v>2</v>
      </c>
      <c r="E423" s="92">
        <f>[1]Fincare!$E$18</f>
        <v>0</v>
      </c>
      <c r="F423" s="92">
        <f>[1]Fincare!$F$18</f>
        <v>0</v>
      </c>
      <c r="G423" s="93">
        <f t="shared" si="151"/>
        <v>2</v>
      </c>
      <c r="H423" s="92">
        <f>[1]Fincare!$H$18</f>
        <v>130</v>
      </c>
      <c r="I423" s="92">
        <f>[1]Fincare!$I$18</f>
        <v>2474</v>
      </c>
      <c r="J423" s="93">
        <f t="shared" si="152"/>
        <v>2604</v>
      </c>
      <c r="K423" s="93">
        <f t="shared" si="147"/>
        <v>1302</v>
      </c>
      <c r="L423" s="95">
        <f t="shared" si="148"/>
        <v>1903.0769230769231</v>
      </c>
    </row>
    <row r="424" spans="1:12" x14ac:dyDescent="0.2">
      <c r="A424" s="28">
        <v>38</v>
      </c>
      <c r="B424" s="29" t="s">
        <v>55</v>
      </c>
      <c r="C424" s="92">
        <f>[1]Jana!$C$18</f>
        <v>0</v>
      </c>
      <c r="D424" s="92">
        <f>[1]Jana!$D$18</f>
        <v>0</v>
      </c>
      <c r="E424" s="92">
        <f>[1]Jana!$E$18</f>
        <v>0</v>
      </c>
      <c r="F424" s="92">
        <f>[1]Jana!$F$18</f>
        <v>0</v>
      </c>
      <c r="G424" s="93">
        <f t="shared" si="151"/>
        <v>0</v>
      </c>
      <c r="H424" s="92">
        <f>[1]Jana!$H$18</f>
        <v>0</v>
      </c>
      <c r="I424" s="92">
        <f>[1]Jana!$I$18</f>
        <v>0</v>
      </c>
      <c r="J424" s="93">
        <f t="shared" si="152"/>
        <v>0</v>
      </c>
      <c r="K424" s="93" t="e">
        <f t="shared" si="147"/>
        <v>#DIV/0!</v>
      </c>
      <c r="L424" s="95" t="e">
        <f t="shared" si="148"/>
        <v>#DIV/0!</v>
      </c>
    </row>
    <row r="425" spans="1:12" x14ac:dyDescent="0.2">
      <c r="A425" s="28">
        <v>39</v>
      </c>
      <c r="B425" s="29" t="s">
        <v>56</v>
      </c>
      <c r="C425" s="92">
        <f>[1]Suryoday!$C$18</f>
        <v>0</v>
      </c>
      <c r="D425" s="92">
        <f>[1]Suryoday!$D$18</f>
        <v>0</v>
      </c>
      <c r="E425" s="92">
        <f>[1]Suryoday!$E$18</f>
        <v>0</v>
      </c>
      <c r="F425" s="92">
        <f>[1]Suryoday!$F$18</f>
        <v>0</v>
      </c>
      <c r="G425" s="93">
        <f t="shared" si="151"/>
        <v>0</v>
      </c>
      <c r="H425" s="92">
        <f>[1]Suryoday!$H$18</f>
        <v>0</v>
      </c>
      <c r="I425" s="92">
        <f>[1]Suryoday!$I$18</f>
        <v>0</v>
      </c>
      <c r="J425" s="93">
        <f t="shared" si="152"/>
        <v>0</v>
      </c>
      <c r="K425" s="93" t="e">
        <f t="shared" si="147"/>
        <v>#DIV/0!</v>
      </c>
      <c r="L425" s="95" t="e">
        <f t="shared" si="148"/>
        <v>#DIV/0!</v>
      </c>
    </row>
    <row r="426" spans="1:12" x14ac:dyDescent="0.2">
      <c r="A426" s="28">
        <v>40</v>
      </c>
      <c r="B426" s="29" t="s">
        <v>57</v>
      </c>
      <c r="C426" s="92">
        <f>[1]Ujjivan!$C$18</f>
        <v>0</v>
      </c>
      <c r="D426" s="92">
        <f>[1]Ujjivan!$D$18</f>
        <v>0</v>
      </c>
      <c r="E426" s="92">
        <f>[1]Ujjivan!$E$18</f>
        <v>0</v>
      </c>
      <c r="F426" s="92">
        <f>[1]Ujjivan!$F$18</f>
        <v>0</v>
      </c>
      <c r="G426" s="93">
        <f t="shared" si="151"/>
        <v>0</v>
      </c>
      <c r="H426" s="92">
        <f>[1]Ujjivan!$H$18</f>
        <v>0</v>
      </c>
      <c r="I426" s="92">
        <f>[1]Ujjivan!$I$18</f>
        <v>0</v>
      </c>
      <c r="J426" s="93">
        <f t="shared" si="152"/>
        <v>0</v>
      </c>
      <c r="K426" s="93" t="e">
        <f t="shared" si="147"/>
        <v>#DIV/0!</v>
      </c>
      <c r="L426" s="95" t="e">
        <f t="shared" si="148"/>
        <v>#DIV/0!</v>
      </c>
    </row>
    <row r="427" spans="1:12" x14ac:dyDescent="0.2">
      <c r="A427" s="28">
        <v>41</v>
      </c>
      <c r="B427" s="29" t="s">
        <v>58</v>
      </c>
      <c r="C427" s="92">
        <f>[1]Utkarsh!$C$18</f>
        <v>0</v>
      </c>
      <c r="D427" s="92">
        <f>[1]Utkarsh!$D$18</f>
        <v>0</v>
      </c>
      <c r="E427" s="92">
        <f>[1]Utkarsh!$E$18</f>
        <v>0</v>
      </c>
      <c r="F427" s="92">
        <f>[1]Utkarsh!$F$18</f>
        <v>0</v>
      </c>
      <c r="G427" s="93">
        <f t="shared" si="151"/>
        <v>0</v>
      </c>
      <c r="H427" s="92">
        <f>[1]Utkarsh!$H$18</f>
        <v>0</v>
      </c>
      <c r="I427" s="92">
        <f>[1]Utkarsh!$I$18</f>
        <v>0</v>
      </c>
      <c r="J427" s="93">
        <f t="shared" si="152"/>
        <v>0</v>
      </c>
      <c r="K427" s="93" t="e">
        <f t="shared" si="147"/>
        <v>#DIV/0!</v>
      </c>
      <c r="L427" s="95" t="e">
        <f t="shared" si="148"/>
        <v>#DIV/0!</v>
      </c>
    </row>
    <row r="428" spans="1:12" x14ac:dyDescent="0.2">
      <c r="A428" s="24"/>
      <c r="B428" s="30" t="s">
        <v>59</v>
      </c>
      <c r="C428" s="97">
        <f>SUM(C419:C427)</f>
        <v>0</v>
      </c>
      <c r="D428" s="97">
        <f t="shared" ref="D428:J428" si="153">SUM(D419:D427)</f>
        <v>5</v>
      </c>
      <c r="E428" s="97">
        <f t="shared" si="153"/>
        <v>0</v>
      </c>
      <c r="F428" s="97">
        <f t="shared" si="153"/>
        <v>0</v>
      </c>
      <c r="G428" s="97">
        <f t="shared" si="153"/>
        <v>5</v>
      </c>
      <c r="H428" s="97">
        <f t="shared" si="153"/>
        <v>9230</v>
      </c>
      <c r="I428" s="97">
        <f t="shared" si="153"/>
        <v>4574</v>
      </c>
      <c r="J428" s="97">
        <f t="shared" si="153"/>
        <v>13804</v>
      </c>
      <c r="K428" s="97">
        <f t="shared" si="147"/>
        <v>2760.8</v>
      </c>
      <c r="L428" s="98">
        <f t="shared" si="148"/>
        <v>49.555796316359697</v>
      </c>
    </row>
    <row r="429" spans="1:12" x14ac:dyDescent="0.2">
      <c r="A429" s="31">
        <v>42</v>
      </c>
      <c r="B429" s="32" t="s">
        <v>60</v>
      </c>
      <c r="C429" s="92">
        <f>[1]DBS!$C$18</f>
        <v>0</v>
      </c>
      <c r="D429" s="92">
        <f>[1]DBS!$D$18</f>
        <v>0</v>
      </c>
      <c r="E429" s="92">
        <f>[1]DBS!$E$18</f>
        <v>0</v>
      </c>
      <c r="F429" s="92">
        <f>[1]DBS!$F$18</f>
        <v>0</v>
      </c>
      <c r="G429" s="93">
        <f>SUM(C429:F429)</f>
        <v>0</v>
      </c>
      <c r="H429" s="92">
        <f>[1]DBS!$H$18</f>
        <v>0</v>
      </c>
      <c r="I429" s="92">
        <f>[1]DBS!$I$18</f>
        <v>0</v>
      </c>
      <c r="J429" s="93">
        <f>H429+I429</f>
        <v>0</v>
      </c>
      <c r="K429" s="93" t="e">
        <f>J429/G429</f>
        <v>#DIV/0!</v>
      </c>
      <c r="L429" s="95" t="e">
        <f>I429/H429*100</f>
        <v>#DIV/0!</v>
      </c>
    </row>
    <row r="430" spans="1:12" x14ac:dyDescent="0.2">
      <c r="A430" s="24"/>
      <c r="B430" s="30" t="s">
        <v>61</v>
      </c>
      <c r="C430" s="97">
        <f>C429</f>
        <v>0</v>
      </c>
      <c r="D430" s="97">
        <f t="shared" ref="D430:J430" si="154">D429</f>
        <v>0</v>
      </c>
      <c r="E430" s="97">
        <f t="shared" si="154"/>
        <v>0</v>
      </c>
      <c r="F430" s="97">
        <f t="shared" si="154"/>
        <v>0</v>
      </c>
      <c r="G430" s="97">
        <f t="shared" si="154"/>
        <v>0</v>
      </c>
      <c r="H430" s="97">
        <f t="shared" si="154"/>
        <v>0</v>
      </c>
      <c r="I430" s="97">
        <f t="shared" si="154"/>
        <v>0</v>
      </c>
      <c r="J430" s="97">
        <f t="shared" si="154"/>
        <v>0</v>
      </c>
      <c r="K430" s="97" t="e">
        <f t="shared" ref="K430" si="155">J430/G430</f>
        <v>#DIV/0!</v>
      </c>
      <c r="L430" s="98" t="e">
        <f t="shared" ref="L430" si="156">I430/H430*100</f>
        <v>#DIV/0!</v>
      </c>
    </row>
    <row r="431" spans="1:12" x14ac:dyDescent="0.2">
      <c r="A431" s="31">
        <v>43</v>
      </c>
      <c r="B431" s="32" t="s">
        <v>62</v>
      </c>
      <c r="C431" s="92">
        <f>[1]IPPB!$C$18</f>
        <v>0</v>
      </c>
      <c r="D431" s="92">
        <f>[1]IPPB!$D$18</f>
        <v>0</v>
      </c>
      <c r="E431" s="92">
        <f>[1]IPPB!$E$18</f>
        <v>0</v>
      </c>
      <c r="F431" s="92">
        <f>[1]IPPB!$F$18</f>
        <v>0</v>
      </c>
      <c r="G431" s="93">
        <f>SUM(C431:F431)</f>
        <v>0</v>
      </c>
      <c r="H431" s="92">
        <f>[1]IPPB!$H$18</f>
        <v>0</v>
      </c>
      <c r="I431" s="92">
        <f>[1]IPPB!$I$18</f>
        <v>0</v>
      </c>
      <c r="J431" s="93">
        <f>H431+I431</f>
        <v>0</v>
      </c>
      <c r="K431" s="93" t="e">
        <f>J431/G431</f>
        <v>#DIV/0!</v>
      </c>
      <c r="L431" s="95" t="e">
        <f>I431/H431*100</f>
        <v>#DIV/0!</v>
      </c>
    </row>
    <row r="432" spans="1:12" x14ac:dyDescent="0.2">
      <c r="A432" s="24"/>
      <c r="B432" s="30" t="s">
        <v>124</v>
      </c>
      <c r="C432" s="97">
        <f>C431</f>
        <v>0</v>
      </c>
      <c r="D432" s="97">
        <f t="shared" ref="D432:J432" si="157">D431</f>
        <v>0</v>
      </c>
      <c r="E432" s="97">
        <f t="shared" si="157"/>
        <v>0</v>
      </c>
      <c r="F432" s="97">
        <f t="shared" si="157"/>
        <v>0</v>
      </c>
      <c r="G432" s="97">
        <f t="shared" si="157"/>
        <v>0</v>
      </c>
      <c r="H432" s="97">
        <f t="shared" si="157"/>
        <v>0</v>
      </c>
      <c r="I432" s="97">
        <f t="shared" si="157"/>
        <v>0</v>
      </c>
      <c r="J432" s="97">
        <f t="shared" si="157"/>
        <v>0</v>
      </c>
      <c r="K432" s="97" t="e">
        <f t="shared" ref="K432:K434" si="158">J432/G432</f>
        <v>#DIV/0!</v>
      </c>
      <c r="L432" s="98" t="e">
        <f t="shared" ref="L432:L434" si="159">I432/H432*100</f>
        <v>#DIV/0!</v>
      </c>
    </row>
    <row r="433" spans="1:12" x14ac:dyDescent="0.2">
      <c r="A433" s="33">
        <v>44</v>
      </c>
      <c r="B433" s="34" t="s">
        <v>64</v>
      </c>
      <c r="C433" s="16">
        <f>[1]MGB!$C$18</f>
        <v>0</v>
      </c>
      <c r="D433" s="16">
        <f>[1]MGB!$D$18</f>
        <v>0</v>
      </c>
      <c r="E433" s="16">
        <f>[1]MGB!$E$18</f>
        <v>0</v>
      </c>
      <c r="F433" s="16">
        <f>[1]MGB!$F$18</f>
        <v>0</v>
      </c>
      <c r="G433" s="17">
        <f>SUM(C433:F433)</f>
        <v>0</v>
      </c>
      <c r="H433" s="16">
        <f>[1]MGB!$H$18</f>
        <v>0</v>
      </c>
      <c r="I433" s="16">
        <f>[1]MGB!$I$18</f>
        <v>0</v>
      </c>
      <c r="J433" s="17">
        <f>H433+I433</f>
        <v>0</v>
      </c>
      <c r="K433" s="17" t="e">
        <f t="shared" si="158"/>
        <v>#DIV/0!</v>
      </c>
      <c r="L433" s="20" t="e">
        <f t="shared" si="159"/>
        <v>#DIV/0!</v>
      </c>
    </row>
    <row r="434" spans="1:12" x14ac:dyDescent="0.2">
      <c r="A434" s="33">
        <v>45</v>
      </c>
      <c r="B434" s="34" t="s">
        <v>65</v>
      </c>
      <c r="C434" s="16">
        <f>[1]VKGB!$C$18</f>
        <v>13</v>
      </c>
      <c r="D434" s="16">
        <f>[1]VKGB!$D$18</f>
        <v>1</v>
      </c>
      <c r="E434" s="16">
        <f>[1]VKGB!$E$18</f>
        <v>12</v>
      </c>
      <c r="F434" s="16">
        <f>[1]VKGB!$F$18</f>
        <v>0</v>
      </c>
      <c r="G434" s="17">
        <f>SUM(C434:F434)</f>
        <v>26</v>
      </c>
      <c r="H434" s="16">
        <f>[1]VKGB!$H$18</f>
        <v>50644</v>
      </c>
      <c r="I434" s="16">
        <f>[1]VKGB!$I$18</f>
        <v>43044</v>
      </c>
      <c r="J434" s="17">
        <f>H434+I434</f>
        <v>93688</v>
      </c>
      <c r="K434" s="17">
        <f t="shared" si="158"/>
        <v>3603.3846153846152</v>
      </c>
      <c r="L434" s="20">
        <f t="shared" si="159"/>
        <v>84.993286470263001</v>
      </c>
    </row>
    <row r="435" spans="1:12" x14ac:dyDescent="0.2">
      <c r="A435" s="35" t="s">
        <v>125</v>
      </c>
      <c r="B435" s="99" t="s">
        <v>66</v>
      </c>
      <c r="C435" s="97">
        <f t="shared" ref="C435:J435" si="160">SUM(C433:C434)</f>
        <v>13</v>
      </c>
      <c r="D435" s="97">
        <f t="shared" si="160"/>
        <v>1</v>
      </c>
      <c r="E435" s="97">
        <f t="shared" si="160"/>
        <v>12</v>
      </c>
      <c r="F435" s="97">
        <f t="shared" si="160"/>
        <v>0</v>
      </c>
      <c r="G435" s="97">
        <f t="shared" si="160"/>
        <v>26</v>
      </c>
      <c r="H435" s="97">
        <f t="shared" si="160"/>
        <v>50644</v>
      </c>
      <c r="I435" s="97">
        <f t="shared" si="160"/>
        <v>43044</v>
      </c>
      <c r="J435" s="97">
        <f t="shared" si="160"/>
        <v>93688</v>
      </c>
      <c r="K435" s="97">
        <f>J435/G435</f>
        <v>3603.3846153846152</v>
      </c>
      <c r="L435" s="98">
        <f>I435/H435*100</f>
        <v>84.993286470263001</v>
      </c>
    </row>
    <row r="436" spans="1:12" x14ac:dyDescent="0.2">
      <c r="A436" s="33">
        <v>46</v>
      </c>
      <c r="B436" s="34" t="s">
        <v>67</v>
      </c>
      <c r="C436" s="16">
        <f>[1]Subhadra!$C$18</f>
        <v>0</v>
      </c>
      <c r="D436" s="16">
        <f>[1]Subhadra!$D$18</f>
        <v>0</v>
      </c>
      <c r="E436" s="16">
        <f>[1]Subhadra!$E$18</f>
        <v>0</v>
      </c>
      <c r="F436" s="16">
        <f>[1]Subhadra!$F$18</f>
        <v>0</v>
      </c>
      <c r="G436" s="17">
        <f>SUM(C436:F436)</f>
        <v>0</v>
      </c>
      <c r="H436" s="16">
        <f>[1]Subhadra!$H$18</f>
        <v>0</v>
      </c>
      <c r="I436" s="16">
        <f>[1]Subhadra!$I$18</f>
        <v>0</v>
      </c>
      <c r="J436" s="17">
        <f>H436+I436</f>
        <v>0</v>
      </c>
      <c r="K436" s="17" t="e">
        <f>J436/G436</f>
        <v>#DIV/0!</v>
      </c>
      <c r="L436" s="20" t="e">
        <f>I436/H436*100</f>
        <v>#DIV/0!</v>
      </c>
    </row>
    <row r="437" spans="1:12" x14ac:dyDescent="0.2">
      <c r="A437" s="35"/>
      <c r="B437" s="99" t="s">
        <v>21</v>
      </c>
      <c r="C437" s="97">
        <f>SUM(C403,C418,C428,C430,C432,C435,C436)</f>
        <v>72</v>
      </c>
      <c r="D437" s="97">
        <f t="shared" ref="D437:J437" si="161">SUM(D403,D418,D428,D430,D432,D435,D436)</f>
        <v>110</v>
      </c>
      <c r="E437" s="97">
        <f t="shared" si="161"/>
        <v>13</v>
      </c>
      <c r="F437" s="97">
        <f t="shared" si="161"/>
        <v>0</v>
      </c>
      <c r="G437" s="97">
        <f t="shared" si="161"/>
        <v>195</v>
      </c>
      <c r="H437" s="97">
        <f t="shared" si="161"/>
        <v>1122240.6620372999</v>
      </c>
      <c r="I437" s="97">
        <f t="shared" si="161"/>
        <v>734567.17</v>
      </c>
      <c r="J437" s="97">
        <f t="shared" si="161"/>
        <v>1856807.8320372999</v>
      </c>
      <c r="K437" s="97">
        <f>J437/G437</f>
        <v>9522.0914463451281</v>
      </c>
      <c r="L437" s="98">
        <f>I437/H437*100</f>
        <v>65.455404963359385</v>
      </c>
    </row>
    <row r="438" spans="1:12" x14ac:dyDescent="0.2">
      <c r="A438" s="37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</row>
    <row r="439" spans="1:12" x14ac:dyDescent="0.2">
      <c r="A439" s="33">
        <v>47</v>
      </c>
      <c r="B439" s="34" t="s">
        <v>68</v>
      </c>
      <c r="C439" s="16">
        <f>[1]MSCOOP!$C$18</f>
        <v>34</v>
      </c>
      <c r="D439" s="16">
        <f>[1]MSCOOP!$D$18</f>
        <v>16</v>
      </c>
      <c r="E439" s="16">
        <f>[1]MSCOOP!$E$18</f>
        <v>0</v>
      </c>
      <c r="F439" s="16">
        <f>[1]MSCOOP!$F$18</f>
        <v>0</v>
      </c>
      <c r="G439" s="17">
        <f>SUM(C439:F439)</f>
        <v>50</v>
      </c>
      <c r="H439" s="16">
        <f>[1]MSCOOP!$H$18</f>
        <v>39140</v>
      </c>
      <c r="I439" s="16">
        <f>[1]MSCOOP!$I$18</f>
        <v>54372</v>
      </c>
      <c r="J439" s="17">
        <f>H439+I439</f>
        <v>93512</v>
      </c>
      <c r="K439" s="17">
        <f>J439/G439</f>
        <v>1870.24</v>
      </c>
      <c r="L439" s="20">
        <f>I439/H439*100</f>
        <v>138.91670924885028</v>
      </c>
    </row>
    <row r="440" spans="1:12" x14ac:dyDescent="0.2">
      <c r="A440" s="37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</row>
    <row r="441" spans="1:12" x14ac:dyDescent="0.2">
      <c r="A441" s="35"/>
      <c r="B441" s="99" t="s">
        <v>69</v>
      </c>
      <c r="C441" s="97">
        <f>C437+C439</f>
        <v>106</v>
      </c>
      <c r="D441" s="97">
        <f t="shared" ref="D441:J441" si="162">D437+D439</f>
        <v>126</v>
      </c>
      <c r="E441" s="97">
        <f t="shared" si="162"/>
        <v>13</v>
      </c>
      <c r="F441" s="97">
        <f t="shared" si="162"/>
        <v>0</v>
      </c>
      <c r="G441" s="97">
        <f t="shared" si="162"/>
        <v>245</v>
      </c>
      <c r="H441" s="97">
        <f t="shared" si="162"/>
        <v>1161380.6620372999</v>
      </c>
      <c r="I441" s="97">
        <f t="shared" si="162"/>
        <v>788939.17</v>
      </c>
      <c r="J441" s="97">
        <f t="shared" si="162"/>
        <v>1950319.8320372999</v>
      </c>
      <c r="K441" s="97">
        <f>J441/G441</f>
        <v>7960.4891103563259</v>
      </c>
      <c r="L441" s="98">
        <f>I441/H441*100</f>
        <v>67.931144007171511</v>
      </c>
    </row>
    <row r="442" spans="1:12" ht="18" x14ac:dyDescent="0.2">
      <c r="A442" s="135" t="s">
        <v>132</v>
      </c>
      <c r="B442" s="135"/>
      <c r="C442" s="135"/>
      <c r="D442" s="135"/>
      <c r="E442" s="135"/>
      <c r="F442" s="135"/>
      <c r="G442" s="135"/>
      <c r="H442" s="135"/>
      <c r="I442" s="135"/>
      <c r="J442" s="135"/>
      <c r="K442" s="135"/>
      <c r="L442" s="135"/>
    </row>
    <row r="443" spans="1:12" ht="15" x14ac:dyDescent="0.2">
      <c r="A443" s="125" t="s">
        <v>0</v>
      </c>
      <c r="B443" s="125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</row>
    <row r="444" spans="1:12" x14ac:dyDescent="0.2">
      <c r="A444" s="126" t="str">
        <f>$A$3</f>
        <v>Position as of 31.03.2021</v>
      </c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</row>
    <row r="445" spans="1:12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" t="s">
        <v>123</v>
      </c>
    </row>
    <row r="446" spans="1:12" ht="38.25" x14ac:dyDescent="0.2">
      <c r="A446" s="4" t="s">
        <v>3</v>
      </c>
      <c r="B446" s="4" t="s">
        <v>4</v>
      </c>
      <c r="C446" s="4" t="s">
        <v>5</v>
      </c>
      <c r="D446" s="4" t="s">
        <v>6</v>
      </c>
      <c r="E446" s="4" t="s">
        <v>7</v>
      </c>
      <c r="F446" s="4" t="s">
        <v>8</v>
      </c>
      <c r="G446" s="4" t="s">
        <v>9</v>
      </c>
      <c r="H446" s="4" t="s">
        <v>10</v>
      </c>
      <c r="I446" s="5" t="s">
        <v>11</v>
      </c>
      <c r="J446" s="4" t="s">
        <v>12</v>
      </c>
      <c r="K446" s="4" t="s">
        <v>13</v>
      </c>
      <c r="L446" s="4" t="s">
        <v>14</v>
      </c>
    </row>
    <row r="447" spans="1:12" x14ac:dyDescent="0.2">
      <c r="A447" s="8">
        <v>1</v>
      </c>
      <c r="B447" s="9">
        <v>2</v>
      </c>
      <c r="C447" s="9">
        <v>3</v>
      </c>
      <c r="D447" s="9">
        <v>4</v>
      </c>
      <c r="E447" s="9">
        <v>7</v>
      </c>
      <c r="F447" s="9">
        <v>8</v>
      </c>
      <c r="G447" s="9">
        <v>9</v>
      </c>
      <c r="H447" s="9">
        <v>10</v>
      </c>
      <c r="I447" s="9">
        <v>11</v>
      </c>
      <c r="J447" s="9">
        <v>12</v>
      </c>
      <c r="K447" s="9">
        <v>13</v>
      </c>
      <c r="L447" s="9">
        <v>14</v>
      </c>
    </row>
    <row r="448" spans="1:12" x14ac:dyDescent="0.2">
      <c r="A448" s="14">
        <v>1</v>
      </c>
      <c r="B448" s="15" t="s">
        <v>15</v>
      </c>
      <c r="C448" s="92">
        <f>[1]Allahabad!$C$19</f>
        <v>0</v>
      </c>
      <c r="D448" s="92">
        <f>[1]Allahabad!$D$19</f>
        <v>0</v>
      </c>
      <c r="E448" s="92">
        <f>[1]Allahabad!$E$19</f>
        <v>0</v>
      </c>
      <c r="F448" s="92">
        <f>[1]Allahabad!$F$19</f>
        <v>0</v>
      </c>
      <c r="G448" s="93">
        <f t="shared" ref="G448:G465" si="163">SUM(C448:F448)</f>
        <v>0</v>
      </c>
      <c r="H448" s="92">
        <f>[1]Allahabad!$H$19</f>
        <v>0</v>
      </c>
      <c r="I448" s="92">
        <f>[1]Allahabad!$I$19</f>
        <v>0</v>
      </c>
      <c r="J448" s="94">
        <f t="shared" ref="J448:J465" si="164">H448+I448</f>
        <v>0</v>
      </c>
      <c r="K448" s="94" t="e">
        <f>J448/G448</f>
        <v>#DIV/0!</v>
      </c>
      <c r="L448" s="95" t="e">
        <f>I448/H448*100</f>
        <v>#DIV/0!</v>
      </c>
    </row>
    <row r="449" spans="1:12" x14ac:dyDescent="0.2">
      <c r="A449" s="14">
        <v>2</v>
      </c>
      <c r="B449" s="15" t="s">
        <v>16</v>
      </c>
      <c r="C449" s="92">
        <f>[1]Andhra!$C$19</f>
        <v>0</v>
      </c>
      <c r="D449" s="92">
        <f>[1]Andhra!$D$19</f>
        <v>1</v>
      </c>
      <c r="E449" s="92">
        <f>[1]Andhra!$E$19</f>
        <v>1</v>
      </c>
      <c r="F449" s="92">
        <f>[1]Andhra!$F$19</f>
        <v>0</v>
      </c>
      <c r="G449" s="93">
        <f t="shared" si="163"/>
        <v>2</v>
      </c>
      <c r="H449" s="92">
        <f>[1]Andhra!$H$19</f>
        <v>3711.9999999999995</v>
      </c>
      <c r="I449" s="92">
        <f>[1]Andhra!$I$19</f>
        <v>2683</v>
      </c>
      <c r="J449" s="94">
        <f t="shared" si="164"/>
        <v>6395</v>
      </c>
      <c r="K449" s="94">
        <f>J449/G449</f>
        <v>3197.5</v>
      </c>
      <c r="L449" s="95">
        <f>I449/H449*100</f>
        <v>72.279094827586221</v>
      </c>
    </row>
    <row r="450" spans="1:12" x14ac:dyDescent="0.2">
      <c r="A450" s="14">
        <v>3</v>
      </c>
      <c r="B450" s="15" t="s">
        <v>17</v>
      </c>
      <c r="C450" s="92">
        <f>[1]BoB!$C$19</f>
        <v>0</v>
      </c>
      <c r="D450" s="92">
        <f>[1]BoB!$D$19</f>
        <v>3</v>
      </c>
      <c r="E450" s="92">
        <f>[1]BoB!$E$19</f>
        <v>2</v>
      </c>
      <c r="F450" s="92">
        <f>[1]BoB!$F$19</f>
        <v>0</v>
      </c>
      <c r="G450" s="93">
        <f t="shared" si="163"/>
        <v>5</v>
      </c>
      <c r="H450" s="92">
        <f>[1]BoB!$H$19</f>
        <v>54895.000000000007</v>
      </c>
      <c r="I450" s="92">
        <f>[1]BoB!$I$19</f>
        <v>9924</v>
      </c>
      <c r="J450" s="94">
        <f t="shared" si="164"/>
        <v>64819.000000000007</v>
      </c>
      <c r="K450" s="94">
        <f t="shared" ref="K450:K465" si="165">J450/G450</f>
        <v>12963.800000000001</v>
      </c>
      <c r="L450" s="95">
        <f t="shared" ref="L450:L465" si="166">I450/H450*100</f>
        <v>18.078149193915653</v>
      </c>
    </row>
    <row r="451" spans="1:12" x14ac:dyDescent="0.2">
      <c r="A451" s="14">
        <v>4</v>
      </c>
      <c r="B451" s="15" t="s">
        <v>18</v>
      </c>
      <c r="C451" s="92">
        <f>[1]BoI!$C$19</f>
        <v>26</v>
      </c>
      <c r="D451" s="92">
        <f>[1]BoI!$D$19</f>
        <v>8</v>
      </c>
      <c r="E451" s="92">
        <f>[1]BoI!$E$19</f>
        <v>3</v>
      </c>
      <c r="F451" s="92">
        <f>[1]BoI!$F$19</f>
        <v>0</v>
      </c>
      <c r="G451" s="93">
        <f t="shared" si="163"/>
        <v>37</v>
      </c>
      <c r="H451" s="92">
        <f>[1]BoI!$H$19</f>
        <v>292650</v>
      </c>
      <c r="I451" s="92">
        <f>[1]BoI!$I$19</f>
        <v>64451</v>
      </c>
      <c r="J451" s="93">
        <f t="shared" si="164"/>
        <v>357101</v>
      </c>
      <c r="K451" s="93">
        <f t="shared" si="165"/>
        <v>9651.3783783783783</v>
      </c>
      <c r="L451" s="95">
        <f t="shared" si="166"/>
        <v>22.023235947377412</v>
      </c>
    </row>
    <row r="452" spans="1:12" x14ac:dyDescent="0.2">
      <c r="A452" s="14">
        <v>5</v>
      </c>
      <c r="B452" s="15" t="s">
        <v>19</v>
      </c>
      <c r="C452" s="92">
        <f>[1]BoM!$C$19</f>
        <v>12</v>
      </c>
      <c r="D452" s="92">
        <f>[1]BoM!$D$19</f>
        <v>10</v>
      </c>
      <c r="E452" s="92">
        <f>[1]BoM!$E$19</f>
        <v>4</v>
      </c>
      <c r="F452" s="92">
        <f>[1]BoM!$F$19</f>
        <v>0</v>
      </c>
      <c r="G452" s="93">
        <f t="shared" si="163"/>
        <v>26</v>
      </c>
      <c r="H452" s="92">
        <f>[1]BoM!$H$19</f>
        <v>224602.90075500001</v>
      </c>
      <c r="I452" s="92">
        <f>[1]BoM!$I$19</f>
        <v>59904</v>
      </c>
      <c r="J452" s="93">
        <f t="shared" si="164"/>
        <v>284506.90075500001</v>
      </c>
      <c r="K452" s="93">
        <f t="shared" si="165"/>
        <v>10942.573105961539</v>
      </c>
      <c r="L452" s="95">
        <f t="shared" si="166"/>
        <v>26.671071388051271</v>
      </c>
    </row>
    <row r="453" spans="1:12" x14ac:dyDescent="0.2">
      <c r="A453" s="14">
        <v>6</v>
      </c>
      <c r="B453" s="15" t="s">
        <v>20</v>
      </c>
      <c r="C453" s="92">
        <f>[1]Canara!$C$19</f>
        <v>0</v>
      </c>
      <c r="D453" s="92">
        <f>[1]Canara!$D$19</f>
        <v>2</v>
      </c>
      <c r="E453" s="92">
        <f>[1]Canara!$E$19</f>
        <v>2</v>
      </c>
      <c r="F453" s="92">
        <f>[1]Canara!$F$19</f>
        <v>0</v>
      </c>
      <c r="G453" s="93">
        <f t="shared" si="163"/>
        <v>4</v>
      </c>
      <c r="H453" s="92">
        <f>[1]Canara!$H$19</f>
        <v>14446.51</v>
      </c>
      <c r="I453" s="92">
        <f>[1]Canara!$I$19</f>
        <v>6072.21</v>
      </c>
      <c r="J453" s="93">
        <f t="shared" si="164"/>
        <v>20518.72</v>
      </c>
      <c r="K453" s="93">
        <f t="shared" si="165"/>
        <v>5129.68</v>
      </c>
      <c r="L453" s="95">
        <f t="shared" si="166"/>
        <v>42.032366294696786</v>
      </c>
    </row>
    <row r="454" spans="1:12" x14ac:dyDescent="0.2">
      <c r="A454" s="14">
        <v>7</v>
      </c>
      <c r="B454" s="15" t="s">
        <v>22</v>
      </c>
      <c r="C454" s="92">
        <f>[1]CBI!$C$19</f>
        <v>0</v>
      </c>
      <c r="D454" s="92">
        <f>[1]CBI!$D$19</f>
        <v>2</v>
      </c>
      <c r="E454" s="92">
        <f>[1]CBI!$E$19</f>
        <v>1</v>
      </c>
      <c r="F454" s="92">
        <f>[1]CBI!$F$19</f>
        <v>0</v>
      </c>
      <c r="G454" s="93">
        <f t="shared" si="163"/>
        <v>3</v>
      </c>
      <c r="H454" s="92">
        <f>[1]CBI!$H$19</f>
        <v>18617</v>
      </c>
      <c r="I454" s="92">
        <f>[1]CBI!$I$19</f>
        <v>2068</v>
      </c>
      <c r="J454" s="93">
        <f t="shared" si="164"/>
        <v>20685</v>
      </c>
      <c r="K454" s="93">
        <f t="shared" si="165"/>
        <v>6895</v>
      </c>
      <c r="L454" s="95">
        <f t="shared" si="166"/>
        <v>11.10812698071655</v>
      </c>
    </row>
    <row r="455" spans="1:12" x14ac:dyDescent="0.2">
      <c r="A455" s="14">
        <v>8</v>
      </c>
      <c r="B455" s="15" t="s">
        <v>23</v>
      </c>
      <c r="C455" s="92">
        <f>[1]Corp!$C$19</f>
        <v>0</v>
      </c>
      <c r="D455" s="92">
        <f>[1]Corp!$D$19</f>
        <v>0</v>
      </c>
      <c r="E455" s="92">
        <f>[1]Corp!$E$19</f>
        <v>1</v>
      </c>
      <c r="F455" s="92">
        <f>[1]Corp!$F$19</f>
        <v>0</v>
      </c>
      <c r="G455" s="93">
        <f t="shared" si="163"/>
        <v>1</v>
      </c>
      <c r="H455" s="92">
        <f>[1]Corp!$H$19</f>
        <v>2738</v>
      </c>
      <c r="I455" s="92">
        <f>[1]Corp!$I$19</f>
        <v>1103</v>
      </c>
      <c r="J455" s="93">
        <f t="shared" si="164"/>
        <v>3841</v>
      </c>
      <c r="K455" s="93">
        <f t="shared" si="165"/>
        <v>3841</v>
      </c>
      <c r="L455" s="95">
        <f t="shared" si="166"/>
        <v>40.28487947406866</v>
      </c>
    </row>
    <row r="456" spans="1:12" x14ac:dyDescent="0.2">
      <c r="A456" s="14">
        <v>9</v>
      </c>
      <c r="B456" s="15" t="s">
        <v>24</v>
      </c>
      <c r="C456" s="92">
        <f>[1]Indian!$C$19</f>
        <v>3</v>
      </c>
      <c r="D456" s="92">
        <f>[1]Indian!$D$19</f>
        <v>1</v>
      </c>
      <c r="E456" s="92">
        <f>[1]Indian!$E$19</f>
        <v>1</v>
      </c>
      <c r="F456" s="92">
        <f>[1]Indian!$F$19</f>
        <v>0</v>
      </c>
      <c r="G456" s="93">
        <f t="shared" si="163"/>
        <v>5</v>
      </c>
      <c r="H456" s="92">
        <f>[1]Indian!$H$19</f>
        <v>28723</v>
      </c>
      <c r="I456" s="92">
        <f>[1]Indian!$I$19</f>
        <v>3602</v>
      </c>
      <c r="J456" s="94">
        <f t="shared" si="164"/>
        <v>32325</v>
      </c>
      <c r="K456" s="94">
        <f t="shared" si="165"/>
        <v>6465</v>
      </c>
      <c r="L456" s="95">
        <f t="shared" si="166"/>
        <v>12.540472791839294</v>
      </c>
    </row>
    <row r="457" spans="1:12" x14ac:dyDescent="0.2">
      <c r="A457" s="14">
        <v>10</v>
      </c>
      <c r="B457" s="15" t="s">
        <v>25</v>
      </c>
      <c r="C457" s="92">
        <f>[1]IOB!$C$19</f>
        <v>0</v>
      </c>
      <c r="D457" s="92">
        <f>[1]IOB!$D$19</f>
        <v>2</v>
      </c>
      <c r="E457" s="92">
        <f>[1]IOB!$E$19</f>
        <v>1</v>
      </c>
      <c r="F457" s="92">
        <f>[1]IOB!$F$19</f>
        <v>0</v>
      </c>
      <c r="G457" s="93">
        <f t="shared" si="163"/>
        <v>3</v>
      </c>
      <c r="H457" s="92">
        <f>[1]IOB!$H$19</f>
        <v>869.99999999999989</v>
      </c>
      <c r="I457" s="92">
        <f>[1]IOB!$I$19</f>
        <v>2717</v>
      </c>
      <c r="J457" s="93">
        <f t="shared" si="164"/>
        <v>3587</v>
      </c>
      <c r="K457" s="93">
        <f t="shared" si="165"/>
        <v>1195.6666666666667</v>
      </c>
      <c r="L457" s="95">
        <f t="shared" si="166"/>
        <v>312.29885057471267</v>
      </c>
    </row>
    <row r="458" spans="1:12" x14ac:dyDescent="0.2">
      <c r="A458" s="14">
        <v>11</v>
      </c>
      <c r="B458" s="15" t="s">
        <v>26</v>
      </c>
      <c r="C458" s="92">
        <f>[1]OBC!$C$19</f>
        <v>0</v>
      </c>
      <c r="D458" s="92">
        <f>[1]OBC!$D$19</f>
        <v>0</v>
      </c>
      <c r="E458" s="92">
        <f>[1]OBC!$E$19</f>
        <v>0</v>
      </c>
      <c r="F458" s="92">
        <f>[1]OBC!$F$19</f>
        <v>0</v>
      </c>
      <c r="G458" s="93">
        <f t="shared" si="163"/>
        <v>0</v>
      </c>
      <c r="H458" s="92">
        <f>[1]OBC!$H$19</f>
        <v>0</v>
      </c>
      <c r="I458" s="92">
        <f>[1]OBC!$I$19</f>
        <v>0</v>
      </c>
      <c r="J458" s="93">
        <f t="shared" si="164"/>
        <v>0</v>
      </c>
      <c r="K458" s="93" t="e">
        <f t="shared" si="165"/>
        <v>#DIV/0!</v>
      </c>
      <c r="L458" s="95" t="e">
        <f t="shared" si="166"/>
        <v>#DIV/0!</v>
      </c>
    </row>
    <row r="459" spans="1:12" x14ac:dyDescent="0.2">
      <c r="A459" s="14">
        <v>12</v>
      </c>
      <c r="B459" s="15" t="s">
        <v>27</v>
      </c>
      <c r="C459" s="92">
        <f>[1]PSB!$C$19</f>
        <v>0</v>
      </c>
      <c r="D459" s="92">
        <f>[1]PSB!$D$19</f>
        <v>0</v>
      </c>
      <c r="E459" s="92">
        <f>[1]PSB!$E$19</f>
        <v>0</v>
      </c>
      <c r="F459" s="92">
        <f>[1]PSB!$F$19</f>
        <v>0</v>
      </c>
      <c r="G459" s="93">
        <f t="shared" si="163"/>
        <v>0</v>
      </c>
      <c r="H459" s="92">
        <f>[1]PSB!$H$19</f>
        <v>0</v>
      </c>
      <c r="I459" s="92">
        <f>[1]PSB!$I$19</f>
        <v>0</v>
      </c>
      <c r="J459" s="93">
        <f t="shared" si="164"/>
        <v>0</v>
      </c>
      <c r="K459" s="93" t="e">
        <f t="shared" si="165"/>
        <v>#DIV/0!</v>
      </c>
      <c r="L459" s="95" t="e">
        <f t="shared" si="166"/>
        <v>#DIV/0!</v>
      </c>
    </row>
    <row r="460" spans="1:12" x14ac:dyDescent="0.2">
      <c r="A460" s="14">
        <v>13</v>
      </c>
      <c r="B460" s="15" t="s">
        <v>28</v>
      </c>
      <c r="C460" s="92">
        <f>[1]PNB!$C$19</f>
        <v>0</v>
      </c>
      <c r="D460" s="92">
        <f>[1]PNB!$D$19</f>
        <v>2</v>
      </c>
      <c r="E460" s="92">
        <f>[1]PNB!$E$19</f>
        <v>2</v>
      </c>
      <c r="F460" s="92">
        <f>[1]PNB!$F$19</f>
        <v>1</v>
      </c>
      <c r="G460" s="93">
        <f t="shared" si="163"/>
        <v>5</v>
      </c>
      <c r="H460" s="92">
        <f>[1]PNB!$H$19</f>
        <v>110066.5</v>
      </c>
      <c r="I460" s="92">
        <f>[1]PNB!$I$19</f>
        <v>18079.79</v>
      </c>
      <c r="J460" s="93">
        <f t="shared" si="164"/>
        <v>128146.29000000001</v>
      </c>
      <c r="K460" s="93">
        <f t="shared" si="165"/>
        <v>25629.258000000002</v>
      </c>
      <c r="L460" s="95">
        <f t="shared" si="166"/>
        <v>16.426242317144634</v>
      </c>
    </row>
    <row r="461" spans="1:12" x14ac:dyDescent="0.2">
      <c r="A461" s="14">
        <v>14</v>
      </c>
      <c r="B461" s="15" t="s">
        <v>29</v>
      </c>
      <c r="C461" s="92">
        <f>[1]SBI!$C$19</f>
        <v>15</v>
      </c>
      <c r="D461" s="92">
        <f>[1]SBI!$D$19</f>
        <v>10</v>
      </c>
      <c r="E461" s="92">
        <f>[1]SBI!$E$19</f>
        <v>10</v>
      </c>
      <c r="F461" s="92">
        <f>[1]SBI!$F$19</f>
        <v>0</v>
      </c>
      <c r="G461" s="93">
        <f t="shared" si="163"/>
        <v>35</v>
      </c>
      <c r="H461" s="92">
        <f>[1]SBI!$H$19</f>
        <v>384102</v>
      </c>
      <c r="I461" s="92">
        <f>[1]SBI!$I$19</f>
        <v>123210</v>
      </c>
      <c r="J461" s="93">
        <f t="shared" si="164"/>
        <v>507312</v>
      </c>
      <c r="K461" s="93">
        <f t="shared" si="165"/>
        <v>14494.628571428571</v>
      </c>
      <c r="L461" s="95">
        <f t="shared" si="166"/>
        <v>32.07741693612634</v>
      </c>
    </row>
    <row r="462" spans="1:12" x14ac:dyDescent="0.2">
      <c r="A462" s="14">
        <v>15</v>
      </c>
      <c r="B462" s="15" t="s">
        <v>30</v>
      </c>
      <c r="C462" s="92">
        <f>[1]Syndicate!$C$19</f>
        <v>0</v>
      </c>
      <c r="D462" s="92">
        <f>[1]Syndicate!$D$19</f>
        <v>0</v>
      </c>
      <c r="E462" s="92">
        <f>[1]Syndicate!$E$19</f>
        <v>0</v>
      </c>
      <c r="F462" s="92">
        <f>[1]Syndicate!$F$19</f>
        <v>0</v>
      </c>
      <c r="G462" s="93">
        <f t="shared" si="163"/>
        <v>0</v>
      </c>
      <c r="H462" s="92">
        <f>[1]Syndicate!$H$19</f>
        <v>0</v>
      </c>
      <c r="I462" s="92">
        <f>[1]Syndicate!$I$19</f>
        <v>0</v>
      </c>
      <c r="J462" s="93">
        <f t="shared" si="164"/>
        <v>0</v>
      </c>
      <c r="K462" s="93" t="e">
        <f t="shared" si="165"/>
        <v>#DIV/0!</v>
      </c>
      <c r="L462" s="95" t="e">
        <f t="shared" si="166"/>
        <v>#DIV/0!</v>
      </c>
    </row>
    <row r="463" spans="1:12" x14ac:dyDescent="0.2">
      <c r="A463" s="14">
        <v>16</v>
      </c>
      <c r="B463" s="15" t="s">
        <v>31</v>
      </c>
      <c r="C463" s="92">
        <f>[1]UCO!$C$19</f>
        <v>4</v>
      </c>
      <c r="D463" s="92">
        <f>[1]UCO!$D$19</f>
        <v>3</v>
      </c>
      <c r="E463" s="92">
        <f>[1]UCO!$E$19</f>
        <v>1</v>
      </c>
      <c r="F463" s="92">
        <f>[1]UCO!$F$19</f>
        <v>0</v>
      </c>
      <c r="G463" s="93">
        <f t="shared" si="163"/>
        <v>8</v>
      </c>
      <c r="H463" s="92">
        <f>[1]UCO!$H$19</f>
        <v>76137</v>
      </c>
      <c r="I463" s="92">
        <f>[1]UCO!$I$19</f>
        <v>7988</v>
      </c>
      <c r="J463" s="93">
        <f t="shared" si="164"/>
        <v>84125</v>
      </c>
      <c r="K463" s="93">
        <f t="shared" si="165"/>
        <v>10515.625</v>
      </c>
      <c r="L463" s="95">
        <f t="shared" si="166"/>
        <v>10.491613801436884</v>
      </c>
    </row>
    <row r="464" spans="1:12" x14ac:dyDescent="0.2">
      <c r="A464" s="14">
        <v>17</v>
      </c>
      <c r="B464" s="15" t="s">
        <v>32</v>
      </c>
      <c r="C464" s="92">
        <f>[1]Union!$C$19</f>
        <v>0</v>
      </c>
      <c r="D464" s="92">
        <f>[1]Union!$D$19</f>
        <v>2</v>
      </c>
      <c r="E464" s="92">
        <f>[1]Union!$E$19</f>
        <v>1</v>
      </c>
      <c r="F464" s="92">
        <f>[1]Union!$F$19</f>
        <v>0</v>
      </c>
      <c r="G464" s="93">
        <f t="shared" si="163"/>
        <v>3</v>
      </c>
      <c r="H464" s="92">
        <f>[1]Union!$H$19</f>
        <v>34000</v>
      </c>
      <c r="I464" s="92">
        <f>[1]Union!$I$19</f>
        <v>11100</v>
      </c>
      <c r="J464" s="93">
        <f t="shared" si="164"/>
        <v>45100</v>
      </c>
      <c r="K464" s="93">
        <f t="shared" si="165"/>
        <v>15033.333333333334</v>
      </c>
      <c r="L464" s="95">
        <f t="shared" si="166"/>
        <v>32.647058823529413</v>
      </c>
    </row>
    <row r="465" spans="1:12" x14ac:dyDescent="0.2">
      <c r="A465" s="14">
        <v>18</v>
      </c>
      <c r="B465" s="15" t="s">
        <v>33</v>
      </c>
      <c r="C465" s="92">
        <f>[1]United!$C$19</f>
        <v>0</v>
      </c>
      <c r="D465" s="92">
        <f>[1]United!$D$19</f>
        <v>0</v>
      </c>
      <c r="E465" s="92">
        <f>[1]United!$E$19</f>
        <v>0</v>
      </c>
      <c r="F465" s="92">
        <f>[1]United!$F$19</f>
        <v>0</v>
      </c>
      <c r="G465" s="93">
        <f t="shared" si="163"/>
        <v>0</v>
      </c>
      <c r="H465" s="92">
        <f>[1]United!$H$19</f>
        <v>0</v>
      </c>
      <c r="I465" s="92">
        <f>[1]United!$I$19</f>
        <v>0</v>
      </c>
      <c r="J465" s="93">
        <f t="shared" si="164"/>
        <v>0</v>
      </c>
      <c r="K465" s="93" t="e">
        <f t="shared" si="165"/>
        <v>#DIV/0!</v>
      </c>
      <c r="L465" s="95" t="e">
        <f t="shared" si="166"/>
        <v>#DIV/0!</v>
      </c>
    </row>
    <row r="466" spans="1:12" x14ac:dyDescent="0.2">
      <c r="A466" s="24"/>
      <c r="B466" s="25" t="s">
        <v>34</v>
      </c>
      <c r="C466" s="96">
        <f t="shared" ref="C466:J466" si="167">SUM(C448:C465)</f>
        <v>60</v>
      </c>
      <c r="D466" s="96">
        <f t="shared" si="167"/>
        <v>46</v>
      </c>
      <c r="E466" s="96">
        <f t="shared" si="167"/>
        <v>30</v>
      </c>
      <c r="F466" s="96">
        <f t="shared" si="167"/>
        <v>1</v>
      </c>
      <c r="G466" s="96">
        <f t="shared" si="167"/>
        <v>137</v>
      </c>
      <c r="H466" s="97">
        <f t="shared" si="167"/>
        <v>1245559.9107550001</v>
      </c>
      <c r="I466" s="97">
        <f t="shared" si="167"/>
        <v>312902</v>
      </c>
      <c r="J466" s="97">
        <f t="shared" si="167"/>
        <v>1558461.9107550001</v>
      </c>
      <c r="K466" s="97">
        <f>J466/G466</f>
        <v>11375.634385072994</v>
      </c>
      <c r="L466" s="98">
        <f>I466/H466*100</f>
        <v>25.121392981437037</v>
      </c>
    </row>
    <row r="467" spans="1:12" x14ac:dyDescent="0.2">
      <c r="A467" s="14">
        <v>19</v>
      </c>
      <c r="B467" s="15" t="s">
        <v>35</v>
      </c>
      <c r="C467" s="92">
        <f>[1]AXIS!$C$19</f>
        <v>1</v>
      </c>
      <c r="D467" s="92">
        <f>[1]AXIS!$D$19</f>
        <v>8</v>
      </c>
      <c r="E467" s="92">
        <f>[1]AXIS!$E$19</f>
        <v>2</v>
      </c>
      <c r="F467" s="92">
        <f>[1]AXIS!$F$19</f>
        <v>0</v>
      </c>
      <c r="G467" s="93">
        <f t="shared" ref="G467:G475" si="168">SUM(C467:F467)</f>
        <v>11</v>
      </c>
      <c r="H467" s="92">
        <f>[1]AXIS!$H$19</f>
        <v>26786</v>
      </c>
      <c r="I467" s="92">
        <f>[1]AXIS!$I$19</f>
        <v>20340</v>
      </c>
      <c r="J467" s="93">
        <f t="shared" ref="J467:J480" si="169">H467+I467</f>
        <v>47126</v>
      </c>
      <c r="K467" s="93">
        <f t="shared" ref="K467:K491" si="170">J467/G467</f>
        <v>4284.181818181818</v>
      </c>
      <c r="L467" s="95">
        <f t="shared" ref="L467:L491" si="171">I467/H467*100</f>
        <v>75.935190024639738</v>
      </c>
    </row>
    <row r="468" spans="1:12" x14ac:dyDescent="0.2">
      <c r="A468" s="14">
        <v>20</v>
      </c>
      <c r="B468" s="15" t="s">
        <v>36</v>
      </c>
      <c r="C468" s="92">
        <f>[1]Bandhan!$C$19</f>
        <v>0</v>
      </c>
      <c r="D468" s="92">
        <f>[1]Bandhan!$D$19</f>
        <v>0</v>
      </c>
      <c r="E468" s="92">
        <f>[1]Bandhan!$E$19</f>
        <v>1</v>
      </c>
      <c r="F468" s="92">
        <f>[1]Bandhan!$F$19</f>
        <v>0</v>
      </c>
      <c r="G468" s="93">
        <f t="shared" si="168"/>
        <v>1</v>
      </c>
      <c r="H468" s="92">
        <f>[1]Bandhan!$H$19</f>
        <v>0</v>
      </c>
      <c r="I468" s="92">
        <f>[1]Bandhan!$I$19</f>
        <v>0</v>
      </c>
      <c r="J468" s="93">
        <f t="shared" si="169"/>
        <v>0</v>
      </c>
      <c r="K468" s="93">
        <f t="shared" si="170"/>
        <v>0</v>
      </c>
      <c r="L468" s="95" t="e">
        <f t="shared" si="171"/>
        <v>#DIV/0!</v>
      </c>
    </row>
    <row r="469" spans="1:12" x14ac:dyDescent="0.2">
      <c r="A469" s="14">
        <v>21</v>
      </c>
      <c r="B469" s="15" t="s">
        <v>37</v>
      </c>
      <c r="C469" s="92">
        <f>[1]CSB!$C$19</f>
        <v>0</v>
      </c>
      <c r="D469" s="92">
        <f>[1]CSB!$D$19</f>
        <v>0</v>
      </c>
      <c r="E469" s="92">
        <f>[1]CSB!$E$19</f>
        <v>0</v>
      </c>
      <c r="F469" s="92">
        <f>[1]CSB!$F$19</f>
        <v>0</v>
      </c>
      <c r="G469" s="93">
        <f t="shared" si="168"/>
        <v>0</v>
      </c>
      <c r="H469" s="92">
        <f>[1]CSB!$H$19</f>
        <v>0</v>
      </c>
      <c r="I469" s="92">
        <f>[1]CSB!$I$19</f>
        <v>0</v>
      </c>
      <c r="J469" s="93">
        <f t="shared" si="169"/>
        <v>0</v>
      </c>
      <c r="K469" s="93" t="e">
        <f t="shared" si="170"/>
        <v>#DIV/0!</v>
      </c>
      <c r="L469" s="95" t="e">
        <f t="shared" si="171"/>
        <v>#DIV/0!</v>
      </c>
    </row>
    <row r="470" spans="1:12" x14ac:dyDescent="0.2">
      <c r="A470" s="14">
        <v>22</v>
      </c>
      <c r="B470" s="15" t="s">
        <v>38</v>
      </c>
      <c r="C470" s="92">
        <f>[1]DCB!$C$19</f>
        <v>0</v>
      </c>
      <c r="D470" s="92">
        <f>[1]DCB!$D$19</f>
        <v>0</v>
      </c>
      <c r="E470" s="92">
        <f>[1]DCB!$E$19</f>
        <v>0</v>
      </c>
      <c r="F470" s="92">
        <f>[1]DCB!$F$19</f>
        <v>0</v>
      </c>
      <c r="G470" s="93">
        <f t="shared" si="168"/>
        <v>0</v>
      </c>
      <c r="H470" s="92">
        <f>[1]DCB!$H$19</f>
        <v>0</v>
      </c>
      <c r="I470" s="92">
        <f>[1]DCB!$I$19</f>
        <v>0</v>
      </c>
      <c r="J470" s="93">
        <f t="shared" si="169"/>
        <v>0</v>
      </c>
      <c r="K470" s="93" t="e">
        <f t="shared" si="170"/>
        <v>#DIV/0!</v>
      </c>
      <c r="L470" s="95" t="e">
        <f t="shared" si="171"/>
        <v>#DIV/0!</v>
      </c>
    </row>
    <row r="471" spans="1:12" x14ac:dyDescent="0.2">
      <c r="A471" s="14">
        <v>23</v>
      </c>
      <c r="B471" s="15" t="s">
        <v>39</v>
      </c>
      <c r="C471" s="92">
        <f>[1]Federal!$C$19</f>
        <v>0</v>
      </c>
      <c r="D471" s="92">
        <f>[1]Federal!$D$19</f>
        <v>0</v>
      </c>
      <c r="E471" s="92">
        <f>[1]Federal!$E$19</f>
        <v>0</v>
      </c>
      <c r="F471" s="92">
        <f>[1]Federal!$F$19</f>
        <v>0</v>
      </c>
      <c r="G471" s="93">
        <f t="shared" si="168"/>
        <v>0</v>
      </c>
      <c r="H471" s="92">
        <f>[1]Federal!$H$19</f>
        <v>0</v>
      </c>
      <c r="I471" s="92">
        <f>[1]Federal!$I$19</f>
        <v>0</v>
      </c>
      <c r="J471" s="93">
        <f t="shared" si="169"/>
        <v>0</v>
      </c>
      <c r="K471" s="93" t="e">
        <f t="shared" si="170"/>
        <v>#DIV/0!</v>
      </c>
      <c r="L471" s="95" t="e">
        <f t="shared" si="171"/>
        <v>#DIV/0!</v>
      </c>
    </row>
    <row r="472" spans="1:12" x14ac:dyDescent="0.2">
      <c r="A472" s="14">
        <v>24</v>
      </c>
      <c r="B472" s="15" t="s">
        <v>40</v>
      </c>
      <c r="C472" s="92">
        <f>[1]HDFC!$C$19</f>
        <v>1</v>
      </c>
      <c r="D472" s="92">
        <f>[1]HDFC!$D$19</f>
        <v>7</v>
      </c>
      <c r="E472" s="92">
        <f>[1]HDFC!$E$19</f>
        <v>1</v>
      </c>
      <c r="F472" s="92">
        <f>[1]HDFC!$F$19</f>
        <v>0</v>
      </c>
      <c r="G472" s="93">
        <f t="shared" si="168"/>
        <v>9</v>
      </c>
      <c r="H472" s="92">
        <f>[1]HDFC!$H$19</f>
        <v>35507.94</v>
      </c>
      <c r="I472" s="92">
        <f>[1]HDFC!$I$19</f>
        <v>63446.73</v>
      </c>
      <c r="J472" s="93">
        <f t="shared" si="169"/>
        <v>98954.670000000013</v>
      </c>
      <c r="K472" s="93">
        <f t="shared" si="170"/>
        <v>10994.963333333335</v>
      </c>
      <c r="L472" s="95">
        <f t="shared" si="171"/>
        <v>178.68321845761821</v>
      </c>
    </row>
    <row r="473" spans="1:12" x14ac:dyDescent="0.2">
      <c r="A473" s="14">
        <v>25</v>
      </c>
      <c r="B473" s="15" t="s">
        <v>41</v>
      </c>
      <c r="C473" s="92">
        <f>[1]ICICI!$C$19</f>
        <v>0</v>
      </c>
      <c r="D473" s="92">
        <f>[1]ICICI!$D$19</f>
        <v>3</v>
      </c>
      <c r="E473" s="92">
        <f>[1]ICICI!$E$19</f>
        <v>2</v>
      </c>
      <c r="F473" s="92">
        <f>[1]ICICI!$F$19</f>
        <v>0</v>
      </c>
      <c r="G473" s="93">
        <f t="shared" si="168"/>
        <v>5</v>
      </c>
      <c r="H473" s="92">
        <f>[1]ICICI!$H$19</f>
        <v>49800</v>
      </c>
      <c r="I473" s="92">
        <f>[1]ICICI!$I$19</f>
        <v>92100</v>
      </c>
      <c r="J473" s="93">
        <f t="shared" si="169"/>
        <v>141900</v>
      </c>
      <c r="K473" s="93">
        <f t="shared" si="170"/>
        <v>28380</v>
      </c>
      <c r="L473" s="95">
        <f t="shared" si="171"/>
        <v>184.93975903614458</v>
      </c>
    </row>
    <row r="474" spans="1:12" x14ac:dyDescent="0.2">
      <c r="A474" s="14">
        <v>26</v>
      </c>
      <c r="B474" s="15" t="s">
        <v>42</v>
      </c>
      <c r="C474" s="92">
        <f>[1]IDBI!$C$19</f>
        <v>3</v>
      </c>
      <c r="D474" s="92">
        <f>[1]IDBI!$D$19</f>
        <v>1</v>
      </c>
      <c r="E474" s="92">
        <f>[1]IDBI!$E$19</f>
        <v>1</v>
      </c>
      <c r="F474" s="92">
        <f>[1]IDBI!$F$19</f>
        <v>0</v>
      </c>
      <c r="G474" s="93">
        <f t="shared" si="168"/>
        <v>5</v>
      </c>
      <c r="H474" s="92">
        <f>[1]IDBI!$H$19</f>
        <v>49309</v>
      </c>
      <c r="I474" s="92">
        <f>[1]IDBI!$I$19</f>
        <v>11983</v>
      </c>
      <c r="J474" s="94">
        <f t="shared" si="169"/>
        <v>61292</v>
      </c>
      <c r="K474" s="94">
        <f t="shared" si="170"/>
        <v>12258.4</v>
      </c>
      <c r="L474" s="95">
        <f t="shared" si="171"/>
        <v>24.301851588959419</v>
      </c>
    </row>
    <row r="475" spans="1:12" x14ac:dyDescent="0.2">
      <c r="A475" s="14">
        <v>27</v>
      </c>
      <c r="B475" s="15" t="s">
        <v>43</v>
      </c>
      <c r="C475" s="92">
        <f>[1]IDFC!$C$19</f>
        <v>0</v>
      </c>
      <c r="D475" s="92">
        <f>[1]IDFC!$D$19</f>
        <v>0</v>
      </c>
      <c r="E475" s="92">
        <f>[1]IDFC!$E$19</f>
        <v>0</v>
      </c>
      <c r="F475" s="92">
        <f>[1]IDFC!$F$19</f>
        <v>0</v>
      </c>
      <c r="G475" s="93">
        <f t="shared" si="168"/>
        <v>0</v>
      </c>
      <c r="H475" s="92">
        <f>[1]IDFC!$H$19</f>
        <v>0</v>
      </c>
      <c r="I475" s="92">
        <f>[1]IDFC!$I$19</f>
        <v>0</v>
      </c>
      <c r="J475" s="94">
        <f t="shared" si="169"/>
        <v>0</v>
      </c>
      <c r="K475" s="94" t="e">
        <f t="shared" si="170"/>
        <v>#DIV/0!</v>
      </c>
      <c r="L475" s="95" t="e">
        <f t="shared" si="171"/>
        <v>#DIV/0!</v>
      </c>
    </row>
    <row r="476" spans="1:12" x14ac:dyDescent="0.2">
      <c r="A476" s="14">
        <v>28</v>
      </c>
      <c r="B476" s="15" t="s">
        <v>44</v>
      </c>
      <c r="C476" s="92">
        <f>[1]IndusInd!$C$19</f>
        <v>0</v>
      </c>
      <c r="D476" s="92">
        <f>[1]IndusInd!$D$19</f>
        <v>1</v>
      </c>
      <c r="E476" s="92">
        <f>[1]IndusInd!$E$19</f>
        <v>1</v>
      </c>
      <c r="F476" s="92">
        <f>[1]IndusInd!$F$19</f>
        <v>0</v>
      </c>
      <c r="G476" s="93">
        <f t="shared" ref="G476:G480" si="172">SUM(C476:F476)</f>
        <v>2</v>
      </c>
      <c r="H476" s="92">
        <f>[1]IndusInd!$H$19</f>
        <v>13518</v>
      </c>
      <c r="I476" s="92">
        <f>[1]IndusInd!$I$19</f>
        <v>362</v>
      </c>
      <c r="J476" s="93">
        <f t="shared" si="169"/>
        <v>13880</v>
      </c>
      <c r="K476" s="93">
        <f t="shared" si="170"/>
        <v>6940</v>
      </c>
      <c r="L476" s="95">
        <f t="shared" si="171"/>
        <v>2.6779109335700548</v>
      </c>
    </row>
    <row r="477" spans="1:12" x14ac:dyDescent="0.2">
      <c r="A477" s="14">
        <v>29</v>
      </c>
      <c r="B477" s="15" t="s">
        <v>45</v>
      </c>
      <c r="C477" s="92">
        <f>[1]Karnatak!$C$19</f>
        <v>0</v>
      </c>
      <c r="D477" s="92">
        <f>[1]Karnatak!$D$19</f>
        <v>0</v>
      </c>
      <c r="E477" s="92">
        <f>[1]Karnatak!$E$19</f>
        <v>0</v>
      </c>
      <c r="F477" s="92">
        <f>[1]Karnatak!$F$19</f>
        <v>0</v>
      </c>
      <c r="G477" s="93">
        <f t="shared" si="172"/>
        <v>0</v>
      </c>
      <c r="H477" s="92">
        <f>[1]Karnatak!$H$19</f>
        <v>0</v>
      </c>
      <c r="I477" s="92">
        <f>[1]Karnatak!$I$19</f>
        <v>0</v>
      </c>
      <c r="J477" s="93">
        <f t="shared" si="169"/>
        <v>0</v>
      </c>
      <c r="K477" s="93" t="e">
        <f t="shared" si="170"/>
        <v>#DIV/0!</v>
      </c>
      <c r="L477" s="95" t="e">
        <f t="shared" si="171"/>
        <v>#DIV/0!</v>
      </c>
    </row>
    <row r="478" spans="1:12" x14ac:dyDescent="0.2">
      <c r="A478" s="14">
        <v>30</v>
      </c>
      <c r="B478" s="15" t="s">
        <v>46</v>
      </c>
      <c r="C478" s="92">
        <f>[1]Kotak!$C$19</f>
        <v>0</v>
      </c>
      <c r="D478" s="92">
        <f>[1]Kotak!$D$19</f>
        <v>0</v>
      </c>
      <c r="E478" s="92">
        <f>[1]Kotak!$E$19</f>
        <v>0</v>
      </c>
      <c r="F478" s="92">
        <f>[1]Kotak!$F$19</f>
        <v>0</v>
      </c>
      <c r="G478" s="93">
        <f t="shared" si="172"/>
        <v>0</v>
      </c>
      <c r="H478" s="92">
        <f>[1]Kotak!$H$19</f>
        <v>0</v>
      </c>
      <c r="I478" s="92">
        <f>[1]Kotak!$I$19</f>
        <v>0</v>
      </c>
      <c r="J478" s="93">
        <f t="shared" si="169"/>
        <v>0</v>
      </c>
      <c r="K478" s="93" t="e">
        <f t="shared" si="170"/>
        <v>#DIV/0!</v>
      </c>
      <c r="L478" s="95" t="e">
        <f t="shared" si="171"/>
        <v>#DIV/0!</v>
      </c>
    </row>
    <row r="479" spans="1:12" x14ac:dyDescent="0.2">
      <c r="A479" s="14">
        <v>31</v>
      </c>
      <c r="B479" s="15" t="s">
        <v>47</v>
      </c>
      <c r="C479" s="92">
        <f>[1]Ratnakar!$C$19</f>
        <v>0</v>
      </c>
      <c r="D479" s="92">
        <f>[1]Ratnakar!$D$19</f>
        <v>0</v>
      </c>
      <c r="E479" s="92">
        <f>[1]Ratnakar!$E$19</f>
        <v>0</v>
      </c>
      <c r="F479" s="92">
        <f>[1]Ratnakar!$F$19</f>
        <v>0</v>
      </c>
      <c r="G479" s="93">
        <f t="shared" si="172"/>
        <v>0</v>
      </c>
      <c r="H479" s="92">
        <f>[1]Ratnakar!$H$19</f>
        <v>0</v>
      </c>
      <c r="I479" s="92">
        <f>[1]Ratnakar!$I$19</f>
        <v>0</v>
      </c>
      <c r="J479" s="93">
        <f t="shared" si="169"/>
        <v>0</v>
      </c>
      <c r="K479" s="93" t="e">
        <f t="shared" si="170"/>
        <v>#DIV/0!</v>
      </c>
      <c r="L479" s="95" t="e">
        <f t="shared" si="171"/>
        <v>#DIV/0!</v>
      </c>
    </row>
    <row r="480" spans="1:12" x14ac:dyDescent="0.2">
      <c r="A480" s="14">
        <v>32</v>
      </c>
      <c r="B480" s="15" t="s">
        <v>48</v>
      </c>
      <c r="C480" s="92">
        <f>[1]Yes!$C$19</f>
        <v>0</v>
      </c>
      <c r="D480" s="92">
        <f>[1]Yes!$D$19</f>
        <v>0</v>
      </c>
      <c r="E480" s="92">
        <f>[1]Yes!$E$19</f>
        <v>0</v>
      </c>
      <c r="F480" s="92">
        <f>[1]Yes!$F$19</f>
        <v>0</v>
      </c>
      <c r="G480" s="93">
        <f t="shared" si="172"/>
        <v>0</v>
      </c>
      <c r="H480" s="92">
        <f>[1]Yes!$H$19</f>
        <v>0</v>
      </c>
      <c r="I480" s="92">
        <f>[1]Yes!$I$19</f>
        <v>0</v>
      </c>
      <c r="J480" s="93">
        <f t="shared" si="169"/>
        <v>0</v>
      </c>
      <c r="K480" s="93" t="e">
        <f t="shared" si="170"/>
        <v>#DIV/0!</v>
      </c>
      <c r="L480" s="95" t="e">
        <f t="shared" si="171"/>
        <v>#DIV/0!</v>
      </c>
    </row>
    <row r="481" spans="1:12" x14ac:dyDescent="0.2">
      <c r="A481" s="24"/>
      <c r="B481" s="25" t="s">
        <v>49</v>
      </c>
      <c r="C481" s="97">
        <f>SUM(C467:C480)</f>
        <v>5</v>
      </c>
      <c r="D481" s="97">
        <f t="shared" ref="D481:J481" si="173">SUM(D467:D480)</f>
        <v>20</v>
      </c>
      <c r="E481" s="97">
        <f t="shared" si="173"/>
        <v>8</v>
      </c>
      <c r="F481" s="97">
        <f t="shared" si="173"/>
        <v>0</v>
      </c>
      <c r="G481" s="97">
        <f t="shared" si="173"/>
        <v>33</v>
      </c>
      <c r="H481" s="97">
        <f t="shared" si="173"/>
        <v>174920.94</v>
      </c>
      <c r="I481" s="97">
        <f t="shared" si="173"/>
        <v>188231.73</v>
      </c>
      <c r="J481" s="97">
        <f t="shared" si="173"/>
        <v>363152.67000000004</v>
      </c>
      <c r="K481" s="97">
        <f t="shared" si="170"/>
        <v>11004.626363636366</v>
      </c>
      <c r="L481" s="98">
        <f t="shared" si="171"/>
        <v>107.60960351573689</v>
      </c>
    </row>
    <row r="482" spans="1:12" x14ac:dyDescent="0.2">
      <c r="A482" s="28">
        <v>33</v>
      </c>
      <c r="B482" s="29" t="s">
        <v>50</v>
      </c>
      <c r="C482" s="92">
        <f>[1]AU!$C$19</f>
        <v>0</v>
      </c>
      <c r="D482" s="92">
        <f>[1]AU!$D$19</f>
        <v>0</v>
      </c>
      <c r="E482" s="92">
        <f>[1]AU!$E$19</f>
        <v>1</v>
      </c>
      <c r="F482" s="92">
        <f>[1]AU!$F$19</f>
        <v>0</v>
      </c>
      <c r="G482" s="93">
        <f t="shared" ref="G482:G490" si="174">SUM(C482:F482)</f>
        <v>1</v>
      </c>
      <c r="H482" s="92">
        <f>[1]AU!$H$19</f>
        <v>25827</v>
      </c>
      <c r="I482" s="92">
        <f>[1]AU!$I$19</f>
        <v>20731</v>
      </c>
      <c r="J482" s="93">
        <f t="shared" ref="J482:J490" si="175">H482+I482</f>
        <v>46558</v>
      </c>
      <c r="K482" s="93">
        <f t="shared" si="170"/>
        <v>46558</v>
      </c>
      <c r="L482" s="95">
        <f t="shared" si="171"/>
        <v>80.268711038835335</v>
      </c>
    </row>
    <row r="483" spans="1:12" x14ac:dyDescent="0.2">
      <c r="A483" s="28">
        <v>34</v>
      </c>
      <c r="B483" s="29" t="s">
        <v>51</v>
      </c>
      <c r="C483" s="92">
        <f>[1]Capital!$C$19</f>
        <v>0</v>
      </c>
      <c r="D483" s="92">
        <f>[1]Capital!$D$19</f>
        <v>0</v>
      </c>
      <c r="E483" s="92">
        <f>[1]Capital!$E$19</f>
        <v>0</v>
      </c>
      <c r="F483" s="92">
        <f>[1]Capital!$F$19</f>
        <v>0</v>
      </c>
      <c r="G483" s="93">
        <f t="shared" si="174"/>
        <v>0</v>
      </c>
      <c r="H483" s="92">
        <f>[1]Capital!$H$19</f>
        <v>0</v>
      </c>
      <c r="I483" s="92">
        <f>[1]Capital!$I$19</f>
        <v>0</v>
      </c>
      <c r="J483" s="93">
        <f t="shared" si="175"/>
        <v>0</v>
      </c>
      <c r="K483" s="93" t="e">
        <f t="shared" si="170"/>
        <v>#DIV/0!</v>
      </c>
      <c r="L483" s="95" t="e">
        <f t="shared" si="171"/>
        <v>#DIV/0!</v>
      </c>
    </row>
    <row r="484" spans="1:12" x14ac:dyDescent="0.2">
      <c r="A484" s="28">
        <v>35</v>
      </c>
      <c r="B484" s="29" t="s">
        <v>52</v>
      </c>
      <c r="C484" s="92">
        <f>[1]Equitas!$C$19</f>
        <v>0</v>
      </c>
      <c r="D484" s="92">
        <f>[1]Equitas!$D$19</f>
        <v>2</v>
      </c>
      <c r="E484" s="92">
        <f>[1]Equitas!$E$19</f>
        <v>1</v>
      </c>
      <c r="F484" s="92">
        <f>[1]Equitas!$F$19</f>
        <v>0</v>
      </c>
      <c r="G484" s="93">
        <f t="shared" si="174"/>
        <v>3</v>
      </c>
      <c r="H484" s="92">
        <f>[1]Equitas!$H$19</f>
        <v>700</v>
      </c>
      <c r="I484" s="92">
        <f>[1]Equitas!$I$19</f>
        <v>1400</v>
      </c>
      <c r="J484" s="93">
        <f t="shared" si="175"/>
        <v>2100</v>
      </c>
      <c r="K484" s="93">
        <f t="shared" si="170"/>
        <v>700</v>
      </c>
      <c r="L484" s="95">
        <f t="shared" si="171"/>
        <v>200</v>
      </c>
    </row>
    <row r="485" spans="1:12" x14ac:dyDescent="0.2">
      <c r="A485" s="28">
        <v>36</v>
      </c>
      <c r="B485" s="29" t="s">
        <v>53</v>
      </c>
      <c r="C485" s="92">
        <f>[1]ESAF!$C$19</f>
        <v>4</v>
      </c>
      <c r="D485" s="92">
        <f>[1]ESAF!$D$19</f>
        <v>0</v>
      </c>
      <c r="E485" s="92">
        <f>[1]ESAF!$E$19</f>
        <v>1</v>
      </c>
      <c r="F485" s="92">
        <f>[1]ESAF!$F$19</f>
        <v>0</v>
      </c>
      <c r="G485" s="93">
        <f t="shared" si="174"/>
        <v>5</v>
      </c>
      <c r="H485" s="92">
        <f>[1]ESAF!$H$19</f>
        <v>470</v>
      </c>
      <c r="I485" s="92">
        <f>[1]ESAF!$I$19</f>
        <v>9861</v>
      </c>
      <c r="J485" s="93">
        <f t="shared" si="175"/>
        <v>10331</v>
      </c>
      <c r="K485" s="93">
        <f t="shared" si="170"/>
        <v>2066.1999999999998</v>
      </c>
      <c r="L485" s="95">
        <f t="shared" si="171"/>
        <v>2098.0851063829787</v>
      </c>
    </row>
    <row r="486" spans="1:12" x14ac:dyDescent="0.2">
      <c r="A486" s="28">
        <v>37</v>
      </c>
      <c r="B486" s="29" t="s">
        <v>54</v>
      </c>
      <c r="C486" s="92">
        <f>[1]Fincare!$C$19</f>
        <v>0</v>
      </c>
      <c r="D486" s="92">
        <f>[1]Fincare!$D$19</f>
        <v>0</v>
      </c>
      <c r="E486" s="92">
        <f>[1]Fincare!$E$19</f>
        <v>0</v>
      </c>
      <c r="F486" s="92">
        <f>[1]Fincare!$F$19</f>
        <v>0</v>
      </c>
      <c r="G486" s="93">
        <f t="shared" si="174"/>
        <v>0</v>
      </c>
      <c r="H486" s="92">
        <f>[1]Fincare!$H$19</f>
        <v>0</v>
      </c>
      <c r="I486" s="92">
        <f>[1]Fincare!$I$19</f>
        <v>0</v>
      </c>
      <c r="J486" s="93">
        <f t="shared" si="175"/>
        <v>0</v>
      </c>
      <c r="K486" s="93" t="e">
        <f t="shared" si="170"/>
        <v>#DIV/0!</v>
      </c>
      <c r="L486" s="95" t="e">
        <f t="shared" si="171"/>
        <v>#DIV/0!</v>
      </c>
    </row>
    <row r="487" spans="1:12" x14ac:dyDescent="0.2">
      <c r="A487" s="28">
        <v>38</v>
      </c>
      <c r="B487" s="29" t="s">
        <v>55</v>
      </c>
      <c r="C487" s="92">
        <f>[1]Jana!$C$19</f>
        <v>0</v>
      </c>
      <c r="D487" s="92">
        <f>[1]Jana!$D$19</f>
        <v>0</v>
      </c>
      <c r="E487" s="92">
        <f>[1]Jana!$E$19</f>
        <v>0</v>
      </c>
      <c r="F487" s="92">
        <f>[1]Jana!$F$19</f>
        <v>0</v>
      </c>
      <c r="G487" s="93">
        <f t="shared" si="174"/>
        <v>0</v>
      </c>
      <c r="H487" s="92">
        <f>[1]Jana!$H$19</f>
        <v>0</v>
      </c>
      <c r="I487" s="92">
        <f>[1]Jana!$I$19</f>
        <v>0</v>
      </c>
      <c r="J487" s="93">
        <f t="shared" si="175"/>
        <v>0</v>
      </c>
      <c r="K487" s="93" t="e">
        <f t="shared" si="170"/>
        <v>#DIV/0!</v>
      </c>
      <c r="L487" s="95" t="e">
        <f t="shared" si="171"/>
        <v>#DIV/0!</v>
      </c>
    </row>
    <row r="488" spans="1:12" x14ac:dyDescent="0.2">
      <c r="A488" s="28">
        <v>39</v>
      </c>
      <c r="B488" s="29" t="s">
        <v>56</v>
      </c>
      <c r="C488" s="92">
        <f>[1]Suryoday!$C$19</f>
        <v>0</v>
      </c>
      <c r="D488" s="92">
        <f>[1]Suryoday!$D$19</f>
        <v>0</v>
      </c>
      <c r="E488" s="92">
        <f>[1]Suryoday!$E$19</f>
        <v>0</v>
      </c>
      <c r="F488" s="92">
        <f>[1]Suryoday!$F$19</f>
        <v>0</v>
      </c>
      <c r="G488" s="93">
        <f t="shared" si="174"/>
        <v>0</v>
      </c>
      <c r="H488" s="92">
        <f>[1]Suryoday!$H$19</f>
        <v>0</v>
      </c>
      <c r="I488" s="92">
        <f>[1]Suryoday!$I$19</f>
        <v>0</v>
      </c>
      <c r="J488" s="93">
        <f t="shared" si="175"/>
        <v>0</v>
      </c>
      <c r="K488" s="93" t="e">
        <f t="shared" si="170"/>
        <v>#DIV/0!</v>
      </c>
      <c r="L488" s="95" t="e">
        <f t="shared" si="171"/>
        <v>#DIV/0!</v>
      </c>
    </row>
    <row r="489" spans="1:12" x14ac:dyDescent="0.2">
      <c r="A489" s="28">
        <v>40</v>
      </c>
      <c r="B489" s="29" t="s">
        <v>57</v>
      </c>
      <c r="C489" s="92">
        <f>[1]Ujjivan!$C$19</f>
        <v>0</v>
      </c>
      <c r="D489" s="92">
        <f>[1]Ujjivan!$D$19</f>
        <v>0</v>
      </c>
      <c r="E489" s="92">
        <f>[1]Ujjivan!$E$19</f>
        <v>0</v>
      </c>
      <c r="F489" s="92">
        <f>[1]Ujjivan!$F$19</f>
        <v>0</v>
      </c>
      <c r="G489" s="93">
        <f t="shared" si="174"/>
        <v>0</v>
      </c>
      <c r="H489" s="92">
        <f>[1]Ujjivan!$H$19</f>
        <v>0</v>
      </c>
      <c r="I489" s="92">
        <f>[1]Ujjivan!$I$19</f>
        <v>0</v>
      </c>
      <c r="J489" s="93">
        <f t="shared" si="175"/>
        <v>0</v>
      </c>
      <c r="K489" s="93" t="e">
        <f t="shared" si="170"/>
        <v>#DIV/0!</v>
      </c>
      <c r="L489" s="95" t="e">
        <f t="shared" si="171"/>
        <v>#DIV/0!</v>
      </c>
    </row>
    <row r="490" spans="1:12" x14ac:dyDescent="0.2">
      <c r="A490" s="28">
        <v>41</v>
      </c>
      <c r="B490" s="29" t="s">
        <v>58</v>
      </c>
      <c r="C490" s="92">
        <f>[1]Utkarsh!$C$19</f>
        <v>0</v>
      </c>
      <c r="D490" s="92">
        <f>[1]Utkarsh!$D$19</f>
        <v>0</v>
      </c>
      <c r="E490" s="92">
        <f>[1]Utkarsh!$E$19</f>
        <v>0</v>
      </c>
      <c r="F490" s="92">
        <f>[1]Utkarsh!$F$19</f>
        <v>0</v>
      </c>
      <c r="G490" s="93">
        <f t="shared" si="174"/>
        <v>0</v>
      </c>
      <c r="H490" s="92">
        <f>[1]Utkarsh!$H$19</f>
        <v>0</v>
      </c>
      <c r="I490" s="92">
        <f>[1]Utkarsh!$I$19</f>
        <v>0</v>
      </c>
      <c r="J490" s="93">
        <f t="shared" si="175"/>
        <v>0</v>
      </c>
      <c r="K490" s="93" t="e">
        <f t="shared" si="170"/>
        <v>#DIV/0!</v>
      </c>
      <c r="L490" s="95" t="e">
        <f t="shared" si="171"/>
        <v>#DIV/0!</v>
      </c>
    </row>
    <row r="491" spans="1:12" x14ac:dyDescent="0.2">
      <c r="A491" s="24"/>
      <c r="B491" s="30" t="s">
        <v>59</v>
      </c>
      <c r="C491" s="97">
        <f>SUM(C482:C490)</f>
        <v>4</v>
      </c>
      <c r="D491" s="97">
        <f t="shared" ref="D491:J491" si="176">SUM(D482:D490)</f>
        <v>2</v>
      </c>
      <c r="E491" s="97">
        <f t="shared" si="176"/>
        <v>3</v>
      </c>
      <c r="F491" s="97">
        <f t="shared" si="176"/>
        <v>0</v>
      </c>
      <c r="G491" s="97">
        <f t="shared" si="176"/>
        <v>9</v>
      </c>
      <c r="H491" s="97">
        <f t="shared" si="176"/>
        <v>26997</v>
      </c>
      <c r="I491" s="97">
        <f t="shared" si="176"/>
        <v>31992</v>
      </c>
      <c r="J491" s="97">
        <f t="shared" si="176"/>
        <v>58989</v>
      </c>
      <c r="K491" s="97">
        <f t="shared" si="170"/>
        <v>6554.333333333333</v>
      </c>
      <c r="L491" s="98">
        <f t="shared" si="171"/>
        <v>118.50205578397599</v>
      </c>
    </row>
    <row r="492" spans="1:12" x14ac:dyDescent="0.2">
      <c r="A492" s="31">
        <v>42</v>
      </c>
      <c r="B492" s="32" t="s">
        <v>60</v>
      </c>
      <c r="C492" s="92">
        <f>[1]DBS!$C$19</f>
        <v>0</v>
      </c>
      <c r="D492" s="92">
        <f>[1]DBS!$D$19</f>
        <v>0</v>
      </c>
      <c r="E492" s="92">
        <f>[1]DBS!$E$19</f>
        <v>0</v>
      </c>
      <c r="F492" s="92">
        <f>[1]DBS!$F$19</f>
        <v>0</v>
      </c>
      <c r="G492" s="93">
        <f>SUM(C492:F492)</f>
        <v>0</v>
      </c>
      <c r="H492" s="92">
        <f>[1]DBS!$H$19</f>
        <v>0</v>
      </c>
      <c r="I492" s="92">
        <f>[1]DBS!$I$19</f>
        <v>0</v>
      </c>
      <c r="J492" s="93">
        <f>H492+I492</f>
        <v>0</v>
      </c>
      <c r="K492" s="93" t="e">
        <f>J492/G492</f>
        <v>#DIV/0!</v>
      </c>
      <c r="L492" s="95" t="e">
        <f>I492/H492*100</f>
        <v>#DIV/0!</v>
      </c>
    </row>
    <row r="493" spans="1:12" x14ac:dyDescent="0.2">
      <c r="A493" s="24"/>
      <c r="B493" s="30" t="s">
        <v>61</v>
      </c>
      <c r="C493" s="97">
        <f>C492</f>
        <v>0</v>
      </c>
      <c r="D493" s="97">
        <f t="shared" ref="D493:J493" si="177">D492</f>
        <v>0</v>
      </c>
      <c r="E493" s="97">
        <f t="shared" si="177"/>
        <v>0</v>
      </c>
      <c r="F493" s="97">
        <f t="shared" si="177"/>
        <v>0</v>
      </c>
      <c r="G493" s="97">
        <f t="shared" si="177"/>
        <v>0</v>
      </c>
      <c r="H493" s="97">
        <f t="shared" si="177"/>
        <v>0</v>
      </c>
      <c r="I493" s="97">
        <f t="shared" si="177"/>
        <v>0</v>
      </c>
      <c r="J493" s="97">
        <f t="shared" si="177"/>
        <v>0</v>
      </c>
      <c r="K493" s="97" t="e">
        <f t="shared" ref="K493" si="178">J493/G493</f>
        <v>#DIV/0!</v>
      </c>
      <c r="L493" s="98" t="e">
        <f t="shared" ref="L493" si="179">I493/H493*100</f>
        <v>#DIV/0!</v>
      </c>
    </row>
    <row r="494" spans="1:12" x14ac:dyDescent="0.2">
      <c r="A494" s="31">
        <v>43</v>
      </c>
      <c r="B494" s="32" t="s">
        <v>62</v>
      </c>
      <c r="C494" s="92">
        <f>[1]IPPB!$C$19</f>
        <v>0</v>
      </c>
      <c r="D494" s="92">
        <f>[1]IPPB!$D$19</f>
        <v>0</v>
      </c>
      <c r="E494" s="92">
        <f>[1]IPPB!$E$19</f>
        <v>0</v>
      </c>
      <c r="F494" s="92">
        <f>[1]IPPB!$F$19</f>
        <v>0</v>
      </c>
      <c r="G494" s="93">
        <f>SUM(C494:F494)</f>
        <v>0</v>
      </c>
      <c r="H494" s="92">
        <f>[1]IPPB!$H$19</f>
        <v>0</v>
      </c>
      <c r="I494" s="92">
        <f>[1]IPPB!$I$19</f>
        <v>0</v>
      </c>
      <c r="J494" s="93">
        <f>H494+I494</f>
        <v>0</v>
      </c>
      <c r="K494" s="93" t="e">
        <f>J494/G494</f>
        <v>#DIV/0!</v>
      </c>
      <c r="L494" s="95" t="e">
        <f>I494/H494*100</f>
        <v>#DIV/0!</v>
      </c>
    </row>
    <row r="495" spans="1:12" x14ac:dyDescent="0.2">
      <c r="A495" s="24"/>
      <c r="B495" s="30" t="s">
        <v>124</v>
      </c>
      <c r="C495" s="97">
        <f>C494</f>
        <v>0</v>
      </c>
      <c r="D495" s="97">
        <f t="shared" ref="D495:J495" si="180">D494</f>
        <v>0</v>
      </c>
      <c r="E495" s="97">
        <f t="shared" si="180"/>
        <v>0</v>
      </c>
      <c r="F495" s="97">
        <f t="shared" si="180"/>
        <v>0</v>
      </c>
      <c r="G495" s="97">
        <f t="shared" si="180"/>
        <v>0</v>
      </c>
      <c r="H495" s="97">
        <f t="shared" si="180"/>
        <v>0</v>
      </c>
      <c r="I495" s="97">
        <f t="shared" si="180"/>
        <v>0</v>
      </c>
      <c r="J495" s="97">
        <f t="shared" si="180"/>
        <v>0</v>
      </c>
      <c r="K495" s="97" t="e">
        <f t="shared" ref="K495:K497" si="181">J495/G495</f>
        <v>#DIV/0!</v>
      </c>
      <c r="L495" s="98" t="e">
        <f t="shared" ref="L495:L497" si="182">I495/H495*100</f>
        <v>#DIV/0!</v>
      </c>
    </row>
    <row r="496" spans="1:12" x14ac:dyDescent="0.2">
      <c r="A496" s="33">
        <v>44</v>
      </c>
      <c r="B496" s="34" t="s">
        <v>64</v>
      </c>
      <c r="C496" s="16">
        <f>[1]MGB!$C$19</f>
        <v>0</v>
      </c>
      <c r="D496" s="16">
        <f>[1]MGB!$D$19</f>
        <v>0</v>
      </c>
      <c r="E496" s="16">
        <f>[1]MGB!$E$19</f>
        <v>0</v>
      </c>
      <c r="F496" s="16">
        <f>[1]MGB!$F$19</f>
        <v>0</v>
      </c>
      <c r="G496" s="17">
        <f>SUM(C496:F496)</f>
        <v>0</v>
      </c>
      <c r="H496" s="16">
        <f>[1]MGB!$H$19</f>
        <v>0</v>
      </c>
      <c r="I496" s="16">
        <f>[1]MGB!$I$19</f>
        <v>0</v>
      </c>
      <c r="J496" s="17">
        <f>H496+I496</f>
        <v>0</v>
      </c>
      <c r="K496" s="17" t="e">
        <f t="shared" si="181"/>
        <v>#DIV/0!</v>
      </c>
      <c r="L496" s="20" t="e">
        <f t="shared" si="182"/>
        <v>#DIV/0!</v>
      </c>
    </row>
    <row r="497" spans="1:12" x14ac:dyDescent="0.2">
      <c r="A497" s="33">
        <v>45</v>
      </c>
      <c r="B497" s="34" t="s">
        <v>65</v>
      </c>
      <c r="C497" s="16">
        <f>[1]VKGB!$C$19</f>
        <v>20</v>
      </c>
      <c r="D497" s="16">
        <f>[1]VKGB!$D$19</f>
        <v>14</v>
      </c>
      <c r="E497" s="16">
        <f>[1]VKGB!$E$19</f>
        <v>3</v>
      </c>
      <c r="F497" s="16">
        <f>[1]VKGB!$F$19</f>
        <v>0</v>
      </c>
      <c r="G497" s="17">
        <f>SUM(C497:F497)</f>
        <v>37</v>
      </c>
      <c r="H497" s="16">
        <f>[1]VKGB!$H$19</f>
        <v>61455.999999999993</v>
      </c>
      <c r="I497" s="16">
        <f>[1]VKGB!$I$19</f>
        <v>20243</v>
      </c>
      <c r="J497" s="17">
        <f>H497+I497</f>
        <v>81699</v>
      </c>
      <c r="K497" s="17">
        <f t="shared" si="181"/>
        <v>2208.0810810810813</v>
      </c>
      <c r="L497" s="20">
        <f t="shared" si="182"/>
        <v>32.939013277792242</v>
      </c>
    </row>
    <row r="498" spans="1:12" x14ac:dyDescent="0.2">
      <c r="A498" s="35" t="s">
        <v>125</v>
      </c>
      <c r="B498" s="99" t="s">
        <v>66</v>
      </c>
      <c r="C498" s="97">
        <f t="shared" ref="C498:J498" si="183">SUM(C496:C497)</f>
        <v>20</v>
      </c>
      <c r="D498" s="97">
        <f t="shared" si="183"/>
        <v>14</v>
      </c>
      <c r="E498" s="97">
        <f t="shared" si="183"/>
        <v>3</v>
      </c>
      <c r="F498" s="97">
        <f t="shared" si="183"/>
        <v>0</v>
      </c>
      <c r="G498" s="97">
        <f t="shared" si="183"/>
        <v>37</v>
      </c>
      <c r="H498" s="97">
        <f t="shared" si="183"/>
        <v>61455.999999999993</v>
      </c>
      <c r="I498" s="97">
        <f t="shared" si="183"/>
        <v>20243</v>
      </c>
      <c r="J498" s="97">
        <f t="shared" si="183"/>
        <v>81699</v>
      </c>
      <c r="K498" s="97">
        <f>J498/G498</f>
        <v>2208.0810810810813</v>
      </c>
      <c r="L498" s="98">
        <f>I498/H498*100</f>
        <v>32.939013277792242</v>
      </c>
    </row>
    <row r="499" spans="1:12" x14ac:dyDescent="0.2">
      <c r="A499" s="33">
        <v>46</v>
      </c>
      <c r="B499" s="34" t="s">
        <v>67</v>
      </c>
      <c r="C499" s="16">
        <f>[1]Subhadra!$C$19</f>
        <v>0</v>
      </c>
      <c r="D499" s="16">
        <f>[1]Subhadra!$D$19</f>
        <v>0</v>
      </c>
      <c r="E499" s="16">
        <f>[1]Subhadra!$E$19</f>
        <v>0</v>
      </c>
      <c r="F499" s="16">
        <f>[1]Subhadra!$F$19</f>
        <v>0</v>
      </c>
      <c r="G499" s="17">
        <f>SUM(C499:F499)</f>
        <v>0</v>
      </c>
      <c r="H499" s="16">
        <f>[1]Subhadra!$H$19</f>
        <v>0</v>
      </c>
      <c r="I499" s="16">
        <f>[1]Subhadra!$I$19</f>
        <v>0</v>
      </c>
      <c r="J499" s="17">
        <f>H499+I499</f>
        <v>0</v>
      </c>
      <c r="K499" s="17" t="e">
        <f>J499/G499</f>
        <v>#DIV/0!</v>
      </c>
      <c r="L499" s="20" t="e">
        <f>I499/H499*100</f>
        <v>#DIV/0!</v>
      </c>
    </row>
    <row r="500" spans="1:12" x14ac:dyDescent="0.2">
      <c r="A500" s="35"/>
      <c r="B500" s="99" t="s">
        <v>21</v>
      </c>
      <c r="C500" s="97">
        <f>SUM(C466,C481,C491,C493,C495,C498,C499)</f>
        <v>89</v>
      </c>
      <c r="D500" s="97">
        <f t="shared" ref="D500:J500" si="184">SUM(D466,D481,D491,D493,D495,D498,D499)</f>
        <v>82</v>
      </c>
      <c r="E500" s="97">
        <f t="shared" si="184"/>
        <v>44</v>
      </c>
      <c r="F500" s="97">
        <f t="shared" si="184"/>
        <v>1</v>
      </c>
      <c r="G500" s="97">
        <f t="shared" si="184"/>
        <v>216</v>
      </c>
      <c r="H500" s="97">
        <f t="shared" si="184"/>
        <v>1508933.850755</v>
      </c>
      <c r="I500" s="97">
        <f t="shared" si="184"/>
        <v>553368.73</v>
      </c>
      <c r="J500" s="97">
        <f t="shared" si="184"/>
        <v>2062302.580755</v>
      </c>
      <c r="K500" s="97">
        <f>J500/G500</f>
        <v>9547.6971331250006</v>
      </c>
      <c r="L500" s="98">
        <f>I500/H500*100</f>
        <v>36.67282894628682</v>
      </c>
    </row>
    <row r="501" spans="1:12" x14ac:dyDescent="0.2">
      <c r="A501" s="37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</row>
    <row r="502" spans="1:12" x14ac:dyDescent="0.2">
      <c r="A502" s="33">
        <v>47</v>
      </c>
      <c r="B502" s="34" t="s">
        <v>68</v>
      </c>
      <c r="C502" s="16">
        <f>[1]MSCOOP!$C$19</f>
        <v>53</v>
      </c>
      <c r="D502" s="16">
        <f>[1]MSCOOP!$D$19</f>
        <v>9</v>
      </c>
      <c r="E502" s="16">
        <f>[1]MSCOOP!$E$19</f>
        <v>20</v>
      </c>
      <c r="F502" s="16">
        <f>[1]MSCOOP!$F$19</f>
        <v>0</v>
      </c>
      <c r="G502" s="17">
        <f>SUM(C502:F502)</f>
        <v>82</v>
      </c>
      <c r="H502" s="16">
        <f>[1]MSCOOP!$H$19</f>
        <v>337780</v>
      </c>
      <c r="I502" s="16">
        <f>[1]MSCOOP!$I$19</f>
        <v>136523</v>
      </c>
      <c r="J502" s="17">
        <f>H502+I502</f>
        <v>474303</v>
      </c>
      <c r="K502" s="17">
        <f>J502/G502</f>
        <v>5784.1829268292686</v>
      </c>
      <c r="L502" s="20">
        <f>I502/H502*100</f>
        <v>40.417727514950556</v>
      </c>
    </row>
    <row r="503" spans="1:12" x14ac:dyDescent="0.2">
      <c r="A503" s="37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</row>
    <row r="504" spans="1:12" x14ac:dyDescent="0.2">
      <c r="A504" s="35"/>
      <c r="B504" s="99" t="s">
        <v>69</v>
      </c>
      <c r="C504" s="97">
        <f>C500+C502</f>
        <v>142</v>
      </c>
      <c r="D504" s="97">
        <f t="shared" ref="D504:J504" si="185">D500+D502</f>
        <v>91</v>
      </c>
      <c r="E504" s="97">
        <f t="shared" si="185"/>
        <v>64</v>
      </c>
      <c r="F504" s="97">
        <f t="shared" si="185"/>
        <v>1</v>
      </c>
      <c r="G504" s="97">
        <f t="shared" si="185"/>
        <v>298</v>
      </c>
      <c r="H504" s="97">
        <f t="shared" si="185"/>
        <v>1846713.850755</v>
      </c>
      <c r="I504" s="97">
        <f t="shared" si="185"/>
        <v>689891.73</v>
      </c>
      <c r="J504" s="97">
        <f t="shared" si="185"/>
        <v>2536605.580755</v>
      </c>
      <c r="K504" s="97">
        <f>J504/G504</f>
        <v>8512.0992642785241</v>
      </c>
      <c r="L504" s="98">
        <f>I504/H504*100</f>
        <v>37.357803414857614</v>
      </c>
    </row>
    <row r="505" spans="1:12" ht="18" x14ac:dyDescent="0.2">
      <c r="A505" s="135" t="s">
        <v>133</v>
      </c>
      <c r="B505" s="135"/>
      <c r="C505" s="135"/>
      <c r="D505" s="135"/>
      <c r="E505" s="135"/>
      <c r="F505" s="135"/>
      <c r="G505" s="135"/>
      <c r="H505" s="135"/>
      <c r="I505" s="135"/>
      <c r="J505" s="135"/>
      <c r="K505" s="135"/>
      <c r="L505" s="135"/>
    </row>
    <row r="506" spans="1:12" ht="15" x14ac:dyDescent="0.2">
      <c r="A506" s="125" t="s">
        <v>0</v>
      </c>
      <c r="B506" s="125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</row>
    <row r="507" spans="1:12" x14ac:dyDescent="0.2">
      <c r="A507" s="126" t="str">
        <f>$A$3</f>
        <v>Position as of 31.03.2021</v>
      </c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</row>
    <row r="508" spans="1:12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" t="s">
        <v>123</v>
      </c>
    </row>
    <row r="509" spans="1:12" ht="38.25" x14ac:dyDescent="0.2">
      <c r="A509" s="4" t="s">
        <v>3</v>
      </c>
      <c r="B509" s="4" t="s">
        <v>4</v>
      </c>
      <c r="C509" s="4" t="s">
        <v>5</v>
      </c>
      <c r="D509" s="4" t="s">
        <v>6</v>
      </c>
      <c r="E509" s="4" t="s">
        <v>7</v>
      </c>
      <c r="F509" s="4" t="s">
        <v>8</v>
      </c>
      <c r="G509" s="4" t="s">
        <v>9</v>
      </c>
      <c r="H509" s="4" t="s">
        <v>10</v>
      </c>
      <c r="I509" s="5" t="s">
        <v>11</v>
      </c>
      <c r="J509" s="4" t="s">
        <v>12</v>
      </c>
      <c r="K509" s="4" t="s">
        <v>13</v>
      </c>
      <c r="L509" s="4" t="s">
        <v>14</v>
      </c>
    </row>
    <row r="510" spans="1:12" x14ac:dyDescent="0.2">
      <c r="A510" s="8">
        <v>1</v>
      </c>
      <c r="B510" s="9">
        <v>2</v>
      </c>
      <c r="C510" s="9">
        <v>3</v>
      </c>
      <c r="D510" s="9">
        <v>4</v>
      </c>
      <c r="E510" s="9">
        <v>7</v>
      </c>
      <c r="F510" s="9">
        <v>8</v>
      </c>
      <c r="G510" s="9">
        <v>9</v>
      </c>
      <c r="H510" s="9">
        <v>10</v>
      </c>
      <c r="I510" s="9">
        <v>11</v>
      </c>
      <c r="J510" s="9">
        <v>12</v>
      </c>
      <c r="K510" s="9">
        <v>13</v>
      </c>
      <c r="L510" s="9">
        <v>14</v>
      </c>
    </row>
    <row r="511" spans="1:12" x14ac:dyDescent="0.2">
      <c r="A511" s="14">
        <v>1</v>
      </c>
      <c r="B511" s="15" t="s">
        <v>15</v>
      </c>
      <c r="C511" s="92">
        <f>[1]Allahabad!$C$20</f>
        <v>0</v>
      </c>
      <c r="D511" s="92">
        <f>[1]Allahabad!$D$20</f>
        <v>0</v>
      </c>
      <c r="E511" s="92">
        <f>[1]Allahabad!$E$20</f>
        <v>0</v>
      </c>
      <c r="F511" s="92">
        <f>[1]Allahabad!$F$20</f>
        <v>0</v>
      </c>
      <c r="G511" s="93">
        <f t="shared" ref="G511:G528" si="186">SUM(C511:F511)</f>
        <v>0</v>
      </c>
      <c r="H511" s="92">
        <f>[1]Allahabad!$H$20</f>
        <v>0</v>
      </c>
      <c r="I511" s="92">
        <f>[1]Allahabad!$I$20</f>
        <v>0</v>
      </c>
      <c r="J511" s="94">
        <f t="shared" ref="J511:J528" si="187">H511+I511</f>
        <v>0</v>
      </c>
      <c r="K511" s="94" t="e">
        <f>J511/G511</f>
        <v>#DIV/0!</v>
      </c>
      <c r="L511" s="95" t="e">
        <f>I511/H511*100</f>
        <v>#DIV/0!</v>
      </c>
    </row>
    <row r="512" spans="1:12" x14ac:dyDescent="0.2">
      <c r="A512" s="14">
        <v>2</v>
      </c>
      <c r="B512" s="15" t="s">
        <v>16</v>
      </c>
      <c r="C512" s="92">
        <f>[1]Andhra!$C$20</f>
        <v>0</v>
      </c>
      <c r="D512" s="92">
        <f>[1]Andhra!$D$20</f>
        <v>0</v>
      </c>
      <c r="E512" s="92">
        <f>[1]Andhra!$E$20</f>
        <v>0</v>
      </c>
      <c r="F512" s="92">
        <f>[1]Andhra!$F$20</f>
        <v>0</v>
      </c>
      <c r="G512" s="93">
        <f t="shared" si="186"/>
        <v>0</v>
      </c>
      <c r="H512" s="92">
        <f>[1]Andhra!$H$20</f>
        <v>0</v>
      </c>
      <c r="I512" s="92">
        <f>[1]Andhra!$I$20</f>
        <v>0</v>
      </c>
      <c r="J512" s="94">
        <f t="shared" si="187"/>
        <v>0</v>
      </c>
      <c r="K512" s="94" t="e">
        <f>J512/G512</f>
        <v>#DIV/0!</v>
      </c>
      <c r="L512" s="95" t="e">
        <f>I512/H512*100</f>
        <v>#DIV/0!</v>
      </c>
    </row>
    <row r="513" spans="1:12" x14ac:dyDescent="0.2">
      <c r="A513" s="14">
        <v>3</v>
      </c>
      <c r="B513" s="15" t="s">
        <v>17</v>
      </c>
      <c r="C513" s="92">
        <f>[1]BoB!$C$20</f>
        <v>3</v>
      </c>
      <c r="D513" s="92">
        <f>[1]BoB!$D$20</f>
        <v>3</v>
      </c>
      <c r="E513" s="92">
        <f>[1]BoB!$E$20</f>
        <v>3</v>
      </c>
      <c r="F513" s="92">
        <f>[1]BoB!$F$20</f>
        <v>0</v>
      </c>
      <c r="G513" s="93">
        <f t="shared" si="186"/>
        <v>9</v>
      </c>
      <c r="H513" s="92">
        <f>[1]BoB!$H$20</f>
        <v>78064</v>
      </c>
      <c r="I513" s="92">
        <f>[1]BoB!$I$20</f>
        <v>34482</v>
      </c>
      <c r="J513" s="94">
        <f t="shared" si="187"/>
        <v>112546</v>
      </c>
      <c r="K513" s="94">
        <f t="shared" ref="K513:K528" si="188">J513/G513</f>
        <v>12505.111111111111</v>
      </c>
      <c r="L513" s="95">
        <f t="shared" ref="L513:L528" si="189">I513/H513*100</f>
        <v>44.171449067431851</v>
      </c>
    </row>
    <row r="514" spans="1:12" x14ac:dyDescent="0.2">
      <c r="A514" s="14">
        <v>4</v>
      </c>
      <c r="B514" s="15" t="s">
        <v>18</v>
      </c>
      <c r="C514" s="92">
        <f>[1]BoI!$C$20</f>
        <v>1</v>
      </c>
      <c r="D514" s="92">
        <f>[1]BoI!$D$20</f>
        <v>2</v>
      </c>
      <c r="E514" s="92">
        <f>[1]BoI!$E$20</f>
        <v>1</v>
      </c>
      <c r="F514" s="92">
        <f>[1]BoI!$F$20</f>
        <v>0</v>
      </c>
      <c r="G514" s="93">
        <f t="shared" si="186"/>
        <v>4</v>
      </c>
      <c r="H514" s="92">
        <f>[1]BoI!$H$20</f>
        <v>17875</v>
      </c>
      <c r="I514" s="92">
        <f>[1]BoI!$I$20</f>
        <v>12344</v>
      </c>
      <c r="J514" s="93">
        <f t="shared" si="187"/>
        <v>30219</v>
      </c>
      <c r="K514" s="93">
        <f t="shared" si="188"/>
        <v>7554.75</v>
      </c>
      <c r="L514" s="95">
        <f t="shared" si="189"/>
        <v>69.057342657342659</v>
      </c>
    </row>
    <row r="515" spans="1:12" x14ac:dyDescent="0.2">
      <c r="A515" s="14">
        <v>5</v>
      </c>
      <c r="B515" s="15" t="s">
        <v>19</v>
      </c>
      <c r="C515" s="92">
        <f>[1]BoM!$C$20</f>
        <v>4</v>
      </c>
      <c r="D515" s="92">
        <f>[1]BoM!$D$20</f>
        <v>3</v>
      </c>
      <c r="E515" s="92">
        <f>[1]BoM!$E$20</f>
        <v>3</v>
      </c>
      <c r="F515" s="92">
        <f>[1]BoM!$F$20</f>
        <v>0</v>
      </c>
      <c r="G515" s="93">
        <f t="shared" si="186"/>
        <v>10</v>
      </c>
      <c r="H515" s="92">
        <f>[1]BoM!$H$20</f>
        <v>94007.62431520001</v>
      </c>
      <c r="I515" s="92">
        <f>[1]BoM!$I$20</f>
        <v>47385</v>
      </c>
      <c r="J515" s="93">
        <f t="shared" si="187"/>
        <v>141392.62431520002</v>
      </c>
      <c r="K515" s="93">
        <f t="shared" si="188"/>
        <v>14139.262431520003</v>
      </c>
      <c r="L515" s="95">
        <f t="shared" si="189"/>
        <v>50.405486092406612</v>
      </c>
    </row>
    <row r="516" spans="1:12" x14ac:dyDescent="0.2">
      <c r="A516" s="14">
        <v>6</v>
      </c>
      <c r="B516" s="15" t="s">
        <v>20</v>
      </c>
      <c r="C516" s="92">
        <f>[1]Canara!$C$20</f>
        <v>3</v>
      </c>
      <c r="D516" s="92">
        <f>[1]Canara!$D$20</f>
        <v>0</v>
      </c>
      <c r="E516" s="92">
        <f>[1]Canara!$E$20</f>
        <v>3</v>
      </c>
      <c r="F516" s="92">
        <f>[1]Canara!$F$20</f>
        <v>0</v>
      </c>
      <c r="G516" s="93">
        <f t="shared" si="186"/>
        <v>6</v>
      </c>
      <c r="H516" s="92">
        <f>[1]Canara!$H$20</f>
        <v>26051.49</v>
      </c>
      <c r="I516" s="92">
        <f>[1]Canara!$I$20</f>
        <v>12184.09</v>
      </c>
      <c r="J516" s="93">
        <f t="shared" si="187"/>
        <v>38235.58</v>
      </c>
      <c r="K516" s="93">
        <f t="shared" si="188"/>
        <v>6372.5966666666673</v>
      </c>
      <c r="L516" s="95">
        <f t="shared" si="189"/>
        <v>46.76926348550505</v>
      </c>
    </row>
    <row r="517" spans="1:12" x14ac:dyDescent="0.2">
      <c r="A517" s="14">
        <v>7</v>
      </c>
      <c r="B517" s="15" t="s">
        <v>22</v>
      </c>
      <c r="C517" s="92">
        <f>[1]CBI!$C$20</f>
        <v>14</v>
      </c>
      <c r="D517" s="92">
        <f>[1]CBI!$D$20</f>
        <v>7</v>
      </c>
      <c r="E517" s="92">
        <f>[1]CBI!$E$20</f>
        <v>2</v>
      </c>
      <c r="F517" s="92">
        <f>[1]CBI!$F$20</f>
        <v>0</v>
      </c>
      <c r="G517" s="93">
        <f t="shared" si="186"/>
        <v>23</v>
      </c>
      <c r="H517" s="92">
        <f>[1]CBI!$H$20</f>
        <v>110151</v>
      </c>
      <c r="I517" s="92">
        <f>[1]CBI!$I$20</f>
        <v>43649</v>
      </c>
      <c r="J517" s="93">
        <f t="shared" si="187"/>
        <v>153800</v>
      </c>
      <c r="K517" s="93">
        <f t="shared" si="188"/>
        <v>6686.95652173913</v>
      </c>
      <c r="L517" s="95">
        <f t="shared" si="189"/>
        <v>39.626512696207932</v>
      </c>
    </row>
    <row r="518" spans="1:12" x14ac:dyDescent="0.2">
      <c r="A518" s="14">
        <v>8</v>
      </c>
      <c r="B518" s="15" t="s">
        <v>23</v>
      </c>
      <c r="C518" s="92">
        <f>[1]Corp!$C$20</f>
        <v>0</v>
      </c>
      <c r="D518" s="92">
        <f>[1]Corp!$D$20</f>
        <v>0</v>
      </c>
      <c r="E518" s="92">
        <f>[1]Corp!$E$20</f>
        <v>1</v>
      </c>
      <c r="F518" s="92">
        <f>[1]Corp!$F$20</f>
        <v>0</v>
      </c>
      <c r="G518" s="93">
        <f t="shared" si="186"/>
        <v>1</v>
      </c>
      <c r="H518" s="92">
        <f>[1]Corp!$H$20</f>
        <v>3137</v>
      </c>
      <c r="I518" s="92">
        <f>[1]Corp!$I$20</f>
        <v>2812</v>
      </c>
      <c r="J518" s="93">
        <f t="shared" si="187"/>
        <v>5949</v>
      </c>
      <c r="K518" s="93">
        <f t="shared" si="188"/>
        <v>5949</v>
      </c>
      <c r="L518" s="95">
        <f t="shared" si="189"/>
        <v>89.639783232387629</v>
      </c>
    </row>
    <row r="519" spans="1:12" x14ac:dyDescent="0.2">
      <c r="A519" s="14">
        <v>9</v>
      </c>
      <c r="B519" s="15" t="s">
        <v>24</v>
      </c>
      <c r="C519" s="92">
        <f>[1]Indian!$C$20</f>
        <v>0</v>
      </c>
      <c r="D519" s="92">
        <f>[1]Indian!$D$20</f>
        <v>0</v>
      </c>
      <c r="E519" s="92">
        <f>[1]Indian!$E$20</f>
        <v>2</v>
      </c>
      <c r="F519" s="92">
        <f>[1]Indian!$F$20</f>
        <v>0</v>
      </c>
      <c r="G519" s="93">
        <f t="shared" si="186"/>
        <v>2</v>
      </c>
      <c r="H519" s="92">
        <f>[1]Indian!$H$20</f>
        <v>2530</v>
      </c>
      <c r="I519" s="92">
        <f>[1]Indian!$I$20</f>
        <v>1589</v>
      </c>
      <c r="J519" s="94">
        <f t="shared" si="187"/>
        <v>4119</v>
      </c>
      <c r="K519" s="94">
        <f t="shared" si="188"/>
        <v>2059.5</v>
      </c>
      <c r="L519" s="95">
        <f t="shared" si="189"/>
        <v>62.806324110671937</v>
      </c>
    </row>
    <row r="520" spans="1:12" x14ac:dyDescent="0.2">
      <c r="A520" s="14">
        <v>10</v>
      </c>
      <c r="B520" s="15" t="s">
        <v>25</v>
      </c>
      <c r="C520" s="92">
        <f>[1]IOB!$C$20</f>
        <v>0</v>
      </c>
      <c r="D520" s="92">
        <f>[1]IOB!$D$20</f>
        <v>0</v>
      </c>
      <c r="E520" s="92">
        <f>[1]IOB!$E$20</f>
        <v>0</v>
      </c>
      <c r="F520" s="92">
        <f>[1]IOB!$F$20</f>
        <v>0</v>
      </c>
      <c r="G520" s="93">
        <f t="shared" si="186"/>
        <v>0</v>
      </c>
      <c r="H520" s="92">
        <f>[1]IOB!$H$20</f>
        <v>0</v>
      </c>
      <c r="I520" s="92">
        <f>[1]IOB!$I$20</f>
        <v>0</v>
      </c>
      <c r="J520" s="93">
        <f t="shared" si="187"/>
        <v>0</v>
      </c>
      <c r="K520" s="93" t="e">
        <f t="shared" si="188"/>
        <v>#DIV/0!</v>
      </c>
      <c r="L520" s="95" t="e">
        <f t="shared" si="189"/>
        <v>#DIV/0!</v>
      </c>
    </row>
    <row r="521" spans="1:12" x14ac:dyDescent="0.2">
      <c r="A521" s="14">
        <v>11</v>
      </c>
      <c r="B521" s="15" t="s">
        <v>26</v>
      </c>
      <c r="C521" s="92">
        <f>[1]OBC!$C$20</f>
        <v>0</v>
      </c>
      <c r="D521" s="92">
        <f>[1]OBC!$D$20</f>
        <v>0</v>
      </c>
      <c r="E521" s="92">
        <f>[1]OBC!$E$20</f>
        <v>0</v>
      </c>
      <c r="F521" s="92">
        <f>[1]OBC!$F$20</f>
        <v>0</v>
      </c>
      <c r="G521" s="93">
        <f t="shared" si="186"/>
        <v>0</v>
      </c>
      <c r="H521" s="92">
        <f>[1]OBC!$H$20</f>
        <v>0</v>
      </c>
      <c r="I521" s="92">
        <f>[1]OBC!$I$20</f>
        <v>0</v>
      </c>
      <c r="J521" s="93">
        <f t="shared" si="187"/>
        <v>0</v>
      </c>
      <c r="K521" s="93" t="e">
        <f t="shared" si="188"/>
        <v>#DIV/0!</v>
      </c>
      <c r="L521" s="95" t="e">
        <f t="shared" si="189"/>
        <v>#DIV/0!</v>
      </c>
    </row>
    <row r="522" spans="1:12" x14ac:dyDescent="0.2">
      <c r="A522" s="14">
        <v>12</v>
      </c>
      <c r="B522" s="15" t="s">
        <v>27</v>
      </c>
      <c r="C522" s="92">
        <f>[1]PSB!$C$20</f>
        <v>0</v>
      </c>
      <c r="D522" s="92">
        <f>[1]PSB!$D$20</f>
        <v>0</v>
      </c>
      <c r="E522" s="92">
        <f>[1]PSB!$E$20</f>
        <v>0</v>
      </c>
      <c r="F522" s="92">
        <f>[1]PSB!$F$20</f>
        <v>0</v>
      </c>
      <c r="G522" s="93">
        <f t="shared" si="186"/>
        <v>0</v>
      </c>
      <c r="H522" s="92">
        <f>[1]PSB!$H$20</f>
        <v>0</v>
      </c>
      <c r="I522" s="92">
        <f>[1]PSB!$I$20</f>
        <v>0</v>
      </c>
      <c r="J522" s="93">
        <f t="shared" si="187"/>
        <v>0</v>
      </c>
      <c r="K522" s="93" t="e">
        <f t="shared" si="188"/>
        <v>#DIV/0!</v>
      </c>
      <c r="L522" s="95" t="e">
        <f t="shared" si="189"/>
        <v>#DIV/0!</v>
      </c>
    </row>
    <row r="523" spans="1:12" x14ac:dyDescent="0.2">
      <c r="A523" s="14">
        <v>13</v>
      </c>
      <c r="B523" s="15" t="s">
        <v>28</v>
      </c>
      <c r="C523" s="92">
        <f>[1]PNB!$C$20</f>
        <v>1</v>
      </c>
      <c r="D523" s="92">
        <f>[1]PNB!$D$20</f>
        <v>0</v>
      </c>
      <c r="E523" s="92">
        <f>[1]PNB!$E$20</f>
        <v>1</v>
      </c>
      <c r="F523" s="92">
        <f>[1]PNB!$F$20</f>
        <v>0</v>
      </c>
      <c r="G523" s="93">
        <f t="shared" si="186"/>
        <v>2</v>
      </c>
      <c r="H523" s="92">
        <f>[1]PNB!$H$20</f>
        <v>21727.98</v>
      </c>
      <c r="I523" s="92">
        <f>[1]PNB!$I$20</f>
        <v>15541.74</v>
      </c>
      <c r="J523" s="93">
        <f t="shared" si="187"/>
        <v>37269.72</v>
      </c>
      <c r="K523" s="93">
        <f t="shared" si="188"/>
        <v>18634.86</v>
      </c>
      <c r="L523" s="95">
        <f t="shared" si="189"/>
        <v>71.528692496955543</v>
      </c>
    </row>
    <row r="524" spans="1:12" x14ac:dyDescent="0.2">
      <c r="A524" s="14">
        <v>14</v>
      </c>
      <c r="B524" s="15" t="s">
        <v>29</v>
      </c>
      <c r="C524" s="92">
        <f>[1]SBI!$C$20</f>
        <v>12</v>
      </c>
      <c r="D524" s="92">
        <f>[1]SBI!$D$20</f>
        <v>8</v>
      </c>
      <c r="E524" s="92">
        <f>[1]SBI!$E$20</f>
        <v>7</v>
      </c>
      <c r="F524" s="92">
        <f>[1]SBI!$F$20</f>
        <v>0</v>
      </c>
      <c r="G524" s="93">
        <f t="shared" si="186"/>
        <v>27</v>
      </c>
      <c r="H524" s="92">
        <f>[1]SBI!$H$20</f>
        <v>372638</v>
      </c>
      <c r="I524" s="92">
        <f>[1]SBI!$I$20</f>
        <v>187738</v>
      </c>
      <c r="J524" s="93">
        <f t="shared" si="187"/>
        <v>560376</v>
      </c>
      <c r="K524" s="93">
        <f t="shared" si="188"/>
        <v>20754.666666666668</v>
      </c>
      <c r="L524" s="95">
        <f t="shared" si="189"/>
        <v>50.38079852296331</v>
      </c>
    </row>
    <row r="525" spans="1:12" x14ac:dyDescent="0.2">
      <c r="A525" s="14">
        <v>15</v>
      </c>
      <c r="B525" s="15" t="s">
        <v>30</v>
      </c>
      <c r="C525" s="92">
        <f>[1]Syndicate!$C$20</f>
        <v>0</v>
      </c>
      <c r="D525" s="92">
        <f>[1]Syndicate!$D$20</f>
        <v>0</v>
      </c>
      <c r="E525" s="92">
        <f>[1]Syndicate!$E$20</f>
        <v>0</v>
      </c>
      <c r="F525" s="92">
        <f>[1]Syndicate!$F$20</f>
        <v>0</v>
      </c>
      <c r="G525" s="93">
        <f t="shared" si="186"/>
        <v>0</v>
      </c>
      <c r="H525" s="92">
        <f>[1]Syndicate!$H$20</f>
        <v>0</v>
      </c>
      <c r="I525" s="92">
        <f>[1]Syndicate!$I$20</f>
        <v>0</v>
      </c>
      <c r="J525" s="93">
        <f t="shared" si="187"/>
        <v>0</v>
      </c>
      <c r="K525" s="93" t="e">
        <f t="shared" si="188"/>
        <v>#DIV/0!</v>
      </c>
      <c r="L525" s="95" t="e">
        <f t="shared" si="189"/>
        <v>#DIV/0!</v>
      </c>
    </row>
    <row r="526" spans="1:12" x14ac:dyDescent="0.2">
      <c r="A526" s="14">
        <v>16</v>
      </c>
      <c r="B526" s="15" t="s">
        <v>31</v>
      </c>
      <c r="C526" s="92">
        <f>[1]UCO!$C$20</f>
        <v>0</v>
      </c>
      <c r="D526" s="92">
        <f>[1]UCO!$D$20</f>
        <v>0</v>
      </c>
      <c r="E526" s="92">
        <f>[1]UCO!$E$20</f>
        <v>1</v>
      </c>
      <c r="F526" s="92">
        <f>[1]UCO!$F$20</f>
        <v>0</v>
      </c>
      <c r="G526" s="93">
        <f t="shared" si="186"/>
        <v>1</v>
      </c>
      <c r="H526" s="92">
        <f>[1]UCO!$H$20</f>
        <v>3378</v>
      </c>
      <c r="I526" s="92">
        <f>[1]UCO!$I$20</f>
        <v>2149</v>
      </c>
      <c r="J526" s="93">
        <f t="shared" si="187"/>
        <v>5527</v>
      </c>
      <c r="K526" s="93">
        <f t="shared" si="188"/>
        <v>5527</v>
      </c>
      <c r="L526" s="95">
        <f t="shared" si="189"/>
        <v>63.617525162818232</v>
      </c>
    </row>
    <row r="527" spans="1:12" x14ac:dyDescent="0.2">
      <c r="A527" s="14">
        <v>17</v>
      </c>
      <c r="B527" s="15" t="s">
        <v>32</v>
      </c>
      <c r="C527" s="92">
        <f>[1]Union!$C$20</f>
        <v>2</v>
      </c>
      <c r="D527" s="92">
        <f>[1]Union!$D$20</f>
        <v>4</v>
      </c>
      <c r="E527" s="92">
        <f>[1]Union!$E$20</f>
        <v>3</v>
      </c>
      <c r="F527" s="92">
        <f>[1]Union!$F$20</f>
        <v>0</v>
      </c>
      <c r="G527" s="93">
        <f t="shared" si="186"/>
        <v>9</v>
      </c>
      <c r="H527" s="92">
        <f>[1]Union!$H$20</f>
        <v>113300</v>
      </c>
      <c r="I527" s="92">
        <f>[1]Union!$I$20</f>
        <v>48000</v>
      </c>
      <c r="J527" s="93">
        <f t="shared" si="187"/>
        <v>161300</v>
      </c>
      <c r="K527" s="93">
        <f t="shared" si="188"/>
        <v>17922.222222222223</v>
      </c>
      <c r="L527" s="95">
        <f t="shared" si="189"/>
        <v>42.365401588702561</v>
      </c>
    </row>
    <row r="528" spans="1:12" x14ac:dyDescent="0.2">
      <c r="A528" s="14">
        <v>18</v>
      </c>
      <c r="B528" s="15" t="s">
        <v>33</v>
      </c>
      <c r="C528" s="92">
        <f>[1]United!$C$20</f>
        <v>0</v>
      </c>
      <c r="D528" s="92">
        <f>[1]United!$D$20</f>
        <v>0</v>
      </c>
      <c r="E528" s="92">
        <f>[1]United!$E$20</f>
        <v>0</v>
      </c>
      <c r="F528" s="92">
        <f>[1]United!$F$20</f>
        <v>0</v>
      </c>
      <c r="G528" s="93">
        <f t="shared" si="186"/>
        <v>0</v>
      </c>
      <c r="H528" s="92">
        <f>[1]United!$H$20</f>
        <v>0</v>
      </c>
      <c r="I528" s="92">
        <f>[1]United!$I$20</f>
        <v>0</v>
      </c>
      <c r="J528" s="93">
        <f t="shared" si="187"/>
        <v>0</v>
      </c>
      <c r="K528" s="93" t="e">
        <f t="shared" si="188"/>
        <v>#DIV/0!</v>
      </c>
      <c r="L528" s="95" t="e">
        <f t="shared" si="189"/>
        <v>#DIV/0!</v>
      </c>
    </row>
    <row r="529" spans="1:12" x14ac:dyDescent="0.2">
      <c r="A529" s="24"/>
      <c r="B529" s="25" t="s">
        <v>34</v>
      </c>
      <c r="C529" s="96">
        <f t="shared" ref="C529:J529" si="190">SUM(C511:C528)</f>
        <v>40</v>
      </c>
      <c r="D529" s="96">
        <f t="shared" si="190"/>
        <v>27</v>
      </c>
      <c r="E529" s="96">
        <f t="shared" si="190"/>
        <v>27</v>
      </c>
      <c r="F529" s="96">
        <f t="shared" si="190"/>
        <v>0</v>
      </c>
      <c r="G529" s="96">
        <f t="shared" si="190"/>
        <v>94</v>
      </c>
      <c r="H529" s="97">
        <f t="shared" si="190"/>
        <v>842860.0943152</v>
      </c>
      <c r="I529" s="97">
        <f t="shared" si="190"/>
        <v>407873.82999999996</v>
      </c>
      <c r="J529" s="97">
        <f t="shared" si="190"/>
        <v>1250733.9243152002</v>
      </c>
      <c r="K529" s="97">
        <f>J529/G529</f>
        <v>13305.680045906385</v>
      </c>
      <c r="L529" s="98">
        <f>I529/H529*100</f>
        <v>48.391640884527334</v>
      </c>
    </row>
    <row r="530" spans="1:12" x14ac:dyDescent="0.2">
      <c r="A530" s="14">
        <v>19</v>
      </c>
      <c r="B530" s="15" t="s">
        <v>35</v>
      </c>
      <c r="C530" s="92">
        <f>[1]AXIS!$C$20</f>
        <v>1</v>
      </c>
      <c r="D530" s="92">
        <f>[1]AXIS!$D$20</f>
        <v>2</v>
      </c>
      <c r="E530" s="92">
        <f>[1]AXIS!$E$20</f>
        <v>2</v>
      </c>
      <c r="F530" s="92">
        <f>[1]AXIS!$F$20</f>
        <v>0</v>
      </c>
      <c r="G530" s="93">
        <f t="shared" ref="G530:G538" si="191">SUM(C530:F530)</f>
        <v>5</v>
      </c>
      <c r="H530" s="92">
        <f>[1]AXIS!$H$20</f>
        <v>18817</v>
      </c>
      <c r="I530" s="92">
        <f>[1]AXIS!$I$20</f>
        <v>22561</v>
      </c>
      <c r="J530" s="93">
        <f t="shared" ref="J530:J543" si="192">H530+I530</f>
        <v>41378</v>
      </c>
      <c r="K530" s="93">
        <f t="shared" ref="K530:K554" si="193">J530/G530</f>
        <v>8275.6</v>
      </c>
      <c r="L530" s="95">
        <f t="shared" ref="L530:L554" si="194">I530/H530*100</f>
        <v>119.8969017377903</v>
      </c>
    </row>
    <row r="531" spans="1:12" x14ac:dyDescent="0.2">
      <c r="A531" s="14">
        <v>20</v>
      </c>
      <c r="B531" s="15" t="s">
        <v>36</v>
      </c>
      <c r="C531" s="92">
        <f>[1]Bandhan!$C$20</f>
        <v>0</v>
      </c>
      <c r="D531" s="92">
        <f>[1]Bandhan!$D$20</f>
        <v>2</v>
      </c>
      <c r="E531" s="92">
        <f>[1]Bandhan!$E$20</f>
        <v>3</v>
      </c>
      <c r="F531" s="92">
        <f>[1]Bandhan!$F$20</f>
        <v>0</v>
      </c>
      <c r="G531" s="93">
        <f t="shared" si="191"/>
        <v>5</v>
      </c>
      <c r="H531" s="92">
        <f>[1]Bandhan!$H$20</f>
        <v>1590.15</v>
      </c>
      <c r="I531" s="92">
        <f>[1]Bandhan!$I$20</f>
        <v>2821.97</v>
      </c>
      <c r="J531" s="93">
        <f t="shared" si="192"/>
        <v>4412.12</v>
      </c>
      <c r="K531" s="93">
        <f t="shared" si="193"/>
        <v>882.42399999999998</v>
      </c>
      <c r="L531" s="95">
        <f t="shared" si="194"/>
        <v>177.46564789485265</v>
      </c>
    </row>
    <row r="532" spans="1:12" x14ac:dyDescent="0.2">
      <c r="A532" s="14">
        <v>21</v>
      </c>
      <c r="B532" s="15" t="s">
        <v>37</v>
      </c>
      <c r="C532" s="92">
        <f>[1]CSB!$C$20</f>
        <v>0</v>
      </c>
      <c r="D532" s="92">
        <f>[1]CSB!$D$20</f>
        <v>0</v>
      </c>
      <c r="E532" s="92">
        <f>[1]CSB!$E$20</f>
        <v>0</v>
      </c>
      <c r="F532" s="92">
        <f>[1]CSB!$F$20</f>
        <v>0</v>
      </c>
      <c r="G532" s="93">
        <f t="shared" si="191"/>
        <v>0</v>
      </c>
      <c r="H532" s="92">
        <f>[1]CSB!$H$20</f>
        <v>0</v>
      </c>
      <c r="I532" s="92">
        <f>[1]CSB!$I$20</f>
        <v>0</v>
      </c>
      <c r="J532" s="93">
        <f t="shared" si="192"/>
        <v>0</v>
      </c>
      <c r="K532" s="93" t="e">
        <f t="shared" si="193"/>
        <v>#DIV/0!</v>
      </c>
      <c r="L532" s="95" t="e">
        <f t="shared" si="194"/>
        <v>#DIV/0!</v>
      </c>
    </row>
    <row r="533" spans="1:12" x14ac:dyDescent="0.2">
      <c r="A533" s="14">
        <v>22</v>
      </c>
      <c r="B533" s="15" t="s">
        <v>38</v>
      </c>
      <c r="C533" s="92">
        <f>[1]DCB!$C$20</f>
        <v>1</v>
      </c>
      <c r="D533" s="92">
        <f>[1]DCB!$D$20</f>
        <v>0</v>
      </c>
      <c r="E533" s="92">
        <f>[1]DCB!$E$20</f>
        <v>0</v>
      </c>
      <c r="F533" s="92">
        <f>[1]DCB!$F$20</f>
        <v>0</v>
      </c>
      <c r="G533" s="93">
        <f t="shared" si="191"/>
        <v>1</v>
      </c>
      <c r="H533" s="92">
        <f>[1]DCB!$H$20</f>
        <v>324.82</v>
      </c>
      <c r="I533" s="92">
        <f>[1]DCB!$I$20</f>
        <v>3353.38</v>
      </c>
      <c r="J533" s="93">
        <f t="shared" si="192"/>
        <v>3678.2000000000003</v>
      </c>
      <c r="K533" s="93">
        <f t="shared" si="193"/>
        <v>3678.2000000000003</v>
      </c>
      <c r="L533" s="95">
        <f t="shared" si="194"/>
        <v>1032.381011021489</v>
      </c>
    </row>
    <row r="534" spans="1:12" x14ac:dyDescent="0.2">
      <c r="A534" s="14">
        <v>23</v>
      </c>
      <c r="B534" s="15" t="s">
        <v>39</v>
      </c>
      <c r="C534" s="92">
        <f>[1]Federal!$C$20</f>
        <v>0</v>
      </c>
      <c r="D534" s="92">
        <f>[1]Federal!$D$20</f>
        <v>0</v>
      </c>
      <c r="E534" s="92">
        <f>[1]Federal!$E$20</f>
        <v>0</v>
      </c>
      <c r="F534" s="92">
        <f>[1]Federal!$F$20</f>
        <v>0</v>
      </c>
      <c r="G534" s="93">
        <f t="shared" si="191"/>
        <v>0</v>
      </c>
      <c r="H534" s="92">
        <f>[1]Federal!$H$20</f>
        <v>0</v>
      </c>
      <c r="I534" s="92">
        <f>[1]Federal!$I$20</f>
        <v>0</v>
      </c>
      <c r="J534" s="93">
        <f t="shared" si="192"/>
        <v>0</v>
      </c>
      <c r="K534" s="93" t="e">
        <f t="shared" si="193"/>
        <v>#DIV/0!</v>
      </c>
      <c r="L534" s="95" t="e">
        <f t="shared" si="194"/>
        <v>#DIV/0!</v>
      </c>
    </row>
    <row r="535" spans="1:12" x14ac:dyDescent="0.2">
      <c r="A535" s="14">
        <v>24</v>
      </c>
      <c r="B535" s="15" t="s">
        <v>40</v>
      </c>
      <c r="C535" s="92">
        <f>[1]HDFC!$C$20</f>
        <v>1</v>
      </c>
      <c r="D535" s="92">
        <f>[1]HDFC!$D$20</f>
        <v>1</v>
      </c>
      <c r="E535" s="92">
        <f>[1]HDFC!$E$20</f>
        <v>3</v>
      </c>
      <c r="F535" s="92">
        <f>[1]HDFC!$F$20</f>
        <v>0</v>
      </c>
      <c r="G535" s="93">
        <f t="shared" si="191"/>
        <v>5</v>
      </c>
      <c r="H535" s="92">
        <f>[1]HDFC!$H$20</f>
        <v>61045.69</v>
      </c>
      <c r="I535" s="92">
        <f>[1]HDFC!$I$20</f>
        <v>71466.929999999993</v>
      </c>
      <c r="J535" s="93">
        <f t="shared" si="192"/>
        <v>132512.62</v>
      </c>
      <c r="K535" s="93">
        <f t="shared" si="193"/>
        <v>26502.523999999998</v>
      </c>
      <c r="L535" s="95">
        <f t="shared" si="194"/>
        <v>117.07121338132143</v>
      </c>
    </row>
    <row r="536" spans="1:12" x14ac:dyDescent="0.2">
      <c r="A536" s="14">
        <v>25</v>
      </c>
      <c r="B536" s="15" t="s">
        <v>41</v>
      </c>
      <c r="C536" s="92">
        <f>[1]ICICI!$C$20</f>
        <v>0</v>
      </c>
      <c r="D536" s="92">
        <f>[1]ICICI!$D$20</f>
        <v>3</v>
      </c>
      <c r="E536" s="92">
        <f>[1]ICICI!$E$20</f>
        <v>3</v>
      </c>
      <c r="F536" s="92">
        <f>[1]ICICI!$F$20</f>
        <v>0</v>
      </c>
      <c r="G536" s="93">
        <f t="shared" si="191"/>
        <v>6</v>
      </c>
      <c r="H536" s="92">
        <f>[1]ICICI!$H$20</f>
        <v>23600</v>
      </c>
      <c r="I536" s="92">
        <f>[1]ICICI!$I$20</f>
        <v>27600</v>
      </c>
      <c r="J536" s="93">
        <f t="shared" si="192"/>
        <v>51200</v>
      </c>
      <c r="K536" s="93">
        <f t="shared" si="193"/>
        <v>8533.3333333333339</v>
      </c>
      <c r="L536" s="95">
        <f t="shared" si="194"/>
        <v>116.94915254237289</v>
      </c>
    </row>
    <row r="537" spans="1:12" x14ac:dyDescent="0.2">
      <c r="A537" s="14">
        <v>26</v>
      </c>
      <c r="B537" s="15" t="s">
        <v>42</v>
      </c>
      <c r="C537" s="92">
        <f>[1]IDBI!$C$20</f>
        <v>0</v>
      </c>
      <c r="D537" s="92">
        <f>[1]IDBI!$D$20</f>
        <v>1</v>
      </c>
      <c r="E537" s="92">
        <f>[1]IDBI!$E$20</f>
        <v>1</v>
      </c>
      <c r="F537" s="92">
        <f>[1]IDBI!$F$20</f>
        <v>0</v>
      </c>
      <c r="G537" s="93">
        <f t="shared" si="191"/>
        <v>2</v>
      </c>
      <c r="H537" s="92">
        <f>[1]IDBI!$H$20</f>
        <v>27433</v>
      </c>
      <c r="I537" s="92">
        <f>[1]IDBI!$I$20</f>
        <v>12596</v>
      </c>
      <c r="J537" s="94">
        <f t="shared" si="192"/>
        <v>40029</v>
      </c>
      <c r="K537" s="94">
        <f t="shared" si="193"/>
        <v>20014.5</v>
      </c>
      <c r="L537" s="95">
        <f t="shared" si="194"/>
        <v>45.915503226041629</v>
      </c>
    </row>
    <row r="538" spans="1:12" x14ac:dyDescent="0.2">
      <c r="A538" s="14">
        <v>27</v>
      </c>
      <c r="B538" s="15" t="s">
        <v>43</v>
      </c>
      <c r="C538" s="92">
        <f>[1]IDFC!$C$20</f>
        <v>0</v>
      </c>
      <c r="D538" s="92">
        <f>[1]IDFC!$D$20</f>
        <v>0</v>
      </c>
      <c r="E538" s="92">
        <f>[1]IDFC!$E$20</f>
        <v>0</v>
      </c>
      <c r="F538" s="92">
        <f>[1]IDFC!$F$20</f>
        <v>0</v>
      </c>
      <c r="G538" s="93">
        <f t="shared" si="191"/>
        <v>0</v>
      </c>
      <c r="H538" s="92">
        <f>[1]IDFC!$H$20</f>
        <v>0</v>
      </c>
      <c r="I538" s="92">
        <f>[1]IDFC!$I$20</f>
        <v>2200</v>
      </c>
      <c r="J538" s="94">
        <f t="shared" si="192"/>
        <v>2200</v>
      </c>
      <c r="K538" s="94" t="e">
        <f t="shared" si="193"/>
        <v>#DIV/0!</v>
      </c>
      <c r="L538" s="95" t="e">
        <f t="shared" si="194"/>
        <v>#DIV/0!</v>
      </c>
    </row>
    <row r="539" spans="1:12" x14ac:dyDescent="0.2">
      <c r="A539" s="14">
        <v>28</v>
      </c>
      <c r="B539" s="15" t="s">
        <v>44</v>
      </c>
      <c r="C539" s="92">
        <f>[1]IndusInd!$C$20</f>
        <v>0</v>
      </c>
      <c r="D539" s="92">
        <f>[1]IndusInd!$D$20</f>
        <v>0</v>
      </c>
      <c r="E539" s="92">
        <f>[1]IndusInd!$E$20</f>
        <v>1</v>
      </c>
      <c r="F539" s="92">
        <f>[1]IndusInd!$F$20</f>
        <v>0</v>
      </c>
      <c r="G539" s="93">
        <f t="shared" ref="G539:G543" si="195">SUM(C539:F539)</f>
        <v>1</v>
      </c>
      <c r="H539" s="92">
        <f>[1]IndusInd!$H$20</f>
        <v>942</v>
      </c>
      <c r="I539" s="92">
        <f>[1]IndusInd!$I$20</f>
        <v>6620.9999999999991</v>
      </c>
      <c r="J539" s="93">
        <f t="shared" si="192"/>
        <v>7562.9999999999991</v>
      </c>
      <c r="K539" s="93">
        <f t="shared" si="193"/>
        <v>7562.9999999999991</v>
      </c>
      <c r="L539" s="95">
        <f t="shared" si="194"/>
        <v>702.86624203821646</v>
      </c>
    </row>
    <row r="540" spans="1:12" x14ac:dyDescent="0.2">
      <c r="A540" s="14">
        <v>29</v>
      </c>
      <c r="B540" s="15" t="s">
        <v>45</v>
      </c>
      <c r="C540" s="92">
        <f>[1]Karnatak!$C$20</f>
        <v>0</v>
      </c>
      <c r="D540" s="92">
        <f>[1]Karnatak!$D$20</f>
        <v>0</v>
      </c>
      <c r="E540" s="92">
        <f>[1]Karnatak!$E$20</f>
        <v>0</v>
      </c>
      <c r="F540" s="92">
        <f>[1]Karnatak!$F$20</f>
        <v>0</v>
      </c>
      <c r="G540" s="93">
        <f t="shared" si="195"/>
        <v>0</v>
      </c>
      <c r="H540" s="92">
        <f>[1]Karnatak!$H$20</f>
        <v>0</v>
      </c>
      <c r="I540" s="92">
        <f>[1]Karnatak!$I$20</f>
        <v>0</v>
      </c>
      <c r="J540" s="93">
        <f t="shared" si="192"/>
        <v>0</v>
      </c>
      <c r="K540" s="93" t="e">
        <f t="shared" si="193"/>
        <v>#DIV/0!</v>
      </c>
      <c r="L540" s="95" t="e">
        <f t="shared" si="194"/>
        <v>#DIV/0!</v>
      </c>
    </row>
    <row r="541" spans="1:12" x14ac:dyDescent="0.2">
      <c r="A541" s="14">
        <v>30</v>
      </c>
      <c r="B541" s="15" t="s">
        <v>46</v>
      </c>
      <c r="C541" s="92">
        <f>[1]Kotak!$C$20</f>
        <v>0</v>
      </c>
      <c r="D541" s="92">
        <f>[1]Kotak!$D$20</f>
        <v>0</v>
      </c>
      <c r="E541" s="92">
        <f>[1]Kotak!$E$20</f>
        <v>1</v>
      </c>
      <c r="F541" s="92">
        <f>[1]Kotak!$F$20</f>
        <v>0</v>
      </c>
      <c r="G541" s="93">
        <f t="shared" si="195"/>
        <v>1</v>
      </c>
      <c r="H541" s="92">
        <f>[1]Kotak!$H$20</f>
        <v>2723.68</v>
      </c>
      <c r="I541" s="92">
        <f>[1]Kotak!$I$20</f>
        <v>481.51</v>
      </c>
      <c r="J541" s="93">
        <f t="shared" si="192"/>
        <v>3205.1899999999996</v>
      </c>
      <c r="K541" s="93">
        <f t="shared" si="193"/>
        <v>3205.1899999999996</v>
      </c>
      <c r="L541" s="95">
        <f t="shared" si="194"/>
        <v>17.67865534864595</v>
      </c>
    </row>
    <row r="542" spans="1:12" x14ac:dyDescent="0.2">
      <c r="A542" s="14">
        <v>31</v>
      </c>
      <c r="B542" s="15" t="s">
        <v>47</v>
      </c>
      <c r="C542" s="92">
        <f>[1]Ratnakar!$C$20</f>
        <v>0</v>
      </c>
      <c r="D542" s="92">
        <f>[1]Ratnakar!$D$20</f>
        <v>0</v>
      </c>
      <c r="E542" s="92">
        <f>[1]Ratnakar!$E$20</f>
        <v>0</v>
      </c>
      <c r="F542" s="92">
        <f>[1]Ratnakar!$F$20</f>
        <v>0</v>
      </c>
      <c r="G542" s="93">
        <f t="shared" si="195"/>
        <v>0</v>
      </c>
      <c r="H542" s="92">
        <f>[1]Ratnakar!$H$20</f>
        <v>0</v>
      </c>
      <c r="I542" s="92">
        <f>[1]Ratnakar!$I$20</f>
        <v>0</v>
      </c>
      <c r="J542" s="93">
        <f t="shared" si="192"/>
        <v>0</v>
      </c>
      <c r="K542" s="93" t="e">
        <f t="shared" si="193"/>
        <v>#DIV/0!</v>
      </c>
      <c r="L542" s="95" t="e">
        <f t="shared" si="194"/>
        <v>#DIV/0!</v>
      </c>
    </row>
    <row r="543" spans="1:12" x14ac:dyDescent="0.2">
      <c r="A543" s="14">
        <v>32</v>
      </c>
      <c r="B543" s="15" t="s">
        <v>48</v>
      </c>
      <c r="C543" s="92">
        <f>[1]Yes!$C$20</f>
        <v>0</v>
      </c>
      <c r="D543" s="92">
        <f>[1]Yes!$D$20</f>
        <v>0</v>
      </c>
      <c r="E543" s="92">
        <f>[1]Yes!$E$20</f>
        <v>1</v>
      </c>
      <c r="F543" s="92">
        <f>[1]Yes!$F$20</f>
        <v>0</v>
      </c>
      <c r="G543" s="93">
        <f t="shared" si="195"/>
        <v>1</v>
      </c>
      <c r="H543" s="92">
        <f>[1]Yes!$H$20</f>
        <v>700</v>
      </c>
      <c r="I543" s="92">
        <f>[1]Yes!$I$20</f>
        <v>200</v>
      </c>
      <c r="J543" s="93">
        <f t="shared" si="192"/>
        <v>900</v>
      </c>
      <c r="K543" s="93">
        <f t="shared" si="193"/>
        <v>900</v>
      </c>
      <c r="L543" s="95">
        <f t="shared" si="194"/>
        <v>28.571428571428569</v>
      </c>
    </row>
    <row r="544" spans="1:12" x14ac:dyDescent="0.2">
      <c r="A544" s="24"/>
      <c r="B544" s="25" t="s">
        <v>49</v>
      </c>
      <c r="C544" s="97">
        <f>SUM(C530:C543)</f>
        <v>3</v>
      </c>
      <c r="D544" s="97">
        <f t="shared" ref="D544:J544" si="196">SUM(D530:D543)</f>
        <v>9</v>
      </c>
      <c r="E544" s="97">
        <f t="shared" si="196"/>
        <v>15</v>
      </c>
      <c r="F544" s="97">
        <f t="shared" si="196"/>
        <v>0</v>
      </c>
      <c r="G544" s="97">
        <f t="shared" si="196"/>
        <v>27</v>
      </c>
      <c r="H544" s="97">
        <f t="shared" si="196"/>
        <v>137176.34</v>
      </c>
      <c r="I544" s="97">
        <f t="shared" si="196"/>
        <v>149901.79</v>
      </c>
      <c r="J544" s="97">
        <f t="shared" si="196"/>
        <v>287078.13</v>
      </c>
      <c r="K544" s="97">
        <f t="shared" si="193"/>
        <v>10632.523333333333</v>
      </c>
      <c r="L544" s="98">
        <f t="shared" si="194"/>
        <v>109.27670908846234</v>
      </c>
    </row>
    <row r="545" spans="1:12" x14ac:dyDescent="0.2">
      <c r="A545" s="28">
        <v>33</v>
      </c>
      <c r="B545" s="29" t="s">
        <v>50</v>
      </c>
      <c r="C545" s="92">
        <f>[1]AU!$C$20</f>
        <v>0</v>
      </c>
      <c r="D545" s="92">
        <f>[1]AU!$D$20</f>
        <v>0</v>
      </c>
      <c r="E545" s="92">
        <f>[1]AU!$E$20</f>
        <v>1</v>
      </c>
      <c r="F545" s="92">
        <f>[1]AU!$F$20</f>
        <v>0</v>
      </c>
      <c r="G545" s="93">
        <f t="shared" ref="G545:G553" si="197">SUM(C545:F545)</f>
        <v>1</v>
      </c>
      <c r="H545" s="92">
        <f>[1]AU!$H$20</f>
        <v>2211</v>
      </c>
      <c r="I545" s="92">
        <f>[1]AU!$I$20</f>
        <v>2834</v>
      </c>
      <c r="J545" s="93">
        <f t="shared" ref="J545:J553" si="198">H545+I545</f>
        <v>5045</v>
      </c>
      <c r="K545" s="93">
        <f t="shared" si="193"/>
        <v>5045</v>
      </c>
      <c r="L545" s="95">
        <f t="shared" si="194"/>
        <v>128.17729534147443</v>
      </c>
    </row>
    <row r="546" spans="1:12" x14ac:dyDescent="0.2">
      <c r="A546" s="28">
        <v>34</v>
      </c>
      <c r="B546" s="29" t="s">
        <v>51</v>
      </c>
      <c r="C546" s="92">
        <f>[1]Capital!$C$20</f>
        <v>0</v>
      </c>
      <c r="D546" s="92">
        <f>[1]Capital!$D$20</f>
        <v>0</v>
      </c>
      <c r="E546" s="92">
        <f>[1]Capital!$E$20</f>
        <v>0</v>
      </c>
      <c r="F546" s="92">
        <f>[1]Capital!$F$20</f>
        <v>0</v>
      </c>
      <c r="G546" s="93">
        <f t="shared" si="197"/>
        <v>0</v>
      </c>
      <c r="H546" s="92">
        <f>[1]Capital!$H$20</f>
        <v>0</v>
      </c>
      <c r="I546" s="92">
        <f>[1]Capital!$I$20</f>
        <v>0</v>
      </c>
      <c r="J546" s="93">
        <f t="shared" si="198"/>
        <v>0</v>
      </c>
      <c r="K546" s="93" t="e">
        <f t="shared" si="193"/>
        <v>#DIV/0!</v>
      </c>
      <c r="L546" s="95" t="e">
        <f t="shared" si="194"/>
        <v>#DIV/0!</v>
      </c>
    </row>
    <row r="547" spans="1:12" x14ac:dyDescent="0.2">
      <c r="A547" s="28">
        <v>35</v>
      </c>
      <c r="B547" s="29" t="s">
        <v>52</v>
      </c>
      <c r="C547" s="92">
        <f>[1]Equitas!$C$20</f>
        <v>1</v>
      </c>
      <c r="D547" s="92">
        <f>[1]Equitas!$D$20</f>
        <v>0</v>
      </c>
      <c r="E547" s="92">
        <f>[1]Equitas!$E$20</f>
        <v>3</v>
      </c>
      <c r="F547" s="92">
        <f>[1]Equitas!$F$20</f>
        <v>0</v>
      </c>
      <c r="G547" s="93">
        <f t="shared" si="197"/>
        <v>4</v>
      </c>
      <c r="H547" s="92">
        <f>[1]Equitas!$H$20</f>
        <v>1600</v>
      </c>
      <c r="I547" s="92">
        <f>[1]Equitas!$I$20</f>
        <v>5300</v>
      </c>
      <c r="J547" s="93">
        <f t="shared" si="198"/>
        <v>6900</v>
      </c>
      <c r="K547" s="93">
        <f t="shared" si="193"/>
        <v>1725</v>
      </c>
      <c r="L547" s="95">
        <f t="shared" si="194"/>
        <v>331.25</v>
      </c>
    </row>
    <row r="548" spans="1:12" x14ac:dyDescent="0.2">
      <c r="A548" s="28">
        <v>36</v>
      </c>
      <c r="B548" s="29" t="s">
        <v>53</v>
      </c>
      <c r="C548" s="92">
        <f>[1]ESAF!$C$20</f>
        <v>0</v>
      </c>
      <c r="D548" s="92">
        <f>[1]ESAF!$D$20</f>
        <v>0</v>
      </c>
      <c r="E548" s="92">
        <f>[1]ESAF!$E$20</f>
        <v>0</v>
      </c>
      <c r="F548" s="92">
        <f>[1]ESAF!$F$20</f>
        <v>0</v>
      </c>
      <c r="G548" s="93">
        <f t="shared" si="197"/>
        <v>0</v>
      </c>
      <c r="H548" s="92">
        <f>[1]ESAF!$H$20</f>
        <v>0</v>
      </c>
      <c r="I548" s="92">
        <f>[1]ESAF!$I$20</f>
        <v>0</v>
      </c>
      <c r="J548" s="93">
        <f t="shared" si="198"/>
        <v>0</v>
      </c>
      <c r="K548" s="93" t="e">
        <f t="shared" si="193"/>
        <v>#DIV/0!</v>
      </c>
      <c r="L548" s="95" t="e">
        <f t="shared" si="194"/>
        <v>#DIV/0!</v>
      </c>
    </row>
    <row r="549" spans="1:12" x14ac:dyDescent="0.2">
      <c r="A549" s="28">
        <v>37</v>
      </c>
      <c r="B549" s="29" t="s">
        <v>54</v>
      </c>
      <c r="C549" s="92">
        <f>[1]Fincare!$C$20</f>
        <v>0</v>
      </c>
      <c r="D549" s="92">
        <f>[1]Fincare!$D$20</f>
        <v>2</v>
      </c>
      <c r="E549" s="92">
        <f>[1]Fincare!$E$20</f>
        <v>0</v>
      </c>
      <c r="F549" s="92">
        <f>[1]Fincare!$F$20</f>
        <v>0</v>
      </c>
      <c r="G549" s="93">
        <f t="shared" si="197"/>
        <v>2</v>
      </c>
      <c r="H549" s="92">
        <f>[1]Fincare!$H$20</f>
        <v>24</v>
      </c>
      <c r="I549" s="92">
        <f>[1]Fincare!$I$20</f>
        <v>772</v>
      </c>
      <c r="J549" s="93">
        <f t="shared" si="198"/>
        <v>796</v>
      </c>
      <c r="K549" s="93">
        <f t="shared" si="193"/>
        <v>398</v>
      </c>
      <c r="L549" s="95">
        <f t="shared" si="194"/>
        <v>3216.6666666666665</v>
      </c>
    </row>
    <row r="550" spans="1:12" x14ac:dyDescent="0.2">
      <c r="A550" s="28">
        <v>38</v>
      </c>
      <c r="B550" s="29" t="s">
        <v>55</v>
      </c>
      <c r="C550" s="92">
        <f>[1]Jana!$C$20</f>
        <v>0</v>
      </c>
      <c r="D550" s="92">
        <f>[1]Jana!$D$20</f>
        <v>0</v>
      </c>
      <c r="E550" s="92">
        <f>[1]Jana!$E$20</f>
        <v>0</v>
      </c>
      <c r="F550" s="92">
        <f>[1]Jana!$F$20</f>
        <v>0</v>
      </c>
      <c r="G550" s="93">
        <f t="shared" si="197"/>
        <v>0</v>
      </c>
      <c r="H550" s="92">
        <f>[1]Jana!$H$20</f>
        <v>0</v>
      </c>
      <c r="I550" s="92">
        <f>[1]Jana!$I$20</f>
        <v>0</v>
      </c>
      <c r="J550" s="93">
        <f t="shared" si="198"/>
        <v>0</v>
      </c>
      <c r="K550" s="93" t="e">
        <f t="shared" si="193"/>
        <v>#DIV/0!</v>
      </c>
      <c r="L550" s="95" t="e">
        <f t="shared" si="194"/>
        <v>#DIV/0!</v>
      </c>
    </row>
    <row r="551" spans="1:12" x14ac:dyDescent="0.2">
      <c r="A551" s="28">
        <v>39</v>
      </c>
      <c r="B551" s="29" t="s">
        <v>56</v>
      </c>
      <c r="C551" s="92">
        <f>[1]Suryoday!$C$20</f>
        <v>1</v>
      </c>
      <c r="D551" s="92">
        <f>[1]Suryoday!$D$20</f>
        <v>0</v>
      </c>
      <c r="E551" s="92">
        <f>[1]Suryoday!$E$20</f>
        <v>2</v>
      </c>
      <c r="F551" s="92">
        <f>[1]Suryoday!$F$20</f>
        <v>0</v>
      </c>
      <c r="G551" s="93">
        <f t="shared" si="197"/>
        <v>3</v>
      </c>
      <c r="H551" s="92">
        <f>[1]Suryoday!$H$20</f>
        <v>54</v>
      </c>
      <c r="I551" s="92">
        <f>[1]Suryoday!$I$20</f>
        <v>2016</v>
      </c>
      <c r="J551" s="93">
        <f t="shared" si="198"/>
        <v>2070</v>
      </c>
      <c r="K551" s="93">
        <f t="shared" si="193"/>
        <v>690</v>
      </c>
      <c r="L551" s="95">
        <f t="shared" si="194"/>
        <v>3733.3333333333335</v>
      </c>
    </row>
    <row r="552" spans="1:12" x14ac:dyDescent="0.2">
      <c r="A552" s="28">
        <v>40</v>
      </c>
      <c r="B552" s="29" t="s">
        <v>57</v>
      </c>
      <c r="C552" s="92">
        <f>[1]Ujjivan!$C$20</f>
        <v>0</v>
      </c>
      <c r="D552" s="92">
        <f>[1]Ujjivan!$D$20</f>
        <v>0</v>
      </c>
      <c r="E552" s="92">
        <f>[1]Ujjivan!$E$20</f>
        <v>0</v>
      </c>
      <c r="F552" s="92">
        <f>[1]Ujjivan!$F$20</f>
        <v>0</v>
      </c>
      <c r="G552" s="93">
        <f t="shared" si="197"/>
        <v>0</v>
      </c>
      <c r="H552" s="92">
        <f>[1]Ujjivan!$H$20</f>
        <v>0</v>
      </c>
      <c r="I552" s="92">
        <f>[1]Ujjivan!$I$20</f>
        <v>0</v>
      </c>
      <c r="J552" s="93">
        <f t="shared" si="198"/>
        <v>0</v>
      </c>
      <c r="K552" s="93" t="e">
        <f t="shared" si="193"/>
        <v>#DIV/0!</v>
      </c>
      <c r="L552" s="95" t="e">
        <f t="shared" si="194"/>
        <v>#DIV/0!</v>
      </c>
    </row>
    <row r="553" spans="1:12" x14ac:dyDescent="0.2">
      <c r="A553" s="28">
        <v>41</v>
      </c>
      <c r="B553" s="29" t="s">
        <v>58</v>
      </c>
      <c r="C553" s="92">
        <f>[1]Utkarsh!$C$20</f>
        <v>0</v>
      </c>
      <c r="D553" s="92">
        <f>[1]Utkarsh!$D$20</f>
        <v>0</v>
      </c>
      <c r="E553" s="92">
        <f>[1]Utkarsh!$E$20</f>
        <v>0</v>
      </c>
      <c r="F553" s="92">
        <f>[1]Utkarsh!$F$20</f>
        <v>0</v>
      </c>
      <c r="G553" s="93">
        <f t="shared" si="197"/>
        <v>0</v>
      </c>
      <c r="H553" s="92">
        <f>[1]Utkarsh!$H$20</f>
        <v>0</v>
      </c>
      <c r="I553" s="92">
        <f>[1]Utkarsh!$I$20</f>
        <v>0</v>
      </c>
      <c r="J553" s="93">
        <f t="shared" si="198"/>
        <v>0</v>
      </c>
      <c r="K553" s="93" t="e">
        <f t="shared" si="193"/>
        <v>#DIV/0!</v>
      </c>
      <c r="L553" s="95" t="e">
        <f t="shared" si="194"/>
        <v>#DIV/0!</v>
      </c>
    </row>
    <row r="554" spans="1:12" x14ac:dyDescent="0.2">
      <c r="A554" s="24"/>
      <c r="B554" s="30" t="s">
        <v>59</v>
      </c>
      <c r="C554" s="97">
        <f>SUM(C545:C553)</f>
        <v>2</v>
      </c>
      <c r="D554" s="97">
        <f t="shared" ref="D554:J554" si="199">SUM(D545:D553)</f>
        <v>2</v>
      </c>
      <c r="E554" s="97">
        <f t="shared" si="199"/>
        <v>6</v>
      </c>
      <c r="F554" s="97">
        <f t="shared" si="199"/>
        <v>0</v>
      </c>
      <c r="G554" s="97">
        <f t="shared" si="199"/>
        <v>10</v>
      </c>
      <c r="H554" s="97">
        <f t="shared" si="199"/>
        <v>3889</v>
      </c>
      <c r="I554" s="97">
        <f t="shared" si="199"/>
        <v>10922</v>
      </c>
      <c r="J554" s="97">
        <f t="shared" si="199"/>
        <v>14811</v>
      </c>
      <c r="K554" s="97">
        <f t="shared" si="193"/>
        <v>1481.1</v>
      </c>
      <c r="L554" s="98">
        <f t="shared" si="194"/>
        <v>280.84340447415792</v>
      </c>
    </row>
    <row r="555" spans="1:12" x14ac:dyDescent="0.2">
      <c r="A555" s="31">
        <v>42</v>
      </c>
      <c r="B555" s="32" t="s">
        <v>60</v>
      </c>
      <c r="C555" s="92">
        <f>[1]DBS!$C$20</f>
        <v>0</v>
      </c>
      <c r="D555" s="92">
        <f>[1]DBS!$D$20</f>
        <v>0</v>
      </c>
      <c r="E555" s="92">
        <f>[1]DBS!$E$20</f>
        <v>0</v>
      </c>
      <c r="F555" s="92">
        <f>[1]DBS!$F$20</f>
        <v>0</v>
      </c>
      <c r="G555" s="93">
        <f>SUM(C555:F555)</f>
        <v>0</v>
      </c>
      <c r="H555" s="92">
        <f>[1]DBS!$H$20</f>
        <v>0</v>
      </c>
      <c r="I555" s="92">
        <f>[1]DBS!$I$20</f>
        <v>0</v>
      </c>
      <c r="J555" s="93">
        <f>H555+I555</f>
        <v>0</v>
      </c>
      <c r="K555" s="93" t="e">
        <f>J555/G555</f>
        <v>#DIV/0!</v>
      </c>
      <c r="L555" s="95" t="e">
        <f>I555/H555*100</f>
        <v>#DIV/0!</v>
      </c>
    </row>
    <row r="556" spans="1:12" x14ac:dyDescent="0.2">
      <c r="A556" s="24"/>
      <c r="B556" s="30" t="s">
        <v>61</v>
      </c>
      <c r="C556" s="97">
        <f>C555</f>
        <v>0</v>
      </c>
      <c r="D556" s="97">
        <f t="shared" ref="D556:J556" si="200">D555</f>
        <v>0</v>
      </c>
      <c r="E556" s="97">
        <f t="shared" si="200"/>
        <v>0</v>
      </c>
      <c r="F556" s="97">
        <f t="shared" si="200"/>
        <v>0</v>
      </c>
      <c r="G556" s="97">
        <f t="shared" si="200"/>
        <v>0</v>
      </c>
      <c r="H556" s="97">
        <f t="shared" si="200"/>
        <v>0</v>
      </c>
      <c r="I556" s="97">
        <f t="shared" si="200"/>
        <v>0</v>
      </c>
      <c r="J556" s="97">
        <f t="shared" si="200"/>
        <v>0</v>
      </c>
      <c r="K556" s="97" t="e">
        <f t="shared" ref="K556" si="201">J556/G556</f>
        <v>#DIV/0!</v>
      </c>
      <c r="L556" s="98" t="e">
        <f t="shared" ref="L556" si="202">I556/H556*100</f>
        <v>#DIV/0!</v>
      </c>
    </row>
    <row r="557" spans="1:12" x14ac:dyDescent="0.2">
      <c r="A557" s="31">
        <v>43</v>
      </c>
      <c r="B557" s="32" t="s">
        <v>62</v>
      </c>
      <c r="C557" s="92">
        <f>[1]IPPB!$C$20</f>
        <v>0</v>
      </c>
      <c r="D557" s="92">
        <f>[1]IPPB!$D$20</f>
        <v>0</v>
      </c>
      <c r="E557" s="92">
        <f>[1]IPPB!$E$20</f>
        <v>0</v>
      </c>
      <c r="F557" s="92">
        <f>[1]IPPB!$F$20</f>
        <v>0</v>
      </c>
      <c r="G557" s="93">
        <f>SUM(C557:F557)</f>
        <v>0</v>
      </c>
      <c r="H557" s="92">
        <f>[1]IPPB!$H$20</f>
        <v>0</v>
      </c>
      <c r="I557" s="92">
        <f>[1]IPPB!$I$20</f>
        <v>0</v>
      </c>
      <c r="J557" s="93">
        <f>H557+I557</f>
        <v>0</v>
      </c>
      <c r="K557" s="93" t="e">
        <f>J557/G557</f>
        <v>#DIV/0!</v>
      </c>
      <c r="L557" s="95" t="e">
        <f>I557/H557*100</f>
        <v>#DIV/0!</v>
      </c>
    </row>
    <row r="558" spans="1:12" x14ac:dyDescent="0.2">
      <c r="A558" s="24"/>
      <c r="B558" s="30" t="s">
        <v>124</v>
      </c>
      <c r="C558" s="97">
        <f>C557</f>
        <v>0</v>
      </c>
      <c r="D558" s="97">
        <f t="shared" ref="D558:J558" si="203">D557</f>
        <v>0</v>
      </c>
      <c r="E558" s="97">
        <f t="shared" si="203"/>
        <v>0</v>
      </c>
      <c r="F558" s="97">
        <f t="shared" si="203"/>
        <v>0</v>
      </c>
      <c r="G558" s="97">
        <f t="shared" si="203"/>
        <v>0</v>
      </c>
      <c r="H558" s="97">
        <f t="shared" si="203"/>
        <v>0</v>
      </c>
      <c r="I558" s="97">
        <f t="shared" si="203"/>
        <v>0</v>
      </c>
      <c r="J558" s="97">
        <f t="shared" si="203"/>
        <v>0</v>
      </c>
      <c r="K558" s="97" t="e">
        <f t="shared" ref="K558:K560" si="204">J558/G558</f>
        <v>#DIV/0!</v>
      </c>
      <c r="L558" s="98" t="e">
        <f t="shared" ref="L558:L560" si="205">I558/H558*100</f>
        <v>#DIV/0!</v>
      </c>
    </row>
    <row r="559" spans="1:12" x14ac:dyDescent="0.2">
      <c r="A559" s="33">
        <v>44</v>
      </c>
      <c r="B559" s="34" t="s">
        <v>64</v>
      </c>
      <c r="C559" s="16">
        <f>[1]MGB!$C$20</f>
        <v>1</v>
      </c>
      <c r="D559" s="16">
        <f>[1]MGB!$D$20</f>
        <v>1</v>
      </c>
      <c r="E559" s="16">
        <f>[1]MGB!$E$20</f>
        <v>2</v>
      </c>
      <c r="F559" s="16">
        <f>[1]MGB!$F$20</f>
        <v>0</v>
      </c>
      <c r="G559" s="17">
        <f>SUM(C559:F559)</f>
        <v>4</v>
      </c>
      <c r="H559" s="16">
        <f>[1]MGB!$H$20</f>
        <v>5647</v>
      </c>
      <c r="I559" s="16">
        <f>[1]MGB!$I$20</f>
        <v>6009</v>
      </c>
      <c r="J559" s="17">
        <f>H559+I559</f>
        <v>11656</v>
      </c>
      <c r="K559" s="17">
        <f t="shared" si="204"/>
        <v>2914</v>
      </c>
      <c r="L559" s="20">
        <f t="shared" si="205"/>
        <v>106.41048344253585</v>
      </c>
    </row>
    <row r="560" spans="1:12" x14ac:dyDescent="0.2">
      <c r="A560" s="33">
        <v>45</v>
      </c>
      <c r="B560" s="34" t="s">
        <v>65</v>
      </c>
      <c r="C560" s="16">
        <f>[1]VKGB!$C$20</f>
        <v>0</v>
      </c>
      <c r="D560" s="16">
        <f>[1]VKGB!$D$20</f>
        <v>0</v>
      </c>
      <c r="E560" s="16">
        <f>[1]VKGB!$E$20</f>
        <v>0</v>
      </c>
      <c r="F560" s="16">
        <f>[1]VKGB!$F$20</f>
        <v>0</v>
      </c>
      <c r="G560" s="17">
        <f>SUM(C560:F560)</f>
        <v>0</v>
      </c>
      <c r="H560" s="16">
        <f>[1]VKGB!$H$20</f>
        <v>0</v>
      </c>
      <c r="I560" s="16">
        <f>[1]VKGB!$I$20</f>
        <v>0</v>
      </c>
      <c r="J560" s="17">
        <f>H560+I560</f>
        <v>0</v>
      </c>
      <c r="K560" s="17" t="e">
        <f t="shared" si="204"/>
        <v>#DIV/0!</v>
      </c>
      <c r="L560" s="20" t="e">
        <f t="shared" si="205"/>
        <v>#DIV/0!</v>
      </c>
    </row>
    <row r="561" spans="1:12" x14ac:dyDescent="0.2">
      <c r="A561" s="35" t="s">
        <v>125</v>
      </c>
      <c r="B561" s="99" t="s">
        <v>66</v>
      </c>
      <c r="C561" s="97">
        <f t="shared" ref="C561:J561" si="206">SUM(C559:C560)</f>
        <v>1</v>
      </c>
      <c r="D561" s="97">
        <f t="shared" si="206"/>
        <v>1</v>
      </c>
      <c r="E561" s="97">
        <f t="shared" si="206"/>
        <v>2</v>
      </c>
      <c r="F561" s="97">
        <f t="shared" si="206"/>
        <v>0</v>
      </c>
      <c r="G561" s="97">
        <f t="shared" si="206"/>
        <v>4</v>
      </c>
      <c r="H561" s="97">
        <f t="shared" si="206"/>
        <v>5647</v>
      </c>
      <c r="I561" s="97">
        <f t="shared" si="206"/>
        <v>6009</v>
      </c>
      <c r="J561" s="97">
        <f t="shared" si="206"/>
        <v>11656</v>
      </c>
      <c r="K561" s="97">
        <f>J561/G561</f>
        <v>2914</v>
      </c>
      <c r="L561" s="98">
        <f>I561/H561*100</f>
        <v>106.41048344253585</v>
      </c>
    </row>
    <row r="562" spans="1:12" x14ac:dyDescent="0.2">
      <c r="A562" s="33">
        <v>46</v>
      </c>
      <c r="B562" s="34" t="s">
        <v>67</v>
      </c>
      <c r="C562" s="16">
        <f>[1]Subhadra!$C$20</f>
        <v>0</v>
      </c>
      <c r="D562" s="16">
        <f>[1]Subhadra!$D$20</f>
        <v>0</v>
      </c>
      <c r="E562" s="16">
        <f>[1]Subhadra!$E$20</f>
        <v>0</v>
      </c>
      <c r="F562" s="16">
        <f>[1]Subhadra!$F$20</f>
        <v>0</v>
      </c>
      <c r="G562" s="17">
        <f>SUM(C562:F562)</f>
        <v>0</v>
      </c>
      <c r="H562" s="16">
        <f>[1]Subhadra!$H$20</f>
        <v>0</v>
      </c>
      <c r="I562" s="16">
        <f>[1]Subhadra!$I$20</f>
        <v>0</v>
      </c>
      <c r="J562" s="17">
        <f>H562+I562</f>
        <v>0</v>
      </c>
      <c r="K562" s="17" t="e">
        <f>J562/G562</f>
        <v>#DIV/0!</v>
      </c>
      <c r="L562" s="20" t="e">
        <f>I562/H562*100</f>
        <v>#DIV/0!</v>
      </c>
    </row>
    <row r="563" spans="1:12" x14ac:dyDescent="0.2">
      <c r="A563" s="35"/>
      <c r="B563" s="99" t="s">
        <v>21</v>
      </c>
      <c r="C563" s="97">
        <f>SUM(C529,C544,C554,C556,C558,C561,C562)</f>
        <v>46</v>
      </c>
      <c r="D563" s="97">
        <f t="shared" ref="D563:J563" si="207">SUM(D529,D544,D554,D556,D558,D561,D562)</f>
        <v>39</v>
      </c>
      <c r="E563" s="97">
        <f t="shared" si="207"/>
        <v>50</v>
      </c>
      <c r="F563" s="97">
        <f t="shared" si="207"/>
        <v>0</v>
      </c>
      <c r="G563" s="97">
        <f t="shared" si="207"/>
        <v>135</v>
      </c>
      <c r="H563" s="97">
        <f t="shared" si="207"/>
        <v>989572.43431519996</v>
      </c>
      <c r="I563" s="97">
        <f t="shared" si="207"/>
        <v>574706.62</v>
      </c>
      <c r="J563" s="97">
        <f t="shared" si="207"/>
        <v>1564279.0543152001</v>
      </c>
      <c r="K563" s="97">
        <f>J563/G563</f>
        <v>11587.252254186667</v>
      </c>
      <c r="L563" s="98">
        <f>I563/H563*100</f>
        <v>58.076255973895051</v>
      </c>
    </row>
    <row r="564" spans="1:12" x14ac:dyDescent="0.2">
      <c r="A564" s="37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</row>
    <row r="565" spans="1:12" x14ac:dyDescent="0.2">
      <c r="A565" s="33">
        <v>47</v>
      </c>
      <c r="B565" s="34" t="s">
        <v>68</v>
      </c>
      <c r="C565" s="16">
        <f>[1]MSCOOP!$C$20</f>
        <v>61</v>
      </c>
      <c r="D565" s="16">
        <f>[1]MSCOOP!$D$20</f>
        <v>14</v>
      </c>
      <c r="E565" s="16">
        <f>[1]MSCOOP!$E$20</f>
        <v>8</v>
      </c>
      <c r="F565" s="16">
        <f>[1]MSCOOP!$F$20</f>
        <v>0</v>
      </c>
      <c r="G565" s="17">
        <f>SUM(C565:F565)</f>
        <v>83</v>
      </c>
      <c r="H565" s="16">
        <f>[1]MSCOOP!$H$20</f>
        <v>59858.000000000007</v>
      </c>
      <c r="I565" s="16">
        <f>[1]MSCOOP!$I$20</f>
        <v>28566.000000000004</v>
      </c>
      <c r="J565" s="17">
        <f>H565+I565</f>
        <v>88424.000000000015</v>
      </c>
      <c r="K565" s="17">
        <f>J565/G565</f>
        <v>1065.3493975903616</v>
      </c>
      <c r="L565" s="20">
        <f>I565/H565*100</f>
        <v>47.722944301513579</v>
      </c>
    </row>
    <row r="566" spans="1:12" x14ac:dyDescent="0.2">
      <c r="A566" s="37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</row>
    <row r="567" spans="1:12" x14ac:dyDescent="0.2">
      <c r="A567" s="35"/>
      <c r="B567" s="99" t="s">
        <v>69</v>
      </c>
      <c r="C567" s="97">
        <f>C563+C565</f>
        <v>107</v>
      </c>
      <c r="D567" s="97">
        <f t="shared" ref="D567:J567" si="208">D563+D565</f>
        <v>53</v>
      </c>
      <c r="E567" s="97">
        <f t="shared" si="208"/>
        <v>58</v>
      </c>
      <c r="F567" s="97">
        <f t="shared" si="208"/>
        <v>0</v>
      </c>
      <c r="G567" s="97">
        <f t="shared" si="208"/>
        <v>218</v>
      </c>
      <c r="H567" s="97">
        <f t="shared" si="208"/>
        <v>1049430.4343152</v>
      </c>
      <c r="I567" s="97">
        <f t="shared" si="208"/>
        <v>603272.62</v>
      </c>
      <c r="J567" s="97">
        <f t="shared" si="208"/>
        <v>1652703.0543152001</v>
      </c>
      <c r="K567" s="97">
        <f>J567/G567</f>
        <v>7581.2066711706429</v>
      </c>
      <c r="L567" s="98">
        <f>I567/H567*100</f>
        <v>57.485717992699747</v>
      </c>
    </row>
    <row r="568" spans="1:12" ht="18" x14ac:dyDescent="0.2">
      <c r="A568" s="135" t="s">
        <v>134</v>
      </c>
      <c r="B568" s="135"/>
      <c r="C568" s="135"/>
      <c r="D568" s="135"/>
      <c r="E568" s="135"/>
      <c r="F568" s="135"/>
      <c r="G568" s="135"/>
      <c r="H568" s="135"/>
      <c r="I568" s="135"/>
      <c r="J568" s="135"/>
      <c r="K568" s="135"/>
      <c r="L568" s="135"/>
    </row>
    <row r="569" spans="1:12" ht="15" x14ac:dyDescent="0.2">
      <c r="A569" s="125" t="s">
        <v>0</v>
      </c>
      <c r="B569" s="125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</row>
    <row r="570" spans="1:12" x14ac:dyDescent="0.2">
      <c r="A570" s="126" t="str">
        <f>$A$3</f>
        <v>Position as of 31.03.2021</v>
      </c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</row>
    <row r="571" spans="1:12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" t="s">
        <v>123</v>
      </c>
    </row>
    <row r="572" spans="1:12" ht="38.25" x14ac:dyDescent="0.2">
      <c r="A572" s="4" t="s">
        <v>3</v>
      </c>
      <c r="B572" s="4" t="s">
        <v>4</v>
      </c>
      <c r="C572" s="4" t="s">
        <v>5</v>
      </c>
      <c r="D572" s="4" t="s">
        <v>6</v>
      </c>
      <c r="E572" s="4" t="s">
        <v>7</v>
      </c>
      <c r="F572" s="4" t="s">
        <v>8</v>
      </c>
      <c r="G572" s="4" t="s">
        <v>9</v>
      </c>
      <c r="H572" s="4" t="s">
        <v>10</v>
      </c>
      <c r="I572" s="5" t="s">
        <v>11</v>
      </c>
      <c r="J572" s="4" t="s">
        <v>12</v>
      </c>
      <c r="K572" s="4" t="s">
        <v>13</v>
      </c>
      <c r="L572" s="4" t="s">
        <v>14</v>
      </c>
    </row>
    <row r="573" spans="1:12" x14ac:dyDescent="0.2">
      <c r="A573" s="8">
        <v>1</v>
      </c>
      <c r="B573" s="9">
        <v>2</v>
      </c>
      <c r="C573" s="9">
        <v>3</v>
      </c>
      <c r="D573" s="9">
        <v>4</v>
      </c>
      <c r="E573" s="9">
        <v>7</v>
      </c>
      <c r="F573" s="9">
        <v>8</v>
      </c>
      <c r="G573" s="9">
        <v>9</v>
      </c>
      <c r="H573" s="9">
        <v>10</v>
      </c>
      <c r="I573" s="9">
        <v>11</v>
      </c>
      <c r="J573" s="9">
        <v>12</v>
      </c>
      <c r="K573" s="9">
        <v>13</v>
      </c>
      <c r="L573" s="9">
        <v>14</v>
      </c>
    </row>
    <row r="574" spans="1:12" x14ac:dyDescent="0.2">
      <c r="A574" s="14">
        <v>1</v>
      </c>
      <c r="B574" s="15" t="s">
        <v>15</v>
      </c>
      <c r="C574" s="92">
        <f>[1]Allahabad!$C$21</f>
        <v>0</v>
      </c>
      <c r="D574" s="92">
        <f>[1]Allahabad!$D$21</f>
        <v>0</v>
      </c>
      <c r="E574" s="92">
        <f>[1]Allahabad!$E$21</f>
        <v>0</v>
      </c>
      <c r="F574" s="92">
        <f>[1]Allahabad!$F$21</f>
        <v>0</v>
      </c>
      <c r="G574" s="93">
        <f t="shared" ref="G574:G591" si="209">SUM(C574:F574)</f>
        <v>0</v>
      </c>
      <c r="H574" s="92">
        <f>[1]Allahabad!$H$21</f>
        <v>0</v>
      </c>
      <c r="I574" s="92">
        <f>[1]Allahabad!$I$21</f>
        <v>0</v>
      </c>
      <c r="J574" s="94">
        <f t="shared" ref="J574:J591" si="210">H574+I574</f>
        <v>0</v>
      </c>
      <c r="K574" s="94" t="e">
        <f>J574/G574</f>
        <v>#DIV/0!</v>
      </c>
      <c r="L574" s="95" t="e">
        <f>I574/H574*100</f>
        <v>#DIV/0!</v>
      </c>
    </row>
    <row r="575" spans="1:12" x14ac:dyDescent="0.2">
      <c r="A575" s="14">
        <v>2</v>
      </c>
      <c r="B575" s="15" t="s">
        <v>16</v>
      </c>
      <c r="C575" s="92">
        <f>[1]Andhra!$C$21</f>
        <v>0</v>
      </c>
      <c r="D575" s="92">
        <f>[1]Andhra!$D$21</f>
        <v>0</v>
      </c>
      <c r="E575" s="92">
        <f>[1]Andhra!$E$21</f>
        <v>0</v>
      </c>
      <c r="F575" s="92">
        <f>[1]Andhra!$F$21</f>
        <v>0</v>
      </c>
      <c r="G575" s="93">
        <f t="shared" si="209"/>
        <v>0</v>
      </c>
      <c r="H575" s="92">
        <f>[1]Andhra!$H$21</f>
        <v>0</v>
      </c>
      <c r="I575" s="92">
        <f>[1]Andhra!$I$21</f>
        <v>0</v>
      </c>
      <c r="J575" s="94">
        <f t="shared" si="210"/>
        <v>0</v>
      </c>
      <c r="K575" s="94" t="e">
        <f>J575/G575</f>
        <v>#DIV/0!</v>
      </c>
      <c r="L575" s="95" t="e">
        <f>I575/H575*100</f>
        <v>#DIV/0!</v>
      </c>
    </row>
    <row r="576" spans="1:12" x14ac:dyDescent="0.2">
      <c r="A576" s="14">
        <v>3</v>
      </c>
      <c r="B576" s="15" t="s">
        <v>17</v>
      </c>
      <c r="C576" s="92">
        <f>[1]BoB!$C$21</f>
        <v>0</v>
      </c>
      <c r="D576" s="92">
        <f>[1]BoB!$D$21</f>
        <v>1</v>
      </c>
      <c r="E576" s="92">
        <f>[1]BoB!$E$21</f>
        <v>0</v>
      </c>
      <c r="F576" s="92">
        <f>[1]BoB!$F$21</f>
        <v>0</v>
      </c>
      <c r="G576" s="93">
        <f t="shared" si="209"/>
        <v>1</v>
      </c>
      <c r="H576" s="92">
        <f>[1]BoB!$H$21</f>
        <v>6579.0000000000009</v>
      </c>
      <c r="I576" s="92">
        <f>[1]BoB!$I$21</f>
        <v>1885.0000000000002</v>
      </c>
      <c r="J576" s="94">
        <f t="shared" si="210"/>
        <v>8464.0000000000018</v>
      </c>
      <c r="K576" s="94">
        <f t="shared" ref="K576:K591" si="211">J576/G576</f>
        <v>8464.0000000000018</v>
      </c>
      <c r="L576" s="95">
        <f t="shared" ref="L576:L591" si="212">I576/H576*100</f>
        <v>28.651770785833712</v>
      </c>
    </row>
    <row r="577" spans="1:12" x14ac:dyDescent="0.2">
      <c r="A577" s="14">
        <v>4</v>
      </c>
      <c r="B577" s="15" t="s">
        <v>18</v>
      </c>
      <c r="C577" s="92">
        <f>[1]BoI!$C$21</f>
        <v>5</v>
      </c>
      <c r="D577" s="92">
        <f>[1]BoI!$D$21</f>
        <v>7</v>
      </c>
      <c r="E577" s="92">
        <f>[1]BoI!$E$21</f>
        <v>0</v>
      </c>
      <c r="F577" s="92">
        <f>[1]BoI!$F$21</f>
        <v>0</v>
      </c>
      <c r="G577" s="93">
        <f t="shared" si="209"/>
        <v>12</v>
      </c>
      <c r="H577" s="92">
        <f>[1]BoI!$H$21</f>
        <v>85279</v>
      </c>
      <c r="I577" s="92">
        <f>[1]BoI!$I$21</f>
        <v>30874</v>
      </c>
      <c r="J577" s="93">
        <f t="shared" si="210"/>
        <v>116153</v>
      </c>
      <c r="K577" s="93">
        <f t="shared" si="211"/>
        <v>9679.4166666666661</v>
      </c>
      <c r="L577" s="95">
        <f t="shared" si="212"/>
        <v>36.203520210133796</v>
      </c>
    </row>
    <row r="578" spans="1:12" x14ac:dyDescent="0.2">
      <c r="A578" s="14">
        <v>5</v>
      </c>
      <c r="B578" s="15" t="s">
        <v>19</v>
      </c>
      <c r="C578" s="92">
        <f>[1]BoM!$C$21</f>
        <v>7</v>
      </c>
      <c r="D578" s="92">
        <f>[1]BoM!$D$21</f>
        <v>5</v>
      </c>
      <c r="E578" s="92">
        <f>[1]BoM!$E$21</f>
        <v>0</v>
      </c>
      <c r="F578" s="92">
        <f>[1]BoM!$F$21</f>
        <v>0</v>
      </c>
      <c r="G578" s="93">
        <f t="shared" si="209"/>
        <v>12</v>
      </c>
      <c r="H578" s="92">
        <f>[1]BoM!$H$21</f>
        <v>92785.329508299998</v>
      </c>
      <c r="I578" s="92">
        <f>[1]BoM!$I$21</f>
        <v>16442</v>
      </c>
      <c r="J578" s="93">
        <f t="shared" si="210"/>
        <v>109227.3295083</v>
      </c>
      <c r="K578" s="93">
        <f t="shared" si="211"/>
        <v>9102.2774590249992</v>
      </c>
      <c r="L578" s="95">
        <f t="shared" si="212"/>
        <v>17.720473793789999</v>
      </c>
    </row>
    <row r="579" spans="1:12" x14ac:dyDescent="0.2">
      <c r="A579" s="14">
        <v>6</v>
      </c>
      <c r="B579" s="15" t="s">
        <v>20</v>
      </c>
      <c r="C579" s="92">
        <f>[1]Canara!$C$21</f>
        <v>0</v>
      </c>
      <c r="D579" s="92">
        <f>[1]Canara!$D$21</f>
        <v>1</v>
      </c>
      <c r="E579" s="92">
        <f>[1]Canara!$E$21</f>
        <v>0</v>
      </c>
      <c r="F579" s="92">
        <f>[1]Canara!$F$21</f>
        <v>0</v>
      </c>
      <c r="G579" s="93">
        <f t="shared" si="209"/>
        <v>1</v>
      </c>
      <c r="H579" s="92">
        <f>[1]Canara!$H$21</f>
        <v>3616.46</v>
      </c>
      <c r="I579" s="92">
        <f>[1]Canara!$I$21</f>
        <v>1070.27</v>
      </c>
      <c r="J579" s="93">
        <f t="shared" si="210"/>
        <v>4686.7299999999996</v>
      </c>
      <c r="K579" s="93">
        <f t="shared" si="211"/>
        <v>4686.7299999999996</v>
      </c>
      <c r="L579" s="95">
        <f t="shared" si="212"/>
        <v>29.594410003152255</v>
      </c>
    </row>
    <row r="580" spans="1:12" x14ac:dyDescent="0.2">
      <c r="A580" s="14">
        <v>7</v>
      </c>
      <c r="B580" s="15" t="s">
        <v>22</v>
      </c>
      <c r="C580" s="92">
        <f>[1]CBI!$C$21</f>
        <v>0</v>
      </c>
      <c r="D580" s="92">
        <f>[1]CBI!$D$21</f>
        <v>1</v>
      </c>
      <c r="E580" s="92">
        <f>[1]CBI!$E$21</f>
        <v>0</v>
      </c>
      <c r="F580" s="92">
        <f>[1]CBI!$F$21</f>
        <v>0</v>
      </c>
      <c r="G580" s="93">
        <f t="shared" si="209"/>
        <v>1</v>
      </c>
      <c r="H580" s="92">
        <f>[1]CBI!$H$21</f>
        <v>3853</v>
      </c>
      <c r="I580" s="92">
        <f>[1]CBI!$I$21</f>
        <v>1507</v>
      </c>
      <c r="J580" s="93">
        <f t="shared" si="210"/>
        <v>5360</v>
      </c>
      <c r="K580" s="93">
        <f t="shared" si="211"/>
        <v>5360</v>
      </c>
      <c r="L580" s="95">
        <f t="shared" si="212"/>
        <v>39.112379963664679</v>
      </c>
    </row>
    <row r="581" spans="1:12" x14ac:dyDescent="0.2">
      <c r="A581" s="14">
        <v>8</v>
      </c>
      <c r="B581" s="15" t="s">
        <v>23</v>
      </c>
      <c r="C581" s="92">
        <f>[1]Corp!$C$21</f>
        <v>0</v>
      </c>
      <c r="D581" s="92">
        <f>[1]Corp!$D$21</f>
        <v>0</v>
      </c>
      <c r="E581" s="92">
        <f>[1]Corp!$E$21</f>
        <v>0</v>
      </c>
      <c r="F581" s="92">
        <f>[1]Corp!$F$21</f>
        <v>0</v>
      </c>
      <c r="G581" s="93">
        <f t="shared" si="209"/>
        <v>0</v>
      </c>
      <c r="H581" s="92">
        <f>[1]Corp!$H$21</f>
        <v>0</v>
      </c>
      <c r="I581" s="92">
        <f>[1]Corp!$I$21</f>
        <v>0</v>
      </c>
      <c r="J581" s="93">
        <f t="shared" si="210"/>
        <v>0</v>
      </c>
      <c r="K581" s="93" t="e">
        <f t="shared" si="211"/>
        <v>#DIV/0!</v>
      </c>
      <c r="L581" s="95" t="e">
        <f t="shared" si="212"/>
        <v>#DIV/0!</v>
      </c>
    </row>
    <row r="582" spans="1:12" x14ac:dyDescent="0.2">
      <c r="A582" s="14">
        <v>9</v>
      </c>
      <c r="B582" s="15" t="s">
        <v>24</v>
      </c>
      <c r="C582" s="92">
        <f>[1]Indian!$C$21</f>
        <v>0</v>
      </c>
      <c r="D582" s="92">
        <f>[1]Indian!$D$21</f>
        <v>0</v>
      </c>
      <c r="E582" s="92">
        <f>[1]Indian!$E$21</f>
        <v>0</v>
      </c>
      <c r="F582" s="92">
        <f>[1]Indian!$F$21</f>
        <v>0</v>
      </c>
      <c r="G582" s="93">
        <f t="shared" si="209"/>
        <v>0</v>
      </c>
      <c r="H582" s="92">
        <f>[1]Indian!$H$21</f>
        <v>0</v>
      </c>
      <c r="I582" s="92">
        <f>[1]Indian!$I$21</f>
        <v>0</v>
      </c>
      <c r="J582" s="94">
        <f t="shared" si="210"/>
        <v>0</v>
      </c>
      <c r="K582" s="94" t="e">
        <f t="shared" si="211"/>
        <v>#DIV/0!</v>
      </c>
      <c r="L582" s="95" t="e">
        <f t="shared" si="212"/>
        <v>#DIV/0!</v>
      </c>
    </row>
    <row r="583" spans="1:12" x14ac:dyDescent="0.2">
      <c r="A583" s="14">
        <v>10</v>
      </c>
      <c r="B583" s="15" t="s">
        <v>25</v>
      </c>
      <c r="C583" s="92">
        <f>[1]IOB!$C$21</f>
        <v>0</v>
      </c>
      <c r="D583" s="92">
        <f>[1]IOB!$D$21</f>
        <v>0</v>
      </c>
      <c r="E583" s="92">
        <f>[1]IOB!$E$21</f>
        <v>0</v>
      </c>
      <c r="F583" s="92">
        <f>[1]IOB!$F$21</f>
        <v>0</v>
      </c>
      <c r="G583" s="93">
        <f t="shared" si="209"/>
        <v>0</v>
      </c>
      <c r="H583" s="92">
        <f>[1]IOB!$H$21</f>
        <v>0</v>
      </c>
      <c r="I583" s="92">
        <f>[1]IOB!$I$21</f>
        <v>0</v>
      </c>
      <c r="J583" s="93">
        <f t="shared" si="210"/>
        <v>0</v>
      </c>
      <c r="K583" s="93" t="e">
        <f t="shared" si="211"/>
        <v>#DIV/0!</v>
      </c>
      <c r="L583" s="95" t="e">
        <f t="shared" si="212"/>
        <v>#DIV/0!</v>
      </c>
    </row>
    <row r="584" spans="1:12" x14ac:dyDescent="0.2">
      <c r="A584" s="14">
        <v>11</v>
      </c>
      <c r="B584" s="15" t="s">
        <v>26</v>
      </c>
      <c r="C584" s="92">
        <f>[1]OBC!$C$21</f>
        <v>0</v>
      </c>
      <c r="D584" s="92">
        <f>[1]OBC!$D$21</f>
        <v>0</v>
      </c>
      <c r="E584" s="92">
        <f>[1]OBC!$E$21</f>
        <v>0</v>
      </c>
      <c r="F584" s="92">
        <f>[1]OBC!$F$21</f>
        <v>0</v>
      </c>
      <c r="G584" s="93">
        <f t="shared" si="209"/>
        <v>0</v>
      </c>
      <c r="H584" s="92">
        <f>[1]OBC!$H$21</f>
        <v>0</v>
      </c>
      <c r="I584" s="92">
        <f>[1]OBC!$I$21</f>
        <v>0</v>
      </c>
      <c r="J584" s="93">
        <f t="shared" si="210"/>
        <v>0</v>
      </c>
      <c r="K584" s="93" t="e">
        <f t="shared" si="211"/>
        <v>#DIV/0!</v>
      </c>
      <c r="L584" s="95" t="e">
        <f t="shared" si="212"/>
        <v>#DIV/0!</v>
      </c>
    </row>
    <row r="585" spans="1:12" x14ac:dyDescent="0.2">
      <c r="A585" s="14">
        <v>12</v>
      </c>
      <c r="B585" s="15" t="s">
        <v>27</v>
      </c>
      <c r="C585" s="92">
        <f>[1]PSB!$C$21</f>
        <v>0</v>
      </c>
      <c r="D585" s="92">
        <f>[1]PSB!$D$21</f>
        <v>0</v>
      </c>
      <c r="E585" s="92">
        <f>[1]PSB!$E$21</f>
        <v>0</v>
      </c>
      <c r="F585" s="92">
        <f>[1]PSB!$F$21</f>
        <v>0</v>
      </c>
      <c r="G585" s="93">
        <f t="shared" si="209"/>
        <v>0</v>
      </c>
      <c r="H585" s="92">
        <f>[1]PSB!$H$21</f>
        <v>0</v>
      </c>
      <c r="I585" s="92">
        <f>[1]PSB!$I$21</f>
        <v>0</v>
      </c>
      <c r="J585" s="93">
        <f t="shared" si="210"/>
        <v>0</v>
      </c>
      <c r="K585" s="93" t="e">
        <f t="shared" si="211"/>
        <v>#DIV/0!</v>
      </c>
      <c r="L585" s="95" t="e">
        <f t="shared" si="212"/>
        <v>#DIV/0!</v>
      </c>
    </row>
    <row r="586" spans="1:12" x14ac:dyDescent="0.2">
      <c r="A586" s="14">
        <v>13</v>
      </c>
      <c r="B586" s="15" t="s">
        <v>28</v>
      </c>
      <c r="C586" s="92">
        <f>[1]PNB!$C$21</f>
        <v>0</v>
      </c>
      <c r="D586" s="92">
        <f>[1]PNB!$D$21</f>
        <v>0</v>
      </c>
      <c r="E586" s="92">
        <f>[1]PNB!$E$21</f>
        <v>0</v>
      </c>
      <c r="F586" s="92">
        <f>[1]PNB!$F$21</f>
        <v>0</v>
      </c>
      <c r="G586" s="93">
        <f t="shared" si="209"/>
        <v>0</v>
      </c>
      <c r="H586" s="92">
        <f>[1]PNB!$H$21</f>
        <v>0</v>
      </c>
      <c r="I586" s="92">
        <f>[1]PNB!$I$21</f>
        <v>0</v>
      </c>
      <c r="J586" s="93">
        <f t="shared" si="210"/>
        <v>0</v>
      </c>
      <c r="K586" s="93" t="e">
        <f t="shared" si="211"/>
        <v>#DIV/0!</v>
      </c>
      <c r="L586" s="95" t="e">
        <f t="shared" si="212"/>
        <v>#DIV/0!</v>
      </c>
    </row>
    <row r="587" spans="1:12" x14ac:dyDescent="0.2">
      <c r="A587" s="14">
        <v>14</v>
      </c>
      <c r="B587" s="15" t="s">
        <v>29</v>
      </c>
      <c r="C587" s="92">
        <f>[1]SBI!$C$21</f>
        <v>6</v>
      </c>
      <c r="D587" s="92">
        <f>[1]SBI!$D$21</f>
        <v>6</v>
      </c>
      <c r="E587" s="92">
        <f>[1]SBI!$E$21</f>
        <v>0</v>
      </c>
      <c r="F587" s="92">
        <f>[1]SBI!$F$21</f>
        <v>0</v>
      </c>
      <c r="G587" s="93">
        <f t="shared" si="209"/>
        <v>12</v>
      </c>
      <c r="H587" s="92">
        <f>[1]SBI!$H$21</f>
        <v>155882</v>
      </c>
      <c r="I587" s="92">
        <f>[1]SBI!$I$21</f>
        <v>33995</v>
      </c>
      <c r="J587" s="93">
        <f t="shared" si="210"/>
        <v>189877</v>
      </c>
      <c r="K587" s="93">
        <f t="shared" si="211"/>
        <v>15823.083333333334</v>
      </c>
      <c r="L587" s="95">
        <f t="shared" si="212"/>
        <v>21.80816258451906</v>
      </c>
    </row>
    <row r="588" spans="1:12" x14ac:dyDescent="0.2">
      <c r="A588" s="14">
        <v>15</v>
      </c>
      <c r="B588" s="15" t="s">
        <v>30</v>
      </c>
      <c r="C588" s="92">
        <f>[1]Syndicate!$C$21</f>
        <v>0</v>
      </c>
      <c r="D588" s="92">
        <f>[1]Syndicate!$D$21</f>
        <v>0</v>
      </c>
      <c r="E588" s="92">
        <f>[1]Syndicate!$E$21</f>
        <v>0</v>
      </c>
      <c r="F588" s="92">
        <f>[1]Syndicate!$F$21</f>
        <v>0</v>
      </c>
      <c r="G588" s="93">
        <f t="shared" si="209"/>
        <v>0</v>
      </c>
      <c r="H588" s="92">
        <f>[1]Syndicate!$H$21</f>
        <v>0</v>
      </c>
      <c r="I588" s="92">
        <f>[1]Syndicate!$I$21</f>
        <v>0</v>
      </c>
      <c r="J588" s="93">
        <f t="shared" si="210"/>
        <v>0</v>
      </c>
      <c r="K588" s="93" t="e">
        <f t="shared" si="211"/>
        <v>#DIV/0!</v>
      </c>
      <c r="L588" s="95" t="e">
        <f t="shared" si="212"/>
        <v>#DIV/0!</v>
      </c>
    </row>
    <row r="589" spans="1:12" x14ac:dyDescent="0.2">
      <c r="A589" s="14">
        <v>16</v>
      </c>
      <c r="B589" s="15" t="s">
        <v>31</v>
      </c>
      <c r="C589" s="92">
        <f>[1]UCO!$C$21</f>
        <v>0</v>
      </c>
      <c r="D589" s="92">
        <f>[1]UCO!$D$21</f>
        <v>0</v>
      </c>
      <c r="E589" s="92">
        <f>[1]UCO!$E$21</f>
        <v>0</v>
      </c>
      <c r="F589" s="92">
        <f>[1]UCO!$F$21</f>
        <v>0</v>
      </c>
      <c r="G589" s="93">
        <f t="shared" si="209"/>
        <v>0</v>
      </c>
      <c r="H589" s="92">
        <f>[1]UCO!$H$21</f>
        <v>0</v>
      </c>
      <c r="I589" s="92">
        <f>[1]UCO!$I$21</f>
        <v>0</v>
      </c>
      <c r="J589" s="93">
        <f t="shared" si="210"/>
        <v>0</v>
      </c>
      <c r="K589" s="93" t="e">
        <f t="shared" si="211"/>
        <v>#DIV/0!</v>
      </c>
      <c r="L589" s="95" t="e">
        <f t="shared" si="212"/>
        <v>#DIV/0!</v>
      </c>
    </row>
    <row r="590" spans="1:12" x14ac:dyDescent="0.2">
      <c r="A590" s="14">
        <v>17</v>
      </c>
      <c r="B590" s="15" t="s">
        <v>32</v>
      </c>
      <c r="C590" s="92">
        <f>[1]Union!$C$21</f>
        <v>0</v>
      </c>
      <c r="D590" s="92">
        <f>[1]Union!$D$21</f>
        <v>2</v>
      </c>
      <c r="E590" s="92">
        <f>[1]Union!$E$21</f>
        <v>0</v>
      </c>
      <c r="F590" s="92">
        <f>[1]Union!$F$21</f>
        <v>0</v>
      </c>
      <c r="G590" s="93">
        <f t="shared" si="209"/>
        <v>2</v>
      </c>
      <c r="H590" s="92">
        <f>[1]Union!$H$21</f>
        <v>11800</v>
      </c>
      <c r="I590" s="92">
        <f>[1]Union!$I$21</f>
        <v>5000</v>
      </c>
      <c r="J590" s="93">
        <f t="shared" si="210"/>
        <v>16800</v>
      </c>
      <c r="K590" s="93">
        <f t="shared" si="211"/>
        <v>8400</v>
      </c>
      <c r="L590" s="95">
        <f t="shared" si="212"/>
        <v>42.372881355932201</v>
      </c>
    </row>
    <row r="591" spans="1:12" x14ac:dyDescent="0.2">
      <c r="A591" s="14">
        <v>18</v>
      </c>
      <c r="B591" s="15" t="s">
        <v>33</v>
      </c>
      <c r="C591" s="92">
        <f>[1]United!$C$21</f>
        <v>0</v>
      </c>
      <c r="D591" s="92">
        <f>[1]United!$D$21</f>
        <v>0</v>
      </c>
      <c r="E591" s="92">
        <f>[1]United!$E$21</f>
        <v>0</v>
      </c>
      <c r="F591" s="92">
        <f>[1]United!$F$21</f>
        <v>0</v>
      </c>
      <c r="G591" s="93">
        <f t="shared" si="209"/>
        <v>0</v>
      </c>
      <c r="H591" s="92">
        <f>[1]United!$H$21</f>
        <v>0</v>
      </c>
      <c r="I591" s="92">
        <f>[1]United!$I$21</f>
        <v>0</v>
      </c>
      <c r="J591" s="93">
        <f t="shared" si="210"/>
        <v>0</v>
      </c>
      <c r="K591" s="93" t="e">
        <f t="shared" si="211"/>
        <v>#DIV/0!</v>
      </c>
      <c r="L591" s="95" t="e">
        <f t="shared" si="212"/>
        <v>#DIV/0!</v>
      </c>
    </row>
    <row r="592" spans="1:12" x14ac:dyDescent="0.2">
      <c r="A592" s="24"/>
      <c r="B592" s="25" t="s">
        <v>34</v>
      </c>
      <c r="C592" s="96">
        <f t="shared" ref="C592:J592" si="213">SUM(C574:C591)</f>
        <v>18</v>
      </c>
      <c r="D592" s="96">
        <f t="shared" si="213"/>
        <v>23</v>
      </c>
      <c r="E592" s="96">
        <f t="shared" si="213"/>
        <v>0</v>
      </c>
      <c r="F592" s="96">
        <f t="shared" si="213"/>
        <v>0</v>
      </c>
      <c r="G592" s="96">
        <f t="shared" si="213"/>
        <v>41</v>
      </c>
      <c r="H592" s="97">
        <f t="shared" si="213"/>
        <v>359794.78950830002</v>
      </c>
      <c r="I592" s="97">
        <f t="shared" si="213"/>
        <v>90773.26999999999</v>
      </c>
      <c r="J592" s="97">
        <f t="shared" si="213"/>
        <v>450568.05950830004</v>
      </c>
      <c r="K592" s="97">
        <f>J592/G592</f>
        <v>10989.464866056098</v>
      </c>
      <c r="L592" s="98">
        <f>I592/H592*100</f>
        <v>25.229178589287482</v>
      </c>
    </row>
    <row r="593" spans="1:12" x14ac:dyDescent="0.2">
      <c r="A593" s="14">
        <v>19</v>
      </c>
      <c r="B593" s="15" t="s">
        <v>35</v>
      </c>
      <c r="C593" s="92">
        <f>[1]AXIS!$C$21</f>
        <v>1</v>
      </c>
      <c r="D593" s="92">
        <f>[1]AXIS!$D$21</f>
        <v>1</v>
      </c>
      <c r="E593" s="92">
        <f>[1]AXIS!$E$21</f>
        <v>0</v>
      </c>
      <c r="F593" s="92">
        <f>[1]AXIS!$F$21</f>
        <v>0</v>
      </c>
      <c r="G593" s="93">
        <f t="shared" ref="G593:G601" si="214">SUM(C593:F593)</f>
        <v>2</v>
      </c>
      <c r="H593" s="92">
        <f>[1]AXIS!$H$21</f>
        <v>5166</v>
      </c>
      <c r="I593" s="92">
        <f>[1]AXIS!$I$21</f>
        <v>1465</v>
      </c>
      <c r="J593" s="93">
        <f t="shared" ref="J593:J606" si="215">H593+I593</f>
        <v>6631</v>
      </c>
      <c r="K593" s="93">
        <f t="shared" ref="K593:K617" si="216">J593/G593</f>
        <v>3315.5</v>
      </c>
      <c r="L593" s="95">
        <f t="shared" ref="L593:L617" si="217">I593/H593*100</f>
        <v>28.358497870692993</v>
      </c>
    </row>
    <row r="594" spans="1:12" x14ac:dyDescent="0.2">
      <c r="A594" s="14">
        <v>20</v>
      </c>
      <c r="B594" s="15" t="s">
        <v>36</v>
      </c>
      <c r="C594" s="92">
        <f>[1]Bandhan!$C$21</f>
        <v>0</v>
      </c>
      <c r="D594" s="92">
        <f>[1]Bandhan!$D$21</f>
        <v>0</v>
      </c>
      <c r="E594" s="92">
        <f>[1]Bandhan!$E$21</f>
        <v>0</v>
      </c>
      <c r="F594" s="92">
        <f>[1]Bandhan!$F$21</f>
        <v>0</v>
      </c>
      <c r="G594" s="93">
        <f t="shared" si="214"/>
        <v>0</v>
      </c>
      <c r="H594" s="92">
        <f>[1]Bandhan!$H$21</f>
        <v>0</v>
      </c>
      <c r="I594" s="92">
        <f>[1]Bandhan!$I$21</f>
        <v>0</v>
      </c>
      <c r="J594" s="93">
        <f t="shared" si="215"/>
        <v>0</v>
      </c>
      <c r="K594" s="93" t="e">
        <f t="shared" si="216"/>
        <v>#DIV/0!</v>
      </c>
      <c r="L594" s="95" t="e">
        <f t="shared" si="217"/>
        <v>#DIV/0!</v>
      </c>
    </row>
    <row r="595" spans="1:12" x14ac:dyDescent="0.2">
      <c r="A595" s="14">
        <v>21</v>
      </c>
      <c r="B595" s="15" t="s">
        <v>37</v>
      </c>
      <c r="C595" s="92">
        <f>[1]CSB!$C$21</f>
        <v>0</v>
      </c>
      <c r="D595" s="92">
        <f>[1]CSB!$D$21</f>
        <v>0</v>
      </c>
      <c r="E595" s="92">
        <f>[1]CSB!$E$21</f>
        <v>0</v>
      </c>
      <c r="F595" s="92">
        <f>[1]CSB!$F$21</f>
        <v>0</v>
      </c>
      <c r="G595" s="93">
        <f t="shared" si="214"/>
        <v>0</v>
      </c>
      <c r="H595" s="92">
        <f>[1]CSB!$H$21</f>
        <v>0</v>
      </c>
      <c r="I595" s="92">
        <f>[1]CSB!$I$21</f>
        <v>0</v>
      </c>
      <c r="J595" s="93">
        <f t="shared" si="215"/>
        <v>0</v>
      </c>
      <c r="K595" s="93" t="e">
        <f t="shared" si="216"/>
        <v>#DIV/0!</v>
      </c>
      <c r="L595" s="95" t="e">
        <f t="shared" si="217"/>
        <v>#DIV/0!</v>
      </c>
    </row>
    <row r="596" spans="1:12" x14ac:dyDescent="0.2">
      <c r="A596" s="14">
        <v>22</v>
      </c>
      <c r="B596" s="15" t="s">
        <v>38</v>
      </c>
      <c r="C596" s="92">
        <f>[1]DCB!$C$21</f>
        <v>0</v>
      </c>
      <c r="D596" s="92">
        <f>[1]DCB!$D$21</f>
        <v>0</v>
      </c>
      <c r="E596" s="92">
        <f>[1]DCB!$E$21</f>
        <v>0</v>
      </c>
      <c r="F596" s="92">
        <f>[1]DCB!$F$21</f>
        <v>0</v>
      </c>
      <c r="G596" s="93">
        <f t="shared" si="214"/>
        <v>0</v>
      </c>
      <c r="H596" s="92">
        <f>[1]DCB!$H$21</f>
        <v>0</v>
      </c>
      <c r="I596" s="92">
        <f>[1]DCB!$I$21</f>
        <v>0</v>
      </c>
      <c r="J596" s="93">
        <f t="shared" si="215"/>
        <v>0</v>
      </c>
      <c r="K596" s="93" t="e">
        <f t="shared" si="216"/>
        <v>#DIV/0!</v>
      </c>
      <c r="L596" s="95" t="e">
        <f t="shared" si="217"/>
        <v>#DIV/0!</v>
      </c>
    </row>
    <row r="597" spans="1:12" x14ac:dyDescent="0.2">
      <c r="A597" s="14">
        <v>23</v>
      </c>
      <c r="B597" s="15" t="s">
        <v>39</v>
      </c>
      <c r="C597" s="92">
        <f>[1]Federal!$C$21</f>
        <v>0</v>
      </c>
      <c r="D597" s="92">
        <f>[1]Federal!$D$21</f>
        <v>0</v>
      </c>
      <c r="E597" s="92">
        <f>[1]Federal!$E$21</f>
        <v>0</v>
      </c>
      <c r="F597" s="92">
        <f>[1]Federal!$F$21</f>
        <v>0</v>
      </c>
      <c r="G597" s="93">
        <f t="shared" si="214"/>
        <v>0</v>
      </c>
      <c r="H597" s="92">
        <f>[1]Federal!$H$21</f>
        <v>0</v>
      </c>
      <c r="I597" s="92">
        <f>[1]Federal!$I$21</f>
        <v>0</v>
      </c>
      <c r="J597" s="93">
        <f t="shared" si="215"/>
        <v>0</v>
      </c>
      <c r="K597" s="93" t="e">
        <f t="shared" si="216"/>
        <v>#DIV/0!</v>
      </c>
      <c r="L597" s="95" t="e">
        <f t="shared" si="217"/>
        <v>#DIV/0!</v>
      </c>
    </row>
    <row r="598" spans="1:12" x14ac:dyDescent="0.2">
      <c r="A598" s="14">
        <v>24</v>
      </c>
      <c r="B598" s="15" t="s">
        <v>40</v>
      </c>
      <c r="C598" s="92">
        <f>[1]HDFC!$C$21</f>
        <v>0</v>
      </c>
      <c r="D598" s="92">
        <f>[1]HDFC!$D$21</f>
        <v>1</v>
      </c>
      <c r="E598" s="92">
        <f>[1]HDFC!$E$21</f>
        <v>0</v>
      </c>
      <c r="F598" s="92">
        <f>[1]HDFC!$F$21</f>
        <v>0</v>
      </c>
      <c r="G598" s="93">
        <f t="shared" si="214"/>
        <v>1</v>
      </c>
      <c r="H598" s="92">
        <f>[1]HDFC!$H$21</f>
        <v>1910.71</v>
      </c>
      <c r="I598" s="92">
        <f>[1]HDFC!$I$21</f>
        <v>164.01</v>
      </c>
      <c r="J598" s="93">
        <f t="shared" si="215"/>
        <v>2074.7200000000003</v>
      </c>
      <c r="K598" s="93">
        <f t="shared" si="216"/>
        <v>2074.7200000000003</v>
      </c>
      <c r="L598" s="95">
        <f t="shared" si="217"/>
        <v>8.583720187783598</v>
      </c>
    </row>
    <row r="599" spans="1:12" x14ac:dyDescent="0.2">
      <c r="A599" s="14">
        <v>25</v>
      </c>
      <c r="B599" s="15" t="s">
        <v>41</v>
      </c>
      <c r="C599" s="92">
        <f>[1]ICICI!$C$21</f>
        <v>0</v>
      </c>
      <c r="D599" s="92">
        <f>[1]ICICI!$D$21</f>
        <v>1</v>
      </c>
      <c r="E599" s="92">
        <f>[1]ICICI!$E$21</f>
        <v>0</v>
      </c>
      <c r="F599" s="92">
        <f>[1]ICICI!$F$21</f>
        <v>0</v>
      </c>
      <c r="G599" s="93">
        <f t="shared" si="214"/>
        <v>1</v>
      </c>
      <c r="H599" s="92">
        <f>[1]ICICI!$H$21</f>
        <v>13200</v>
      </c>
      <c r="I599" s="92">
        <f>[1]ICICI!$I$21</f>
        <v>600</v>
      </c>
      <c r="J599" s="93">
        <f t="shared" si="215"/>
        <v>13800</v>
      </c>
      <c r="K599" s="93">
        <f t="shared" si="216"/>
        <v>13800</v>
      </c>
      <c r="L599" s="95">
        <f t="shared" si="217"/>
        <v>4.5454545454545459</v>
      </c>
    </row>
    <row r="600" spans="1:12" x14ac:dyDescent="0.2">
      <c r="A600" s="14">
        <v>26</v>
      </c>
      <c r="B600" s="15" t="s">
        <v>42</v>
      </c>
      <c r="C600" s="92">
        <f>[1]IDBI!$C$21</f>
        <v>2</v>
      </c>
      <c r="D600" s="92">
        <f>[1]IDBI!$D$21</f>
        <v>1</v>
      </c>
      <c r="E600" s="92">
        <f>[1]IDBI!$E$21</f>
        <v>0</v>
      </c>
      <c r="F600" s="92">
        <f>[1]IDBI!$F$21</f>
        <v>0</v>
      </c>
      <c r="G600" s="93">
        <f t="shared" si="214"/>
        <v>3</v>
      </c>
      <c r="H600" s="92">
        <f>[1]IDBI!$H$21</f>
        <v>9994</v>
      </c>
      <c r="I600" s="92">
        <f>[1]IDBI!$I$21</f>
        <v>3756</v>
      </c>
      <c r="J600" s="94">
        <f t="shared" si="215"/>
        <v>13750</v>
      </c>
      <c r="K600" s="94">
        <f t="shared" si="216"/>
        <v>4583.333333333333</v>
      </c>
      <c r="L600" s="95">
        <f t="shared" si="217"/>
        <v>37.582549529717831</v>
      </c>
    </row>
    <row r="601" spans="1:12" x14ac:dyDescent="0.2">
      <c r="A601" s="14">
        <v>27</v>
      </c>
      <c r="B601" s="15" t="s">
        <v>43</v>
      </c>
      <c r="C601" s="92">
        <f>[1]IDFC!$C$21</f>
        <v>0</v>
      </c>
      <c r="D601" s="92">
        <f>[1]IDFC!$D$21</f>
        <v>0</v>
      </c>
      <c r="E601" s="92">
        <f>[1]IDFC!$E$21</f>
        <v>0</v>
      </c>
      <c r="F601" s="92">
        <f>[1]IDFC!$F$21</f>
        <v>0</v>
      </c>
      <c r="G601" s="93">
        <f t="shared" si="214"/>
        <v>0</v>
      </c>
      <c r="H601" s="92">
        <f>[1]IDFC!$H$21</f>
        <v>0</v>
      </c>
      <c r="I601" s="92">
        <f>[1]IDFC!$I$21</f>
        <v>0</v>
      </c>
      <c r="J601" s="94">
        <f t="shared" si="215"/>
        <v>0</v>
      </c>
      <c r="K601" s="94" t="e">
        <f t="shared" si="216"/>
        <v>#DIV/0!</v>
      </c>
      <c r="L601" s="95" t="e">
        <f t="shared" si="217"/>
        <v>#DIV/0!</v>
      </c>
    </row>
    <row r="602" spans="1:12" x14ac:dyDescent="0.2">
      <c r="A602" s="14">
        <v>28</v>
      </c>
      <c r="B602" s="15" t="s">
        <v>44</v>
      </c>
      <c r="C602" s="92">
        <f>[1]IndusInd!$C$21</f>
        <v>0</v>
      </c>
      <c r="D602" s="92">
        <f>[1]IndusInd!$D$21</f>
        <v>1</v>
      </c>
      <c r="E602" s="92">
        <f>[1]IndusInd!$E$21</f>
        <v>0</v>
      </c>
      <c r="F602" s="92">
        <f>[1]IndusInd!$F$21</f>
        <v>0</v>
      </c>
      <c r="G602" s="93">
        <f t="shared" ref="G602:G606" si="218">SUM(C602:F602)</f>
        <v>1</v>
      </c>
      <c r="H602" s="92">
        <f>[1]IndusInd!$H$21</f>
        <v>0</v>
      </c>
      <c r="I602" s="92">
        <f>[1]IndusInd!$I$21</f>
        <v>66</v>
      </c>
      <c r="J602" s="93">
        <f t="shared" si="215"/>
        <v>66</v>
      </c>
      <c r="K602" s="93">
        <f t="shared" si="216"/>
        <v>66</v>
      </c>
      <c r="L602" s="95" t="e">
        <f t="shared" si="217"/>
        <v>#DIV/0!</v>
      </c>
    </row>
    <row r="603" spans="1:12" x14ac:dyDescent="0.2">
      <c r="A603" s="14">
        <v>29</v>
      </c>
      <c r="B603" s="15" t="s">
        <v>45</v>
      </c>
      <c r="C603" s="92">
        <f>[1]Karnatak!$C$21</f>
        <v>0</v>
      </c>
      <c r="D603" s="92">
        <f>[1]Karnatak!$D$21</f>
        <v>0</v>
      </c>
      <c r="E603" s="92">
        <f>[1]Karnatak!$E$21</f>
        <v>0</v>
      </c>
      <c r="F603" s="92">
        <f>[1]Karnatak!$F$21</f>
        <v>0</v>
      </c>
      <c r="G603" s="93">
        <f t="shared" si="218"/>
        <v>0</v>
      </c>
      <c r="H603" s="92">
        <f>[1]Karnatak!$H$21</f>
        <v>0</v>
      </c>
      <c r="I603" s="92">
        <f>[1]Karnatak!$I$21</f>
        <v>0</v>
      </c>
      <c r="J603" s="93">
        <f t="shared" si="215"/>
        <v>0</v>
      </c>
      <c r="K603" s="93" t="e">
        <f t="shared" si="216"/>
        <v>#DIV/0!</v>
      </c>
      <c r="L603" s="95" t="e">
        <f t="shared" si="217"/>
        <v>#DIV/0!</v>
      </c>
    </row>
    <row r="604" spans="1:12" x14ac:dyDescent="0.2">
      <c r="A604" s="14">
        <v>30</v>
      </c>
      <c r="B604" s="15" t="s">
        <v>46</v>
      </c>
      <c r="C604" s="92">
        <f>[1]Kotak!$C$21</f>
        <v>0</v>
      </c>
      <c r="D604" s="92">
        <f>[1]Kotak!$D$21</f>
        <v>0</v>
      </c>
      <c r="E604" s="92">
        <f>[1]Kotak!$E$21</f>
        <v>0</v>
      </c>
      <c r="F604" s="92">
        <f>[1]Kotak!$F$21</f>
        <v>0</v>
      </c>
      <c r="G604" s="93">
        <f t="shared" si="218"/>
        <v>0</v>
      </c>
      <c r="H604" s="92">
        <f>[1]Kotak!$H$21</f>
        <v>0</v>
      </c>
      <c r="I604" s="92">
        <f>[1]Kotak!$I$21</f>
        <v>0</v>
      </c>
      <c r="J604" s="93">
        <f t="shared" si="215"/>
        <v>0</v>
      </c>
      <c r="K604" s="93" t="e">
        <f t="shared" si="216"/>
        <v>#DIV/0!</v>
      </c>
      <c r="L604" s="95" t="e">
        <f t="shared" si="217"/>
        <v>#DIV/0!</v>
      </c>
    </row>
    <row r="605" spans="1:12" x14ac:dyDescent="0.2">
      <c r="A605" s="14">
        <v>31</v>
      </c>
      <c r="B605" s="15" t="s">
        <v>47</v>
      </c>
      <c r="C605" s="92">
        <f>[1]Ratnakar!$C$21</f>
        <v>0</v>
      </c>
      <c r="D605" s="92">
        <f>[1]Ratnakar!$D$21</f>
        <v>0</v>
      </c>
      <c r="E605" s="92">
        <f>[1]Ratnakar!$E$21</f>
        <v>0</v>
      </c>
      <c r="F605" s="92">
        <f>[1]Ratnakar!$F$21</f>
        <v>0</v>
      </c>
      <c r="G605" s="93">
        <f t="shared" si="218"/>
        <v>0</v>
      </c>
      <c r="H605" s="92">
        <f>[1]Ratnakar!$H$21</f>
        <v>0</v>
      </c>
      <c r="I605" s="92">
        <f>[1]Ratnakar!$I$21</f>
        <v>0</v>
      </c>
      <c r="J605" s="93">
        <f t="shared" si="215"/>
        <v>0</v>
      </c>
      <c r="K605" s="93" t="e">
        <f t="shared" si="216"/>
        <v>#DIV/0!</v>
      </c>
      <c r="L605" s="95" t="e">
        <f t="shared" si="217"/>
        <v>#DIV/0!</v>
      </c>
    </row>
    <row r="606" spans="1:12" x14ac:dyDescent="0.2">
      <c r="A606" s="14">
        <v>32</v>
      </c>
      <c r="B606" s="15" t="s">
        <v>48</v>
      </c>
      <c r="C606" s="92">
        <f>[1]Yes!$C$21</f>
        <v>0</v>
      </c>
      <c r="D606" s="92">
        <f>[1]Yes!$D$21</f>
        <v>0</v>
      </c>
      <c r="E606" s="92">
        <f>[1]Yes!$E$21</f>
        <v>0</v>
      </c>
      <c r="F606" s="92">
        <f>[1]Yes!$F$21</f>
        <v>0</v>
      </c>
      <c r="G606" s="93">
        <f t="shared" si="218"/>
        <v>0</v>
      </c>
      <c r="H606" s="92">
        <f>[1]Yes!$H$21</f>
        <v>0</v>
      </c>
      <c r="I606" s="92">
        <f>[1]Yes!$I$21</f>
        <v>0</v>
      </c>
      <c r="J606" s="93">
        <f t="shared" si="215"/>
        <v>0</v>
      </c>
      <c r="K606" s="93" t="e">
        <f t="shared" si="216"/>
        <v>#DIV/0!</v>
      </c>
      <c r="L606" s="95" t="e">
        <f t="shared" si="217"/>
        <v>#DIV/0!</v>
      </c>
    </row>
    <row r="607" spans="1:12" x14ac:dyDescent="0.2">
      <c r="A607" s="24"/>
      <c r="B607" s="25" t="s">
        <v>49</v>
      </c>
      <c r="C607" s="97">
        <f>SUM(C593:C606)</f>
        <v>3</v>
      </c>
      <c r="D607" s="97">
        <f t="shared" ref="D607:J607" si="219">SUM(D593:D606)</f>
        <v>5</v>
      </c>
      <c r="E607" s="97">
        <f t="shared" si="219"/>
        <v>0</v>
      </c>
      <c r="F607" s="97">
        <f t="shared" si="219"/>
        <v>0</v>
      </c>
      <c r="G607" s="97">
        <f t="shared" si="219"/>
        <v>8</v>
      </c>
      <c r="H607" s="97">
        <f t="shared" si="219"/>
        <v>30270.71</v>
      </c>
      <c r="I607" s="97">
        <f t="shared" si="219"/>
        <v>6051.01</v>
      </c>
      <c r="J607" s="97">
        <f t="shared" si="219"/>
        <v>36321.72</v>
      </c>
      <c r="K607" s="97">
        <f t="shared" si="216"/>
        <v>4540.2150000000001</v>
      </c>
      <c r="L607" s="98">
        <f t="shared" si="217"/>
        <v>19.989653364589071</v>
      </c>
    </row>
    <row r="608" spans="1:12" x14ac:dyDescent="0.2">
      <c r="A608" s="28">
        <v>33</v>
      </c>
      <c r="B608" s="29" t="s">
        <v>50</v>
      </c>
      <c r="C608" s="92">
        <f>[1]AU!$C$21</f>
        <v>0</v>
      </c>
      <c r="D608" s="92">
        <f>[1]AU!$D$21</f>
        <v>0</v>
      </c>
      <c r="E608" s="92">
        <f>[1]AU!$E$21</f>
        <v>0</v>
      </c>
      <c r="F608" s="92">
        <f>[1]AU!$F$21</f>
        <v>0</v>
      </c>
      <c r="G608" s="93">
        <f t="shared" ref="G608:G616" si="220">SUM(C608:F608)</f>
        <v>0</v>
      </c>
      <c r="H608" s="92">
        <f>[1]AU!$H$21</f>
        <v>0</v>
      </c>
      <c r="I608" s="92">
        <f>[1]AU!$I$21</f>
        <v>0</v>
      </c>
      <c r="J608" s="93">
        <f t="shared" ref="J608:J616" si="221">H608+I608</f>
        <v>0</v>
      </c>
      <c r="K608" s="93" t="e">
        <f t="shared" si="216"/>
        <v>#DIV/0!</v>
      </c>
      <c r="L608" s="95" t="e">
        <f t="shared" si="217"/>
        <v>#DIV/0!</v>
      </c>
    </row>
    <row r="609" spans="1:12" x14ac:dyDescent="0.2">
      <c r="A609" s="28">
        <v>34</v>
      </c>
      <c r="B609" s="29" t="s">
        <v>51</v>
      </c>
      <c r="C609" s="92">
        <f>[1]Capital!$C$21</f>
        <v>0</v>
      </c>
      <c r="D609" s="92">
        <f>[1]Capital!$D$21</f>
        <v>0</v>
      </c>
      <c r="E609" s="92">
        <f>[1]Capital!$E$21</f>
        <v>0</v>
      </c>
      <c r="F609" s="92">
        <f>[1]Capital!$F$21</f>
        <v>0</v>
      </c>
      <c r="G609" s="93">
        <f t="shared" si="220"/>
        <v>0</v>
      </c>
      <c r="H609" s="92">
        <f>[1]Capital!$H$21</f>
        <v>0</v>
      </c>
      <c r="I609" s="92">
        <f>[1]Capital!$I$21</f>
        <v>0</v>
      </c>
      <c r="J609" s="93">
        <f t="shared" si="221"/>
        <v>0</v>
      </c>
      <c r="K609" s="93" t="e">
        <f t="shared" si="216"/>
        <v>#DIV/0!</v>
      </c>
      <c r="L609" s="95" t="e">
        <f t="shared" si="217"/>
        <v>#DIV/0!</v>
      </c>
    </row>
    <row r="610" spans="1:12" x14ac:dyDescent="0.2">
      <c r="A610" s="28">
        <v>35</v>
      </c>
      <c r="B610" s="29" t="s">
        <v>52</v>
      </c>
      <c r="C610" s="92">
        <f>[1]Equitas!$C$21</f>
        <v>0</v>
      </c>
      <c r="D610" s="92">
        <f>[1]Equitas!$D$21</f>
        <v>0</v>
      </c>
      <c r="E610" s="92">
        <f>[1]Equitas!$E$21</f>
        <v>0</v>
      </c>
      <c r="F610" s="92">
        <f>[1]Equitas!$F$21</f>
        <v>0</v>
      </c>
      <c r="G610" s="93">
        <f t="shared" si="220"/>
        <v>0</v>
      </c>
      <c r="H610" s="92">
        <f>[1]Equitas!$H$21</f>
        <v>0</v>
      </c>
      <c r="I610" s="92">
        <f>[1]Equitas!$I$21</f>
        <v>0</v>
      </c>
      <c r="J610" s="93">
        <f t="shared" si="221"/>
        <v>0</v>
      </c>
      <c r="K610" s="93" t="e">
        <f t="shared" si="216"/>
        <v>#DIV/0!</v>
      </c>
      <c r="L610" s="95" t="e">
        <f t="shared" si="217"/>
        <v>#DIV/0!</v>
      </c>
    </row>
    <row r="611" spans="1:12" x14ac:dyDescent="0.2">
      <c r="A611" s="28">
        <v>36</v>
      </c>
      <c r="B611" s="29" t="s">
        <v>53</v>
      </c>
      <c r="C611" s="92">
        <f>[1]ESAF!$C$21</f>
        <v>3</v>
      </c>
      <c r="D611" s="92">
        <f>[1]ESAF!$D$21</f>
        <v>0</v>
      </c>
      <c r="E611" s="92">
        <f>[1]ESAF!$E$21</f>
        <v>0</v>
      </c>
      <c r="F611" s="92">
        <f>[1]ESAF!$F$21</f>
        <v>0</v>
      </c>
      <c r="G611" s="93">
        <f t="shared" si="220"/>
        <v>3</v>
      </c>
      <c r="H611" s="92">
        <f>[1]ESAF!$H$21</f>
        <v>158</v>
      </c>
      <c r="I611" s="92">
        <f>[1]ESAF!$I$21</f>
        <v>1835.0000000000002</v>
      </c>
      <c r="J611" s="93">
        <f t="shared" si="221"/>
        <v>1993.0000000000002</v>
      </c>
      <c r="K611" s="93">
        <f t="shared" si="216"/>
        <v>664.33333333333337</v>
      </c>
      <c r="L611" s="95">
        <f t="shared" si="217"/>
        <v>1161.3924050632911</v>
      </c>
    </row>
    <row r="612" spans="1:12" x14ac:dyDescent="0.2">
      <c r="A612" s="28">
        <v>37</v>
      </c>
      <c r="B612" s="29" t="s">
        <v>54</v>
      </c>
      <c r="C612" s="92">
        <f>[1]Fincare!$C$21</f>
        <v>0</v>
      </c>
      <c r="D612" s="92">
        <f>[1]Fincare!$D$21</f>
        <v>0</v>
      </c>
      <c r="E612" s="92">
        <f>[1]Fincare!$E$21</f>
        <v>0</v>
      </c>
      <c r="F612" s="92">
        <f>[1]Fincare!$F$21</f>
        <v>0</v>
      </c>
      <c r="G612" s="93">
        <f t="shared" si="220"/>
        <v>0</v>
      </c>
      <c r="H612" s="92">
        <f>[1]Fincare!$H$21</f>
        <v>0</v>
      </c>
      <c r="I612" s="92">
        <f>[1]Fincare!$I$21</f>
        <v>0</v>
      </c>
      <c r="J612" s="93">
        <f t="shared" si="221"/>
        <v>0</v>
      </c>
      <c r="K612" s="93" t="e">
        <f t="shared" si="216"/>
        <v>#DIV/0!</v>
      </c>
      <c r="L612" s="95" t="e">
        <f t="shared" si="217"/>
        <v>#DIV/0!</v>
      </c>
    </row>
    <row r="613" spans="1:12" x14ac:dyDescent="0.2">
      <c r="A613" s="28">
        <v>38</v>
      </c>
      <c r="B613" s="29" t="s">
        <v>55</v>
      </c>
      <c r="C613" s="92">
        <f>[1]Jana!$C$21</f>
        <v>0</v>
      </c>
      <c r="D613" s="92">
        <f>[1]Jana!$D$21</f>
        <v>0</v>
      </c>
      <c r="E613" s="92">
        <f>[1]Jana!$E$21</f>
        <v>0</v>
      </c>
      <c r="F613" s="92">
        <f>[1]Jana!$F$21</f>
        <v>0</v>
      </c>
      <c r="G613" s="93">
        <f t="shared" si="220"/>
        <v>0</v>
      </c>
      <c r="H613" s="92">
        <f>[1]Jana!$H$21</f>
        <v>0</v>
      </c>
      <c r="I613" s="92">
        <f>[1]Jana!$I$21</f>
        <v>0</v>
      </c>
      <c r="J613" s="93">
        <f t="shared" si="221"/>
        <v>0</v>
      </c>
      <c r="K613" s="93" t="e">
        <f t="shared" si="216"/>
        <v>#DIV/0!</v>
      </c>
      <c r="L613" s="95" t="e">
        <f t="shared" si="217"/>
        <v>#DIV/0!</v>
      </c>
    </row>
    <row r="614" spans="1:12" x14ac:dyDescent="0.2">
      <c r="A614" s="28">
        <v>39</v>
      </c>
      <c r="B614" s="29" t="s">
        <v>56</v>
      </c>
      <c r="C614" s="92">
        <f>[1]Suryoday!$C$21</f>
        <v>0</v>
      </c>
      <c r="D614" s="92">
        <f>[1]Suryoday!$D$21</f>
        <v>0</v>
      </c>
      <c r="E614" s="92">
        <f>[1]Suryoday!$E$21</f>
        <v>0</v>
      </c>
      <c r="F614" s="92">
        <f>[1]Suryoday!$F$21</f>
        <v>0</v>
      </c>
      <c r="G614" s="93">
        <f t="shared" si="220"/>
        <v>0</v>
      </c>
      <c r="H614" s="92">
        <f>[1]Suryoday!$H$21</f>
        <v>0</v>
      </c>
      <c r="I614" s="92">
        <f>[1]Suryoday!$I$21</f>
        <v>0</v>
      </c>
      <c r="J614" s="93">
        <f t="shared" si="221"/>
        <v>0</v>
      </c>
      <c r="K614" s="93" t="e">
        <f t="shared" si="216"/>
        <v>#DIV/0!</v>
      </c>
      <c r="L614" s="95" t="e">
        <f t="shared" si="217"/>
        <v>#DIV/0!</v>
      </c>
    </row>
    <row r="615" spans="1:12" x14ac:dyDescent="0.2">
      <c r="A615" s="28">
        <v>40</v>
      </c>
      <c r="B615" s="29" t="s">
        <v>57</v>
      </c>
      <c r="C615" s="92">
        <f>[1]Ujjivan!$C$21</f>
        <v>0</v>
      </c>
      <c r="D615" s="92">
        <f>[1]Ujjivan!$D$21</f>
        <v>0</v>
      </c>
      <c r="E615" s="92">
        <f>[1]Ujjivan!$E$21</f>
        <v>0</v>
      </c>
      <c r="F615" s="92">
        <f>[1]Ujjivan!$F$21</f>
        <v>0</v>
      </c>
      <c r="G615" s="93">
        <f t="shared" si="220"/>
        <v>0</v>
      </c>
      <c r="H615" s="92">
        <f>[1]Ujjivan!$H$21</f>
        <v>0</v>
      </c>
      <c r="I615" s="92">
        <f>[1]Ujjivan!$I$21</f>
        <v>0</v>
      </c>
      <c r="J615" s="93">
        <f t="shared" si="221"/>
        <v>0</v>
      </c>
      <c r="K615" s="93" t="e">
        <f t="shared" si="216"/>
        <v>#DIV/0!</v>
      </c>
      <c r="L615" s="95" t="e">
        <f t="shared" si="217"/>
        <v>#DIV/0!</v>
      </c>
    </row>
    <row r="616" spans="1:12" x14ac:dyDescent="0.2">
      <c r="A616" s="28">
        <v>41</v>
      </c>
      <c r="B616" s="29" t="s">
        <v>58</v>
      </c>
      <c r="C616" s="92">
        <f>[1]Utkarsh!$C$21</f>
        <v>0</v>
      </c>
      <c r="D616" s="92">
        <f>[1]Utkarsh!$D$21</f>
        <v>0</v>
      </c>
      <c r="E616" s="92">
        <f>[1]Utkarsh!$E$21</f>
        <v>0</v>
      </c>
      <c r="F616" s="92">
        <f>[1]Utkarsh!$F$21</f>
        <v>0</v>
      </c>
      <c r="G616" s="93">
        <f t="shared" si="220"/>
        <v>0</v>
      </c>
      <c r="H616" s="92">
        <f>[1]Utkarsh!$H$21</f>
        <v>0</v>
      </c>
      <c r="I616" s="92">
        <f>[1]Utkarsh!$I$21</f>
        <v>0</v>
      </c>
      <c r="J616" s="93">
        <f t="shared" si="221"/>
        <v>0</v>
      </c>
      <c r="K616" s="93" t="e">
        <f t="shared" si="216"/>
        <v>#DIV/0!</v>
      </c>
      <c r="L616" s="95" t="e">
        <f t="shared" si="217"/>
        <v>#DIV/0!</v>
      </c>
    </row>
    <row r="617" spans="1:12" x14ac:dyDescent="0.2">
      <c r="A617" s="24"/>
      <c r="B617" s="30" t="s">
        <v>59</v>
      </c>
      <c r="C617" s="97">
        <f>SUM(C608:C616)</f>
        <v>3</v>
      </c>
      <c r="D617" s="97">
        <f t="shared" ref="D617:J617" si="222">SUM(D608:D616)</f>
        <v>0</v>
      </c>
      <c r="E617" s="97">
        <f t="shared" si="222"/>
        <v>0</v>
      </c>
      <c r="F617" s="97">
        <f t="shared" si="222"/>
        <v>0</v>
      </c>
      <c r="G617" s="97">
        <f t="shared" si="222"/>
        <v>3</v>
      </c>
      <c r="H617" s="97">
        <f t="shared" si="222"/>
        <v>158</v>
      </c>
      <c r="I617" s="97">
        <f t="shared" si="222"/>
        <v>1835.0000000000002</v>
      </c>
      <c r="J617" s="97">
        <f t="shared" si="222"/>
        <v>1993.0000000000002</v>
      </c>
      <c r="K617" s="97">
        <f t="shared" si="216"/>
        <v>664.33333333333337</v>
      </c>
      <c r="L617" s="98">
        <f t="shared" si="217"/>
        <v>1161.3924050632911</v>
      </c>
    </row>
    <row r="618" spans="1:12" x14ac:dyDescent="0.2">
      <c r="A618" s="31">
        <v>42</v>
      </c>
      <c r="B618" s="32" t="s">
        <v>60</v>
      </c>
      <c r="C618" s="92">
        <f>[1]DBS!$C$21</f>
        <v>0</v>
      </c>
      <c r="D618" s="92">
        <f>[1]DBS!$D$21</f>
        <v>0</v>
      </c>
      <c r="E618" s="92">
        <f>[1]DBS!$E$21</f>
        <v>0</v>
      </c>
      <c r="F618" s="92">
        <f>[1]DBS!$F$21</f>
        <v>0</v>
      </c>
      <c r="G618" s="93">
        <f>SUM(C618:F618)</f>
        <v>0</v>
      </c>
      <c r="H618" s="92">
        <f>[1]DBS!$H$21</f>
        <v>0</v>
      </c>
      <c r="I618" s="92">
        <f>[1]DBS!$I$21</f>
        <v>0</v>
      </c>
      <c r="J618" s="93">
        <f>H618+I618</f>
        <v>0</v>
      </c>
      <c r="K618" s="93" t="e">
        <f>J618/G618</f>
        <v>#DIV/0!</v>
      </c>
      <c r="L618" s="95" t="e">
        <f>I618/H618*100</f>
        <v>#DIV/0!</v>
      </c>
    </row>
    <row r="619" spans="1:12" x14ac:dyDescent="0.2">
      <c r="A619" s="24"/>
      <c r="B619" s="30" t="s">
        <v>61</v>
      </c>
      <c r="C619" s="97">
        <f>C618</f>
        <v>0</v>
      </c>
      <c r="D619" s="97">
        <f t="shared" ref="D619:J619" si="223">D618</f>
        <v>0</v>
      </c>
      <c r="E619" s="97">
        <f t="shared" si="223"/>
        <v>0</v>
      </c>
      <c r="F619" s="97">
        <f t="shared" si="223"/>
        <v>0</v>
      </c>
      <c r="G619" s="97">
        <f t="shared" si="223"/>
        <v>0</v>
      </c>
      <c r="H619" s="97">
        <f t="shared" si="223"/>
        <v>0</v>
      </c>
      <c r="I619" s="97">
        <f t="shared" si="223"/>
        <v>0</v>
      </c>
      <c r="J619" s="97">
        <f t="shared" si="223"/>
        <v>0</v>
      </c>
      <c r="K619" s="97" t="e">
        <f t="shared" ref="K619" si="224">J619/G619</f>
        <v>#DIV/0!</v>
      </c>
      <c r="L619" s="98" t="e">
        <f t="shared" ref="L619" si="225">I619/H619*100</f>
        <v>#DIV/0!</v>
      </c>
    </row>
    <row r="620" spans="1:12" x14ac:dyDescent="0.2">
      <c r="A620" s="31">
        <v>43</v>
      </c>
      <c r="B620" s="32" t="s">
        <v>62</v>
      </c>
      <c r="C620" s="92">
        <f>[1]IPPB!$C$21</f>
        <v>0</v>
      </c>
      <c r="D620" s="92">
        <f>[1]IPPB!$D$21</f>
        <v>0</v>
      </c>
      <c r="E620" s="92">
        <f>[1]IPPB!$E$21</f>
        <v>0</v>
      </c>
      <c r="F620" s="92">
        <f>[1]IPPB!$F$21</f>
        <v>0</v>
      </c>
      <c r="G620" s="93">
        <f>SUM(C620:F620)</f>
        <v>0</v>
      </c>
      <c r="H620" s="92">
        <f>[1]IPPB!$H$21</f>
        <v>0</v>
      </c>
      <c r="I620" s="92">
        <f>[1]IPPB!$I$21</f>
        <v>0</v>
      </c>
      <c r="J620" s="93">
        <f>H620+I620</f>
        <v>0</v>
      </c>
      <c r="K620" s="93" t="e">
        <f>J620/G620</f>
        <v>#DIV/0!</v>
      </c>
      <c r="L620" s="95" t="e">
        <f>I620/H620*100</f>
        <v>#DIV/0!</v>
      </c>
    </row>
    <row r="621" spans="1:12" x14ac:dyDescent="0.2">
      <c r="A621" s="24"/>
      <c r="B621" s="30" t="s">
        <v>124</v>
      </c>
      <c r="C621" s="97">
        <f>C620</f>
        <v>0</v>
      </c>
      <c r="D621" s="97">
        <f t="shared" ref="D621:J621" si="226">D620</f>
        <v>0</v>
      </c>
      <c r="E621" s="97">
        <f t="shared" si="226"/>
        <v>0</v>
      </c>
      <c r="F621" s="97">
        <f t="shared" si="226"/>
        <v>0</v>
      </c>
      <c r="G621" s="97">
        <f t="shared" si="226"/>
        <v>0</v>
      </c>
      <c r="H621" s="97">
        <f t="shared" si="226"/>
        <v>0</v>
      </c>
      <c r="I621" s="97">
        <f t="shared" si="226"/>
        <v>0</v>
      </c>
      <c r="J621" s="97">
        <f t="shared" si="226"/>
        <v>0</v>
      </c>
      <c r="K621" s="97" t="e">
        <f t="shared" ref="K621:K623" si="227">J621/G621</f>
        <v>#DIV/0!</v>
      </c>
      <c r="L621" s="98" t="e">
        <f t="shared" ref="L621:L623" si="228">I621/H621*100</f>
        <v>#DIV/0!</v>
      </c>
    </row>
    <row r="622" spans="1:12" x14ac:dyDescent="0.2">
      <c r="A622" s="33">
        <v>44</v>
      </c>
      <c r="B622" s="34" t="s">
        <v>64</v>
      </c>
      <c r="C622" s="16">
        <f>[1]MGB!$C$21</f>
        <v>0</v>
      </c>
      <c r="D622" s="16">
        <f>[1]MGB!$D$21</f>
        <v>0</v>
      </c>
      <c r="E622" s="16">
        <f>[1]MGB!$E$21</f>
        <v>0</v>
      </c>
      <c r="F622" s="16">
        <f>[1]MGB!$F$21</f>
        <v>0</v>
      </c>
      <c r="G622" s="17">
        <f>SUM(C622:F622)</f>
        <v>0</v>
      </c>
      <c r="H622" s="16">
        <f>[1]MGB!$H$21</f>
        <v>0</v>
      </c>
      <c r="I622" s="16">
        <f>[1]MGB!$I$21</f>
        <v>0</v>
      </c>
      <c r="J622" s="17">
        <f>H622+I622</f>
        <v>0</v>
      </c>
      <c r="K622" s="17" t="e">
        <f t="shared" si="227"/>
        <v>#DIV/0!</v>
      </c>
      <c r="L622" s="20" t="e">
        <f t="shared" si="228"/>
        <v>#DIV/0!</v>
      </c>
    </row>
    <row r="623" spans="1:12" x14ac:dyDescent="0.2">
      <c r="A623" s="33">
        <v>45</v>
      </c>
      <c r="B623" s="34" t="s">
        <v>65</v>
      </c>
      <c r="C623" s="16">
        <f>[1]VKGB!$C$21</f>
        <v>13</v>
      </c>
      <c r="D623" s="16">
        <f>[1]VKGB!$D$21</f>
        <v>6</v>
      </c>
      <c r="E623" s="16">
        <f>[1]VKGB!$E$21</f>
        <v>0</v>
      </c>
      <c r="F623" s="16">
        <f>[1]VKGB!$F$21</f>
        <v>0</v>
      </c>
      <c r="G623" s="17">
        <f>SUM(C623:F623)</f>
        <v>19</v>
      </c>
      <c r="H623" s="16">
        <f>[1]VKGB!$H$21</f>
        <v>25913</v>
      </c>
      <c r="I623" s="16">
        <f>[1]VKGB!$I$21</f>
        <v>8558</v>
      </c>
      <c r="J623" s="17">
        <f>H623+I623</f>
        <v>34471</v>
      </c>
      <c r="K623" s="17">
        <f t="shared" si="227"/>
        <v>1814.2631578947369</v>
      </c>
      <c r="L623" s="20">
        <f t="shared" si="228"/>
        <v>33.025894338748891</v>
      </c>
    </row>
    <row r="624" spans="1:12" x14ac:dyDescent="0.2">
      <c r="A624" s="35" t="s">
        <v>125</v>
      </c>
      <c r="B624" s="99" t="s">
        <v>66</v>
      </c>
      <c r="C624" s="97">
        <f t="shared" ref="C624:J624" si="229">SUM(C622:C623)</f>
        <v>13</v>
      </c>
      <c r="D624" s="97">
        <f t="shared" si="229"/>
        <v>6</v>
      </c>
      <c r="E624" s="97">
        <f t="shared" si="229"/>
        <v>0</v>
      </c>
      <c r="F624" s="97">
        <f t="shared" si="229"/>
        <v>0</v>
      </c>
      <c r="G624" s="97">
        <f t="shared" si="229"/>
        <v>19</v>
      </c>
      <c r="H624" s="97">
        <f t="shared" si="229"/>
        <v>25913</v>
      </c>
      <c r="I624" s="97">
        <f t="shared" si="229"/>
        <v>8558</v>
      </c>
      <c r="J624" s="97">
        <f t="shared" si="229"/>
        <v>34471</v>
      </c>
      <c r="K624" s="97">
        <f>J624/G624</f>
        <v>1814.2631578947369</v>
      </c>
      <c r="L624" s="98">
        <f>I624/H624*100</f>
        <v>33.025894338748891</v>
      </c>
    </row>
    <row r="625" spans="1:12" x14ac:dyDescent="0.2">
      <c r="A625" s="33">
        <v>46</v>
      </c>
      <c r="B625" s="34" t="s">
        <v>67</v>
      </c>
      <c r="C625" s="16">
        <f>[1]Subhadra!$C$21</f>
        <v>0</v>
      </c>
      <c r="D625" s="16">
        <f>[1]Subhadra!$D$21</f>
        <v>0</v>
      </c>
      <c r="E625" s="16">
        <f>[1]Subhadra!$E$21</f>
        <v>0</v>
      </c>
      <c r="F625" s="16">
        <f>[1]Subhadra!$F$21</f>
        <v>0</v>
      </c>
      <c r="G625" s="17">
        <f>SUM(C625:F625)</f>
        <v>0</v>
      </c>
      <c r="H625" s="16">
        <f>[1]Subhadra!$H$21</f>
        <v>0</v>
      </c>
      <c r="I625" s="16">
        <f>[1]Subhadra!$I$21</f>
        <v>0</v>
      </c>
      <c r="J625" s="17">
        <f>H625+I625</f>
        <v>0</v>
      </c>
      <c r="K625" s="17" t="e">
        <f>J625/G625</f>
        <v>#DIV/0!</v>
      </c>
      <c r="L625" s="20" t="e">
        <f>I625/H625*100</f>
        <v>#DIV/0!</v>
      </c>
    </row>
    <row r="626" spans="1:12" x14ac:dyDescent="0.2">
      <c r="A626" s="35"/>
      <c r="B626" s="99" t="s">
        <v>21</v>
      </c>
      <c r="C626" s="97">
        <f>SUM(C592,C607,C617,C619,C621,C624,C625)</f>
        <v>37</v>
      </c>
      <c r="D626" s="97">
        <f t="shared" ref="D626:J626" si="230">SUM(D592,D607,D617,D619,D621,D624,D625)</f>
        <v>34</v>
      </c>
      <c r="E626" s="97">
        <f t="shared" si="230"/>
        <v>0</v>
      </c>
      <c r="F626" s="97">
        <f t="shared" si="230"/>
        <v>0</v>
      </c>
      <c r="G626" s="97">
        <f t="shared" si="230"/>
        <v>71</v>
      </c>
      <c r="H626" s="97">
        <f t="shared" si="230"/>
        <v>416136.49950830004</v>
      </c>
      <c r="I626" s="97">
        <f t="shared" si="230"/>
        <v>107217.27999999998</v>
      </c>
      <c r="J626" s="97">
        <f t="shared" si="230"/>
        <v>523353.77950830001</v>
      </c>
      <c r="K626" s="97">
        <f>J626/G626</f>
        <v>7371.1799930746483</v>
      </c>
      <c r="L626" s="98">
        <f>I626/H626*100</f>
        <v>25.764930528008513</v>
      </c>
    </row>
    <row r="627" spans="1:12" x14ac:dyDescent="0.2">
      <c r="A627" s="37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</row>
    <row r="628" spans="1:12" x14ac:dyDescent="0.2">
      <c r="A628" s="33">
        <v>47</v>
      </c>
      <c r="B628" s="34" t="s">
        <v>68</v>
      </c>
      <c r="C628" s="16">
        <f>[1]MSCOOP!$C$21</f>
        <v>44</v>
      </c>
      <c r="D628" s="16">
        <f>[1]MSCOOP!$D$21</f>
        <v>6</v>
      </c>
      <c r="E628" s="16">
        <f>[1]MSCOOP!$E$21</f>
        <v>5</v>
      </c>
      <c r="F628" s="16">
        <f>[1]MSCOOP!$F$21</f>
        <v>0</v>
      </c>
      <c r="G628" s="17">
        <f>SUM(C628:F628)</f>
        <v>55</v>
      </c>
      <c r="H628" s="16">
        <f>[1]MSCOOP!$H$21</f>
        <v>192029</v>
      </c>
      <c r="I628" s="16">
        <f>[1]MSCOOP!$I$21</f>
        <v>53446</v>
      </c>
      <c r="J628" s="17">
        <f>H628+I628</f>
        <v>245475</v>
      </c>
      <c r="K628" s="17">
        <f>J628/G628</f>
        <v>4463.181818181818</v>
      </c>
      <c r="L628" s="20">
        <f>I628/H628*100</f>
        <v>27.832254503226071</v>
      </c>
    </row>
    <row r="629" spans="1:12" x14ac:dyDescent="0.2">
      <c r="A629" s="37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</row>
    <row r="630" spans="1:12" x14ac:dyDescent="0.2">
      <c r="A630" s="35"/>
      <c r="B630" s="99" t="s">
        <v>69</v>
      </c>
      <c r="C630" s="97">
        <f>C626+C628</f>
        <v>81</v>
      </c>
      <c r="D630" s="97">
        <f t="shared" ref="D630:J630" si="231">D626+D628</f>
        <v>40</v>
      </c>
      <c r="E630" s="97">
        <f t="shared" si="231"/>
        <v>5</v>
      </c>
      <c r="F630" s="97">
        <f t="shared" si="231"/>
        <v>0</v>
      </c>
      <c r="G630" s="97">
        <f t="shared" si="231"/>
        <v>126</v>
      </c>
      <c r="H630" s="97">
        <f t="shared" si="231"/>
        <v>608165.4995083001</v>
      </c>
      <c r="I630" s="97">
        <f t="shared" si="231"/>
        <v>160663.27999999997</v>
      </c>
      <c r="J630" s="97">
        <f t="shared" si="231"/>
        <v>768828.77950830001</v>
      </c>
      <c r="K630" s="97">
        <f>J630/G630</f>
        <v>6101.8157103833337</v>
      </c>
      <c r="L630" s="98">
        <f>I630/H630*100</f>
        <v>26.417690600649944</v>
      </c>
    </row>
    <row r="631" spans="1:12" ht="18" x14ac:dyDescent="0.2">
      <c r="A631" s="135" t="s">
        <v>135</v>
      </c>
      <c r="B631" s="135"/>
      <c r="C631" s="135"/>
      <c r="D631" s="135"/>
      <c r="E631" s="135"/>
      <c r="F631" s="135"/>
      <c r="G631" s="135"/>
      <c r="H631" s="135"/>
      <c r="I631" s="135"/>
      <c r="J631" s="135"/>
      <c r="K631" s="135"/>
      <c r="L631" s="135"/>
    </row>
    <row r="632" spans="1:12" ht="15" x14ac:dyDescent="0.2">
      <c r="A632" s="125" t="s">
        <v>0</v>
      </c>
      <c r="B632" s="125"/>
      <c r="C632" s="125"/>
      <c r="D632" s="125"/>
      <c r="E632" s="125"/>
      <c r="F632" s="125"/>
      <c r="G632" s="125"/>
      <c r="H632" s="125"/>
      <c r="I632" s="125"/>
      <c r="J632" s="125"/>
      <c r="K632" s="125"/>
      <c r="L632" s="125"/>
    </row>
    <row r="633" spans="1:12" x14ac:dyDescent="0.2">
      <c r="A633" s="126" t="str">
        <f>$A$3</f>
        <v>Position as of 31.03.2021</v>
      </c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</row>
    <row r="634" spans="1:12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" t="s">
        <v>123</v>
      </c>
    </row>
    <row r="635" spans="1:12" ht="38.25" x14ac:dyDescent="0.2">
      <c r="A635" s="4" t="s">
        <v>3</v>
      </c>
      <c r="B635" s="4" t="s">
        <v>4</v>
      </c>
      <c r="C635" s="4" t="s">
        <v>5</v>
      </c>
      <c r="D635" s="4" t="s">
        <v>6</v>
      </c>
      <c r="E635" s="4" t="s">
        <v>7</v>
      </c>
      <c r="F635" s="4" t="s">
        <v>8</v>
      </c>
      <c r="G635" s="4" t="s">
        <v>9</v>
      </c>
      <c r="H635" s="4" t="s">
        <v>10</v>
      </c>
      <c r="I635" s="5" t="s">
        <v>11</v>
      </c>
      <c r="J635" s="4" t="s">
        <v>12</v>
      </c>
      <c r="K635" s="4" t="s">
        <v>13</v>
      </c>
      <c r="L635" s="4" t="s">
        <v>14</v>
      </c>
    </row>
    <row r="636" spans="1:12" x14ac:dyDescent="0.2">
      <c r="A636" s="8">
        <v>1</v>
      </c>
      <c r="B636" s="9">
        <v>2</v>
      </c>
      <c r="C636" s="9">
        <v>3</v>
      </c>
      <c r="D636" s="9">
        <v>4</v>
      </c>
      <c r="E636" s="9">
        <v>7</v>
      </c>
      <c r="F636" s="9">
        <v>8</v>
      </c>
      <c r="G636" s="9">
        <v>9</v>
      </c>
      <c r="H636" s="9">
        <v>10</v>
      </c>
      <c r="I636" s="9">
        <v>11</v>
      </c>
      <c r="J636" s="9">
        <v>12</v>
      </c>
      <c r="K636" s="9">
        <v>13</v>
      </c>
      <c r="L636" s="9">
        <v>14</v>
      </c>
    </row>
    <row r="637" spans="1:12" x14ac:dyDescent="0.2">
      <c r="A637" s="14">
        <v>1</v>
      </c>
      <c r="B637" s="15" t="s">
        <v>15</v>
      </c>
      <c r="C637" s="92">
        <f>[1]Allahabad!$C$22</f>
        <v>0</v>
      </c>
      <c r="D637" s="92">
        <f>[1]Allahabad!$D$22</f>
        <v>0</v>
      </c>
      <c r="E637" s="92">
        <f>[1]Allahabad!$E$22</f>
        <v>0</v>
      </c>
      <c r="F637" s="92">
        <f>[1]Allahabad!$F$22</f>
        <v>0</v>
      </c>
      <c r="G637" s="93">
        <f t="shared" ref="G637:G654" si="232">SUM(C637:F637)</f>
        <v>0</v>
      </c>
      <c r="H637" s="92">
        <f>[1]Allahabad!$H$22</f>
        <v>0</v>
      </c>
      <c r="I637" s="92">
        <f>[1]Allahabad!$I$22</f>
        <v>0</v>
      </c>
      <c r="J637" s="94">
        <f t="shared" ref="J637:J654" si="233">H637+I637</f>
        <v>0</v>
      </c>
      <c r="K637" s="94" t="e">
        <f>J637/G637</f>
        <v>#DIV/0!</v>
      </c>
      <c r="L637" s="95" t="e">
        <f>I637/H637*100</f>
        <v>#DIV/0!</v>
      </c>
    </row>
    <row r="638" spans="1:12" x14ac:dyDescent="0.2">
      <c r="A638" s="14">
        <v>2</v>
      </c>
      <c r="B638" s="15" t="s">
        <v>16</v>
      </c>
      <c r="C638" s="92">
        <f>[1]Andhra!$C$22</f>
        <v>0</v>
      </c>
      <c r="D638" s="92">
        <f>[1]Andhra!$D$22</f>
        <v>0</v>
      </c>
      <c r="E638" s="92">
        <f>[1]Andhra!$E$22</f>
        <v>0</v>
      </c>
      <c r="F638" s="92">
        <f>[1]Andhra!$F$22</f>
        <v>0</v>
      </c>
      <c r="G638" s="93">
        <f t="shared" si="232"/>
        <v>0</v>
      </c>
      <c r="H638" s="92">
        <f>[1]Andhra!$H$22</f>
        <v>0</v>
      </c>
      <c r="I638" s="92">
        <f>[1]Andhra!$I$22</f>
        <v>0</v>
      </c>
      <c r="J638" s="94">
        <f t="shared" si="233"/>
        <v>0</v>
      </c>
      <c r="K638" s="94" t="e">
        <f>J638/G638</f>
        <v>#DIV/0!</v>
      </c>
      <c r="L638" s="95" t="e">
        <f>I638/H638*100</f>
        <v>#DIV/0!</v>
      </c>
    </row>
    <row r="639" spans="1:12" x14ac:dyDescent="0.2">
      <c r="A639" s="14">
        <v>3</v>
      </c>
      <c r="B639" s="15" t="s">
        <v>17</v>
      </c>
      <c r="C639" s="92">
        <f>[1]BoB!$C$22</f>
        <v>6</v>
      </c>
      <c r="D639" s="92">
        <f>[1]BoB!$D$22</f>
        <v>2</v>
      </c>
      <c r="E639" s="92">
        <f>[1]BoB!$E$22</f>
        <v>3</v>
      </c>
      <c r="F639" s="92">
        <f>[1]BoB!$F$22</f>
        <v>0</v>
      </c>
      <c r="G639" s="93">
        <f t="shared" si="232"/>
        <v>11</v>
      </c>
      <c r="H639" s="92">
        <f>[1]BoB!$H$22</f>
        <v>56191</v>
      </c>
      <c r="I639" s="92">
        <f>[1]BoB!$I$22</f>
        <v>13134</v>
      </c>
      <c r="J639" s="94">
        <f t="shared" si="233"/>
        <v>69325</v>
      </c>
      <c r="K639" s="94">
        <f t="shared" ref="K639:K654" si="234">J639/G639</f>
        <v>6302.272727272727</v>
      </c>
      <c r="L639" s="95">
        <f t="shared" ref="L639:L654" si="235">I639/H639*100</f>
        <v>23.373849904789022</v>
      </c>
    </row>
    <row r="640" spans="1:12" x14ac:dyDescent="0.2">
      <c r="A640" s="14">
        <v>4</v>
      </c>
      <c r="B640" s="15" t="s">
        <v>18</v>
      </c>
      <c r="C640" s="92">
        <f>[1]BoI!$C$22</f>
        <v>7</v>
      </c>
      <c r="D640" s="92">
        <f>[1]BoI!$D$22</f>
        <v>1</v>
      </c>
      <c r="E640" s="92">
        <f>[1]BoI!$E$22</f>
        <v>2</v>
      </c>
      <c r="F640" s="92">
        <f>[1]BoI!$F$22</f>
        <v>0</v>
      </c>
      <c r="G640" s="93">
        <f t="shared" si="232"/>
        <v>10</v>
      </c>
      <c r="H640" s="92">
        <f>[1]BoI!$H$22</f>
        <v>77258</v>
      </c>
      <c r="I640" s="92">
        <f>[1]BoI!$I$22</f>
        <v>27663</v>
      </c>
      <c r="J640" s="93">
        <f t="shared" si="233"/>
        <v>104921</v>
      </c>
      <c r="K640" s="93">
        <f t="shared" si="234"/>
        <v>10492.1</v>
      </c>
      <c r="L640" s="95">
        <f t="shared" si="235"/>
        <v>35.806000673069455</v>
      </c>
    </row>
    <row r="641" spans="1:12" x14ac:dyDescent="0.2">
      <c r="A641" s="14">
        <v>5</v>
      </c>
      <c r="B641" s="15" t="s">
        <v>19</v>
      </c>
      <c r="C641" s="92">
        <f>[1]BoM!$C$22</f>
        <v>6</v>
      </c>
      <c r="D641" s="92">
        <f>[1]BoM!$D$22</f>
        <v>2</v>
      </c>
      <c r="E641" s="92">
        <f>[1]BoM!$E$22</f>
        <v>1</v>
      </c>
      <c r="F641" s="92">
        <f>[1]BoM!$F$22</f>
        <v>0</v>
      </c>
      <c r="G641" s="93">
        <f t="shared" si="232"/>
        <v>9</v>
      </c>
      <c r="H641" s="92">
        <f>[1]BoM!$H$22</f>
        <v>78865.201428799992</v>
      </c>
      <c r="I641" s="92">
        <f>[1]BoM!$I$22</f>
        <v>10184</v>
      </c>
      <c r="J641" s="93">
        <f t="shared" si="233"/>
        <v>89049.201428799992</v>
      </c>
      <c r="K641" s="93">
        <f t="shared" si="234"/>
        <v>9894.3557143111102</v>
      </c>
      <c r="L641" s="95">
        <f t="shared" si="235"/>
        <v>12.91317313022294</v>
      </c>
    </row>
    <row r="642" spans="1:12" x14ac:dyDescent="0.2">
      <c r="A642" s="14">
        <v>6</v>
      </c>
      <c r="B642" s="15" t="s">
        <v>20</v>
      </c>
      <c r="C642" s="92">
        <f>[1]Canara!$C$22</f>
        <v>1</v>
      </c>
      <c r="D642" s="92">
        <f>[1]Canara!$D$22</f>
        <v>3</v>
      </c>
      <c r="E642" s="92">
        <f>[1]Canara!$E$22</f>
        <v>2</v>
      </c>
      <c r="F642" s="92">
        <f>[1]Canara!$F$22</f>
        <v>0</v>
      </c>
      <c r="G642" s="93">
        <f t="shared" si="232"/>
        <v>6</v>
      </c>
      <c r="H642" s="92">
        <f>[1]Canara!$H$22</f>
        <v>24789.8</v>
      </c>
      <c r="I642" s="92">
        <f>[1]Canara!$I$22</f>
        <v>10589.45</v>
      </c>
      <c r="J642" s="93">
        <f t="shared" si="233"/>
        <v>35379.25</v>
      </c>
      <c r="K642" s="93">
        <f t="shared" si="234"/>
        <v>5896.541666666667</v>
      </c>
      <c r="L642" s="95">
        <f t="shared" si="235"/>
        <v>42.716964235290327</v>
      </c>
    </row>
    <row r="643" spans="1:12" x14ac:dyDescent="0.2">
      <c r="A643" s="14">
        <v>7</v>
      </c>
      <c r="B643" s="15" t="s">
        <v>22</v>
      </c>
      <c r="C643" s="92">
        <f>[1]CBI!$C$22</f>
        <v>0</v>
      </c>
      <c r="D643" s="92">
        <f>[1]CBI!$D$22</f>
        <v>1</v>
      </c>
      <c r="E643" s="92">
        <f>[1]CBI!$E$22</f>
        <v>1</v>
      </c>
      <c r="F643" s="92">
        <f>[1]CBI!$F$22</f>
        <v>0</v>
      </c>
      <c r="G643" s="93">
        <f t="shared" si="232"/>
        <v>2</v>
      </c>
      <c r="H643" s="92">
        <f>[1]CBI!$H$22</f>
        <v>14858</v>
      </c>
      <c r="I643" s="92">
        <f>[1]CBI!$I$22</f>
        <v>2733</v>
      </c>
      <c r="J643" s="93">
        <f t="shared" si="233"/>
        <v>17591</v>
      </c>
      <c r="K643" s="93">
        <f t="shared" si="234"/>
        <v>8795.5</v>
      </c>
      <c r="L643" s="95">
        <f t="shared" si="235"/>
        <v>18.394131107820701</v>
      </c>
    </row>
    <row r="644" spans="1:12" x14ac:dyDescent="0.2">
      <c r="A644" s="14">
        <v>8</v>
      </c>
      <c r="B644" s="15" t="s">
        <v>23</v>
      </c>
      <c r="C644" s="92">
        <f>[1]Corp!$C$22</f>
        <v>0</v>
      </c>
      <c r="D644" s="92">
        <f>[1]Corp!$D$22</f>
        <v>0</v>
      </c>
      <c r="E644" s="92">
        <f>[1]Corp!$E$22</f>
        <v>0</v>
      </c>
      <c r="F644" s="92">
        <f>[1]Corp!$F$22</f>
        <v>0</v>
      </c>
      <c r="G644" s="93">
        <f t="shared" si="232"/>
        <v>0</v>
      </c>
      <c r="H644" s="92">
        <f>[1]Corp!$H$22</f>
        <v>0</v>
      </c>
      <c r="I644" s="92">
        <f>[1]Corp!$I$22</f>
        <v>0</v>
      </c>
      <c r="J644" s="93">
        <f t="shared" si="233"/>
        <v>0</v>
      </c>
      <c r="K644" s="93" t="e">
        <f t="shared" si="234"/>
        <v>#DIV/0!</v>
      </c>
      <c r="L644" s="95" t="e">
        <f t="shared" si="235"/>
        <v>#DIV/0!</v>
      </c>
    </row>
    <row r="645" spans="1:12" x14ac:dyDescent="0.2">
      <c r="A645" s="14">
        <v>9</v>
      </c>
      <c r="B645" s="15" t="s">
        <v>24</v>
      </c>
      <c r="C645" s="92">
        <f>[1]Indian!$C$22</f>
        <v>0</v>
      </c>
      <c r="D645" s="92">
        <f>[1]Indian!$D$22</f>
        <v>0</v>
      </c>
      <c r="E645" s="92">
        <f>[1]Indian!$E$22</f>
        <v>2</v>
      </c>
      <c r="F645" s="92">
        <f>[1]Indian!$F$22</f>
        <v>0</v>
      </c>
      <c r="G645" s="93">
        <f t="shared" si="232"/>
        <v>2</v>
      </c>
      <c r="H645" s="92">
        <f>[1]Indian!$H$22</f>
        <v>5668</v>
      </c>
      <c r="I645" s="92">
        <f>[1]Indian!$I$22</f>
        <v>4204</v>
      </c>
      <c r="J645" s="94">
        <f t="shared" si="233"/>
        <v>9872</v>
      </c>
      <c r="K645" s="94">
        <f t="shared" si="234"/>
        <v>4936</v>
      </c>
      <c r="L645" s="95">
        <f t="shared" si="235"/>
        <v>74.170783345095273</v>
      </c>
    </row>
    <row r="646" spans="1:12" x14ac:dyDescent="0.2">
      <c r="A646" s="14">
        <v>10</v>
      </c>
      <c r="B646" s="15" t="s">
        <v>25</v>
      </c>
      <c r="C646" s="92">
        <f>[1]IOB!$C$22</f>
        <v>0</v>
      </c>
      <c r="D646" s="92">
        <f>[1]IOB!$D$22</f>
        <v>0</v>
      </c>
      <c r="E646" s="92">
        <f>[1]IOB!$E$22</f>
        <v>1</v>
      </c>
      <c r="F646" s="92">
        <f>[1]IOB!$F$22</f>
        <v>0</v>
      </c>
      <c r="G646" s="93">
        <f t="shared" si="232"/>
        <v>1</v>
      </c>
      <c r="H646" s="92">
        <f>[1]IOB!$H$22</f>
        <v>2098</v>
      </c>
      <c r="I646" s="92">
        <f>[1]IOB!$I$22</f>
        <v>2087</v>
      </c>
      <c r="J646" s="93">
        <f t="shared" si="233"/>
        <v>4185</v>
      </c>
      <c r="K646" s="93">
        <f t="shared" si="234"/>
        <v>4185</v>
      </c>
      <c r="L646" s="95">
        <f t="shared" si="235"/>
        <v>99.475691134413722</v>
      </c>
    </row>
    <row r="647" spans="1:12" x14ac:dyDescent="0.2">
      <c r="A647" s="14">
        <v>11</v>
      </c>
      <c r="B647" s="15" t="s">
        <v>26</v>
      </c>
      <c r="C647" s="92">
        <f>[1]OBC!$C$22</f>
        <v>0</v>
      </c>
      <c r="D647" s="92">
        <f>[1]OBC!$D$22</f>
        <v>0</v>
      </c>
      <c r="E647" s="92">
        <f>[1]OBC!$E$22</f>
        <v>0</v>
      </c>
      <c r="F647" s="92">
        <f>[1]OBC!$F$22</f>
        <v>0</v>
      </c>
      <c r="G647" s="93">
        <f t="shared" si="232"/>
        <v>0</v>
      </c>
      <c r="H647" s="92">
        <f>[1]OBC!$H$22</f>
        <v>0</v>
      </c>
      <c r="I647" s="92">
        <f>[1]OBC!$I$22</f>
        <v>0</v>
      </c>
      <c r="J647" s="93">
        <f t="shared" si="233"/>
        <v>0</v>
      </c>
      <c r="K647" s="93" t="e">
        <f t="shared" si="234"/>
        <v>#DIV/0!</v>
      </c>
      <c r="L647" s="95" t="e">
        <f t="shared" si="235"/>
        <v>#DIV/0!</v>
      </c>
    </row>
    <row r="648" spans="1:12" x14ac:dyDescent="0.2">
      <c r="A648" s="14">
        <v>12</v>
      </c>
      <c r="B648" s="15" t="s">
        <v>27</v>
      </c>
      <c r="C648" s="92">
        <f>[1]PSB!$C$22</f>
        <v>0</v>
      </c>
      <c r="D648" s="92">
        <f>[1]PSB!$D$22</f>
        <v>0</v>
      </c>
      <c r="E648" s="92">
        <f>[1]PSB!$E$22</f>
        <v>0</v>
      </c>
      <c r="F648" s="92">
        <f>[1]PSB!$F$22</f>
        <v>0</v>
      </c>
      <c r="G648" s="93">
        <f t="shared" si="232"/>
        <v>0</v>
      </c>
      <c r="H648" s="92">
        <f>[1]PSB!$H$22</f>
        <v>0</v>
      </c>
      <c r="I648" s="92">
        <f>[1]PSB!$I$22</f>
        <v>0</v>
      </c>
      <c r="J648" s="93">
        <f t="shared" si="233"/>
        <v>0</v>
      </c>
      <c r="K648" s="93" t="e">
        <f t="shared" si="234"/>
        <v>#DIV/0!</v>
      </c>
      <c r="L648" s="95" t="e">
        <f t="shared" si="235"/>
        <v>#DIV/0!</v>
      </c>
    </row>
    <row r="649" spans="1:12" x14ac:dyDescent="0.2">
      <c r="A649" s="14">
        <v>13</v>
      </c>
      <c r="B649" s="15" t="s">
        <v>28</v>
      </c>
      <c r="C649" s="92">
        <f>[1]PNB!$C$22</f>
        <v>0</v>
      </c>
      <c r="D649" s="92">
        <f>[1]PNB!$D$22</f>
        <v>1</v>
      </c>
      <c r="E649" s="92">
        <f>[1]PNB!$E$22</f>
        <v>1</v>
      </c>
      <c r="F649" s="92">
        <f>[1]PNB!$F$22</f>
        <v>0</v>
      </c>
      <c r="G649" s="93">
        <f t="shared" si="232"/>
        <v>2</v>
      </c>
      <c r="H649" s="92">
        <f>[1]PNB!$H$22</f>
        <v>23783.52</v>
      </c>
      <c r="I649" s="92">
        <f>[1]PNB!$I$22</f>
        <v>9524.58</v>
      </c>
      <c r="J649" s="93">
        <f t="shared" si="233"/>
        <v>33308.1</v>
      </c>
      <c r="K649" s="93">
        <f t="shared" si="234"/>
        <v>16654.05</v>
      </c>
      <c r="L649" s="95">
        <f t="shared" si="235"/>
        <v>40.046973702799249</v>
      </c>
    </row>
    <row r="650" spans="1:12" x14ac:dyDescent="0.2">
      <c r="A650" s="14">
        <v>14</v>
      </c>
      <c r="B650" s="15" t="s">
        <v>29</v>
      </c>
      <c r="C650" s="92">
        <f>[1]SBI!$C$22</f>
        <v>5</v>
      </c>
      <c r="D650" s="92">
        <f>[1]SBI!$D$22</f>
        <v>3</v>
      </c>
      <c r="E650" s="92">
        <f>[1]SBI!$E$22</f>
        <v>3</v>
      </c>
      <c r="F650" s="92">
        <f>[1]SBI!$F$22</f>
        <v>0</v>
      </c>
      <c r="G650" s="93">
        <f t="shared" si="232"/>
        <v>11</v>
      </c>
      <c r="H650" s="92">
        <f>[1]SBI!$H$22</f>
        <v>146842</v>
      </c>
      <c r="I650" s="92">
        <f>[1]SBI!$I$22</f>
        <v>40760</v>
      </c>
      <c r="J650" s="93">
        <f t="shared" si="233"/>
        <v>187602</v>
      </c>
      <c r="K650" s="93">
        <f t="shared" si="234"/>
        <v>17054.727272727272</v>
      </c>
      <c r="L650" s="95">
        <f t="shared" si="235"/>
        <v>27.757725991201426</v>
      </c>
    </row>
    <row r="651" spans="1:12" x14ac:dyDescent="0.2">
      <c r="A651" s="14">
        <v>15</v>
      </c>
      <c r="B651" s="15" t="s">
        <v>30</v>
      </c>
      <c r="C651" s="92">
        <f>[1]Syndicate!$C$22</f>
        <v>0</v>
      </c>
      <c r="D651" s="92">
        <f>[1]Syndicate!$D$22</f>
        <v>0</v>
      </c>
      <c r="E651" s="92">
        <f>[1]Syndicate!$E$22</f>
        <v>0</v>
      </c>
      <c r="F651" s="92">
        <f>[1]Syndicate!$F$22</f>
        <v>0</v>
      </c>
      <c r="G651" s="93">
        <f t="shared" si="232"/>
        <v>0</v>
      </c>
      <c r="H651" s="92">
        <f>[1]Syndicate!$H$22</f>
        <v>0</v>
      </c>
      <c r="I651" s="92">
        <f>[1]Syndicate!$I$22</f>
        <v>0</v>
      </c>
      <c r="J651" s="93">
        <f t="shared" si="233"/>
        <v>0</v>
      </c>
      <c r="K651" s="93" t="e">
        <f t="shared" si="234"/>
        <v>#DIV/0!</v>
      </c>
      <c r="L651" s="95" t="e">
        <f t="shared" si="235"/>
        <v>#DIV/0!</v>
      </c>
    </row>
    <row r="652" spans="1:12" x14ac:dyDescent="0.2">
      <c r="A652" s="14">
        <v>16</v>
      </c>
      <c r="B652" s="15" t="s">
        <v>31</v>
      </c>
      <c r="C652" s="92">
        <f>[1]UCO!$C$22</f>
        <v>0</v>
      </c>
      <c r="D652" s="92">
        <f>[1]UCO!$D$22</f>
        <v>0</v>
      </c>
      <c r="E652" s="92">
        <f>[1]UCO!$E$22</f>
        <v>1</v>
      </c>
      <c r="F652" s="92">
        <f>[1]UCO!$F$22</f>
        <v>0</v>
      </c>
      <c r="G652" s="93">
        <f t="shared" si="232"/>
        <v>1</v>
      </c>
      <c r="H652" s="92">
        <f>[1]UCO!$H$22</f>
        <v>5543</v>
      </c>
      <c r="I652" s="92">
        <f>[1]UCO!$I$22</f>
        <v>2458</v>
      </c>
      <c r="J652" s="93">
        <f t="shared" si="233"/>
        <v>8001</v>
      </c>
      <c r="K652" s="93">
        <f t="shared" si="234"/>
        <v>8001</v>
      </c>
      <c r="L652" s="95">
        <f t="shared" si="235"/>
        <v>44.344217932527513</v>
      </c>
    </row>
    <row r="653" spans="1:12" x14ac:dyDescent="0.2">
      <c r="A653" s="14">
        <v>17</v>
      </c>
      <c r="B653" s="15" t="s">
        <v>32</v>
      </c>
      <c r="C653" s="92">
        <f>[1]Union!$C$22</f>
        <v>1</v>
      </c>
      <c r="D653" s="92">
        <f>[1]Union!$D$22</f>
        <v>1</v>
      </c>
      <c r="E653" s="92">
        <f>[1]Union!$E$22</f>
        <v>1</v>
      </c>
      <c r="F653" s="92">
        <f>[1]Union!$F$22</f>
        <v>0</v>
      </c>
      <c r="G653" s="93">
        <f t="shared" si="232"/>
        <v>3</v>
      </c>
      <c r="H653" s="92">
        <f>[1]Union!$H$22</f>
        <v>21700</v>
      </c>
      <c r="I653" s="92">
        <f>[1]Union!$I$22</f>
        <v>8500</v>
      </c>
      <c r="J653" s="93">
        <f t="shared" si="233"/>
        <v>30200</v>
      </c>
      <c r="K653" s="93">
        <f t="shared" si="234"/>
        <v>10066.666666666666</v>
      </c>
      <c r="L653" s="95">
        <f t="shared" si="235"/>
        <v>39.170506912442399</v>
      </c>
    </row>
    <row r="654" spans="1:12" x14ac:dyDescent="0.2">
      <c r="A654" s="14">
        <v>18</v>
      </c>
      <c r="B654" s="15" t="s">
        <v>33</v>
      </c>
      <c r="C654" s="92">
        <f>[1]United!$C$22</f>
        <v>0</v>
      </c>
      <c r="D654" s="92">
        <f>[1]United!$D$22</f>
        <v>0</v>
      </c>
      <c r="E654" s="92">
        <f>[1]United!$E$22</f>
        <v>0</v>
      </c>
      <c r="F654" s="92">
        <f>[1]United!$F$22</f>
        <v>0</v>
      </c>
      <c r="G654" s="93">
        <f t="shared" si="232"/>
        <v>0</v>
      </c>
      <c r="H654" s="92">
        <f>[1]United!$H$22</f>
        <v>0</v>
      </c>
      <c r="I654" s="92">
        <f>[1]United!$I$22</f>
        <v>0</v>
      </c>
      <c r="J654" s="93">
        <f t="shared" si="233"/>
        <v>0</v>
      </c>
      <c r="K654" s="93" t="e">
        <f t="shared" si="234"/>
        <v>#DIV/0!</v>
      </c>
      <c r="L654" s="95" t="e">
        <f t="shared" si="235"/>
        <v>#DIV/0!</v>
      </c>
    </row>
    <row r="655" spans="1:12" x14ac:dyDescent="0.2">
      <c r="A655" s="24"/>
      <c r="B655" s="25" t="s">
        <v>34</v>
      </c>
      <c r="C655" s="96">
        <f t="shared" ref="C655:J655" si="236">SUM(C637:C654)</f>
        <v>26</v>
      </c>
      <c r="D655" s="96">
        <f t="shared" si="236"/>
        <v>14</v>
      </c>
      <c r="E655" s="96">
        <f t="shared" si="236"/>
        <v>18</v>
      </c>
      <c r="F655" s="96">
        <f t="shared" si="236"/>
        <v>0</v>
      </c>
      <c r="G655" s="96">
        <f t="shared" si="236"/>
        <v>58</v>
      </c>
      <c r="H655" s="97">
        <f t="shared" si="236"/>
        <v>457596.52142880001</v>
      </c>
      <c r="I655" s="97">
        <f t="shared" si="236"/>
        <v>131837.03</v>
      </c>
      <c r="J655" s="97">
        <f t="shared" si="236"/>
        <v>589433.55142879998</v>
      </c>
      <c r="K655" s="97">
        <f>J655/G655</f>
        <v>10162.647438427586</v>
      </c>
      <c r="L655" s="98">
        <f>I655/H655*100</f>
        <v>28.810758785567657</v>
      </c>
    </row>
    <row r="656" spans="1:12" x14ac:dyDescent="0.2">
      <c r="A656" s="14">
        <v>19</v>
      </c>
      <c r="B656" s="15" t="s">
        <v>35</v>
      </c>
      <c r="C656" s="92">
        <f>[1]AXIS!$C$22</f>
        <v>0</v>
      </c>
      <c r="D656" s="92">
        <f>[1]AXIS!$D$22</f>
        <v>2</v>
      </c>
      <c r="E656" s="92">
        <f>[1]AXIS!$E$22</f>
        <v>1</v>
      </c>
      <c r="F656" s="92">
        <f>[1]AXIS!$F$22</f>
        <v>0</v>
      </c>
      <c r="G656" s="93">
        <f t="shared" ref="G656:G664" si="237">SUM(C656:F656)</f>
        <v>3</v>
      </c>
      <c r="H656" s="92">
        <f>[1]AXIS!$H$22</f>
        <v>13988.999999999998</v>
      </c>
      <c r="I656" s="92">
        <f>[1]AXIS!$I$22</f>
        <v>2489</v>
      </c>
      <c r="J656" s="93">
        <f t="shared" ref="J656:J669" si="238">H656+I656</f>
        <v>16478</v>
      </c>
      <c r="K656" s="93">
        <f t="shared" ref="K656:K680" si="239">J656/G656</f>
        <v>5492.666666666667</v>
      </c>
      <c r="L656" s="95">
        <f t="shared" ref="L656:L680" si="240">I656/H656*100</f>
        <v>17.792551290299524</v>
      </c>
    </row>
    <row r="657" spans="1:12" x14ac:dyDescent="0.2">
      <c r="A657" s="14">
        <v>20</v>
      </c>
      <c r="B657" s="15" t="s">
        <v>36</v>
      </c>
      <c r="C657" s="92">
        <f>[1]Bandhan!$C$22</f>
        <v>0</v>
      </c>
      <c r="D657" s="92">
        <f>[1]Bandhan!$D$22</f>
        <v>1</v>
      </c>
      <c r="E657" s="92">
        <f>[1]Bandhan!$E$22</f>
        <v>1</v>
      </c>
      <c r="F657" s="92">
        <f>[1]Bandhan!$F$22</f>
        <v>0</v>
      </c>
      <c r="G657" s="93">
        <f t="shared" si="237"/>
        <v>2</v>
      </c>
      <c r="H657" s="92">
        <f>[1]Bandhan!$H$22</f>
        <v>26.41</v>
      </c>
      <c r="I657" s="92">
        <f>[1]Bandhan!$I$22</f>
        <v>239.92</v>
      </c>
      <c r="J657" s="93">
        <f t="shared" si="238"/>
        <v>266.33</v>
      </c>
      <c r="K657" s="93">
        <f t="shared" si="239"/>
        <v>133.16499999999999</v>
      </c>
      <c r="L657" s="95">
        <f t="shared" si="240"/>
        <v>908.44377129875045</v>
      </c>
    </row>
    <row r="658" spans="1:12" x14ac:dyDescent="0.2">
      <c r="A658" s="14">
        <v>21</v>
      </c>
      <c r="B658" s="15" t="s">
        <v>37</v>
      </c>
      <c r="C658" s="92">
        <f>[1]CSB!$C$22</f>
        <v>0</v>
      </c>
      <c r="D658" s="92">
        <f>[1]CSB!$D$22</f>
        <v>0</v>
      </c>
      <c r="E658" s="92">
        <f>[1]CSB!$E$22</f>
        <v>0</v>
      </c>
      <c r="F658" s="92">
        <f>[1]CSB!$F$22</f>
        <v>0</v>
      </c>
      <c r="G658" s="93">
        <f t="shared" si="237"/>
        <v>0</v>
      </c>
      <c r="H658" s="92">
        <f>[1]CSB!$H$22</f>
        <v>0</v>
      </c>
      <c r="I658" s="92">
        <f>[1]CSB!$I$22</f>
        <v>0</v>
      </c>
      <c r="J658" s="93">
        <f t="shared" si="238"/>
        <v>0</v>
      </c>
      <c r="K658" s="93" t="e">
        <f t="shared" si="239"/>
        <v>#DIV/0!</v>
      </c>
      <c r="L658" s="95" t="e">
        <f t="shared" si="240"/>
        <v>#DIV/0!</v>
      </c>
    </row>
    <row r="659" spans="1:12" x14ac:dyDescent="0.2">
      <c r="A659" s="14">
        <v>22</v>
      </c>
      <c r="B659" s="15" t="s">
        <v>38</v>
      </c>
      <c r="C659" s="92">
        <f>[1]DCB!$C$22</f>
        <v>0</v>
      </c>
      <c r="D659" s="92">
        <f>[1]DCB!$D$22</f>
        <v>0</v>
      </c>
      <c r="E659" s="92">
        <f>[1]DCB!$E$22</f>
        <v>0</v>
      </c>
      <c r="F659" s="92">
        <f>[1]DCB!$F$22</f>
        <v>0</v>
      </c>
      <c r="G659" s="93">
        <f t="shared" si="237"/>
        <v>0</v>
      </c>
      <c r="H659" s="92">
        <f>[1]DCB!$H$22</f>
        <v>0</v>
      </c>
      <c r="I659" s="92">
        <f>[1]DCB!$I$22</f>
        <v>0</v>
      </c>
      <c r="J659" s="93">
        <f t="shared" si="238"/>
        <v>0</v>
      </c>
      <c r="K659" s="93" t="e">
        <f t="shared" si="239"/>
        <v>#DIV/0!</v>
      </c>
      <c r="L659" s="95" t="e">
        <f t="shared" si="240"/>
        <v>#DIV/0!</v>
      </c>
    </row>
    <row r="660" spans="1:12" x14ac:dyDescent="0.2">
      <c r="A660" s="14">
        <v>23</v>
      </c>
      <c r="B660" s="15" t="s">
        <v>39</v>
      </c>
      <c r="C660" s="92">
        <f>[1]Federal!$C$22</f>
        <v>0</v>
      </c>
      <c r="D660" s="92">
        <f>[1]Federal!$D$22</f>
        <v>0</v>
      </c>
      <c r="E660" s="92">
        <f>[1]Federal!$E$22</f>
        <v>0</v>
      </c>
      <c r="F660" s="92">
        <f>[1]Federal!$F$22</f>
        <v>0</v>
      </c>
      <c r="G660" s="93">
        <f t="shared" si="237"/>
        <v>0</v>
      </c>
      <c r="H660" s="92">
        <f>[1]Federal!$H$22</f>
        <v>0</v>
      </c>
      <c r="I660" s="92">
        <f>[1]Federal!$I$22</f>
        <v>0</v>
      </c>
      <c r="J660" s="93">
        <f t="shared" si="238"/>
        <v>0</v>
      </c>
      <c r="K660" s="93" t="e">
        <f t="shared" si="239"/>
        <v>#DIV/0!</v>
      </c>
      <c r="L660" s="95" t="e">
        <f t="shared" si="240"/>
        <v>#DIV/0!</v>
      </c>
    </row>
    <row r="661" spans="1:12" x14ac:dyDescent="0.2">
      <c r="A661" s="14">
        <v>24</v>
      </c>
      <c r="B661" s="15" t="s">
        <v>40</v>
      </c>
      <c r="C661" s="92">
        <f>[1]HDFC!$C$22</f>
        <v>4</v>
      </c>
      <c r="D661" s="92">
        <f>[1]HDFC!$D$22</f>
        <v>0</v>
      </c>
      <c r="E661" s="92">
        <f>[1]HDFC!$E$22</f>
        <v>1</v>
      </c>
      <c r="F661" s="92">
        <f>[1]HDFC!$F$22</f>
        <v>0</v>
      </c>
      <c r="G661" s="93">
        <f t="shared" si="237"/>
        <v>5</v>
      </c>
      <c r="H661" s="92">
        <f>[1]HDFC!$H$22</f>
        <v>15881.93</v>
      </c>
      <c r="I661" s="92">
        <f>[1]HDFC!$I$22</f>
        <v>16355.6</v>
      </c>
      <c r="J661" s="93">
        <f t="shared" si="238"/>
        <v>32237.53</v>
      </c>
      <c r="K661" s="93">
        <f t="shared" si="239"/>
        <v>6447.5059999999994</v>
      </c>
      <c r="L661" s="95">
        <f t="shared" si="240"/>
        <v>102.98244608810138</v>
      </c>
    </row>
    <row r="662" spans="1:12" x14ac:dyDescent="0.2">
      <c r="A662" s="14">
        <v>25</v>
      </c>
      <c r="B662" s="15" t="s">
        <v>41</v>
      </c>
      <c r="C662" s="92">
        <f>[1]ICICI!$C$22</f>
        <v>0</v>
      </c>
      <c r="D662" s="92">
        <f>[1]ICICI!$D$22</f>
        <v>1</v>
      </c>
      <c r="E662" s="92">
        <f>[1]ICICI!$E$22</f>
        <v>2</v>
      </c>
      <c r="F662" s="92">
        <f>[1]ICICI!$F$22</f>
        <v>0</v>
      </c>
      <c r="G662" s="93">
        <f t="shared" si="237"/>
        <v>3</v>
      </c>
      <c r="H662" s="92">
        <f>[1]ICICI!$H$22</f>
        <v>23200</v>
      </c>
      <c r="I662" s="92">
        <f>[1]ICICI!$I$22</f>
        <v>15200</v>
      </c>
      <c r="J662" s="93">
        <f t="shared" si="238"/>
        <v>38400</v>
      </c>
      <c r="K662" s="93">
        <f t="shared" si="239"/>
        <v>12800</v>
      </c>
      <c r="L662" s="95">
        <f t="shared" si="240"/>
        <v>65.517241379310349</v>
      </c>
    </row>
    <row r="663" spans="1:12" x14ac:dyDescent="0.2">
      <c r="A663" s="14">
        <v>26</v>
      </c>
      <c r="B663" s="15" t="s">
        <v>42</v>
      </c>
      <c r="C663" s="92">
        <f>[1]IDBI!$C$22</f>
        <v>3</v>
      </c>
      <c r="D663" s="92">
        <f>[1]IDBI!$D$22</f>
        <v>0</v>
      </c>
      <c r="E663" s="92">
        <f>[1]IDBI!$E$22</f>
        <v>1</v>
      </c>
      <c r="F663" s="92">
        <f>[1]IDBI!$F$22</f>
        <v>0</v>
      </c>
      <c r="G663" s="93">
        <f t="shared" si="237"/>
        <v>4</v>
      </c>
      <c r="H663" s="92">
        <f>[1]IDBI!$H$22</f>
        <v>18348</v>
      </c>
      <c r="I663" s="92">
        <f>[1]IDBI!$I$22</f>
        <v>3925</v>
      </c>
      <c r="J663" s="94">
        <f t="shared" si="238"/>
        <v>22273</v>
      </c>
      <c r="K663" s="94">
        <f t="shared" si="239"/>
        <v>5568.25</v>
      </c>
      <c r="L663" s="95">
        <f t="shared" si="240"/>
        <v>21.391977327229124</v>
      </c>
    </row>
    <row r="664" spans="1:12" x14ac:dyDescent="0.2">
      <c r="A664" s="14">
        <v>27</v>
      </c>
      <c r="B664" s="15" t="s">
        <v>43</v>
      </c>
      <c r="C664" s="92">
        <f>[1]IDFC!$C$22</f>
        <v>0</v>
      </c>
      <c r="D664" s="92">
        <f>[1]IDFC!$D$22</f>
        <v>0</v>
      </c>
      <c r="E664" s="92">
        <f>[1]IDFC!$E$22</f>
        <v>0</v>
      </c>
      <c r="F664" s="92">
        <f>[1]IDFC!$F$22</f>
        <v>0</v>
      </c>
      <c r="G664" s="93">
        <f t="shared" si="237"/>
        <v>0</v>
      </c>
      <c r="H664" s="92">
        <f>[1]IDFC!$H$22</f>
        <v>0</v>
      </c>
      <c r="I664" s="92">
        <f>[1]IDFC!$I$22</f>
        <v>0</v>
      </c>
      <c r="J664" s="94">
        <f t="shared" si="238"/>
        <v>0</v>
      </c>
      <c r="K664" s="94" t="e">
        <f t="shared" si="239"/>
        <v>#DIV/0!</v>
      </c>
      <c r="L664" s="95" t="e">
        <f t="shared" si="240"/>
        <v>#DIV/0!</v>
      </c>
    </row>
    <row r="665" spans="1:12" x14ac:dyDescent="0.2">
      <c r="A665" s="14">
        <v>28</v>
      </c>
      <c r="B665" s="15" t="s">
        <v>44</v>
      </c>
      <c r="C665" s="92">
        <f>[1]IndusInd!$C$22</f>
        <v>0</v>
      </c>
      <c r="D665" s="92">
        <f>[1]IndusInd!$D$22</f>
        <v>0</v>
      </c>
      <c r="E665" s="92">
        <f>[1]IndusInd!$E$22</f>
        <v>1</v>
      </c>
      <c r="F665" s="92">
        <f>[1]IndusInd!$F$22</f>
        <v>0</v>
      </c>
      <c r="G665" s="93">
        <f t="shared" ref="G665:G669" si="241">SUM(C665:F665)</f>
        <v>1</v>
      </c>
      <c r="H665" s="92">
        <f>[1]IndusInd!$H$22</f>
        <v>396</v>
      </c>
      <c r="I665" s="92">
        <f>[1]IndusInd!$I$22</f>
        <v>28.999999999999996</v>
      </c>
      <c r="J665" s="93">
        <f t="shared" si="238"/>
        <v>425</v>
      </c>
      <c r="K665" s="93">
        <f t="shared" si="239"/>
        <v>425</v>
      </c>
      <c r="L665" s="95">
        <f t="shared" si="240"/>
        <v>7.3232323232323218</v>
      </c>
    </row>
    <row r="666" spans="1:12" x14ac:dyDescent="0.2">
      <c r="A666" s="14">
        <v>29</v>
      </c>
      <c r="B666" s="15" t="s">
        <v>45</v>
      </c>
      <c r="C666" s="92">
        <f>[1]Karnatak!$C$22</f>
        <v>0</v>
      </c>
      <c r="D666" s="92">
        <f>[1]Karnatak!$D$22</f>
        <v>0</v>
      </c>
      <c r="E666" s="92">
        <f>[1]Karnatak!$E$22</f>
        <v>0</v>
      </c>
      <c r="F666" s="92">
        <f>[1]Karnatak!$F$22</f>
        <v>0</v>
      </c>
      <c r="G666" s="93">
        <f t="shared" si="241"/>
        <v>0</v>
      </c>
      <c r="H666" s="92">
        <f>[1]Karnatak!$H$22</f>
        <v>0</v>
      </c>
      <c r="I666" s="92">
        <f>[1]Karnatak!$I$22</f>
        <v>0</v>
      </c>
      <c r="J666" s="93">
        <f t="shared" si="238"/>
        <v>0</v>
      </c>
      <c r="K666" s="93" t="e">
        <f t="shared" si="239"/>
        <v>#DIV/0!</v>
      </c>
      <c r="L666" s="95" t="e">
        <f t="shared" si="240"/>
        <v>#DIV/0!</v>
      </c>
    </row>
    <row r="667" spans="1:12" x14ac:dyDescent="0.2">
      <c r="A667" s="14">
        <v>30</v>
      </c>
      <c r="B667" s="15" t="s">
        <v>46</v>
      </c>
      <c r="C667" s="92">
        <f>[1]Kotak!$C$22</f>
        <v>0</v>
      </c>
      <c r="D667" s="92">
        <f>[1]Kotak!$D$22</f>
        <v>0</v>
      </c>
      <c r="E667" s="92">
        <f>[1]Kotak!$E$22</f>
        <v>0</v>
      </c>
      <c r="F667" s="92">
        <f>[1]Kotak!$F$22</f>
        <v>0</v>
      </c>
      <c r="G667" s="93">
        <f t="shared" si="241"/>
        <v>0</v>
      </c>
      <c r="H667" s="92">
        <f>[1]Kotak!$H$22</f>
        <v>0</v>
      </c>
      <c r="I667" s="92">
        <f>[1]Kotak!$I$22</f>
        <v>0</v>
      </c>
      <c r="J667" s="93">
        <f t="shared" si="238"/>
        <v>0</v>
      </c>
      <c r="K667" s="93" t="e">
        <f t="shared" si="239"/>
        <v>#DIV/0!</v>
      </c>
      <c r="L667" s="95" t="e">
        <f t="shared" si="240"/>
        <v>#DIV/0!</v>
      </c>
    </row>
    <row r="668" spans="1:12" x14ac:dyDescent="0.2">
      <c r="A668" s="14">
        <v>31</v>
      </c>
      <c r="B668" s="15" t="s">
        <v>47</v>
      </c>
      <c r="C668" s="92">
        <f>[1]Ratnakar!$C$22</f>
        <v>0</v>
      </c>
      <c r="D668" s="92">
        <f>[1]Ratnakar!$D$22</f>
        <v>0</v>
      </c>
      <c r="E668" s="92">
        <f>[1]Ratnakar!$E$22</f>
        <v>0</v>
      </c>
      <c r="F668" s="92">
        <f>[1]Ratnakar!$F$22</f>
        <v>0</v>
      </c>
      <c r="G668" s="93">
        <f t="shared" si="241"/>
        <v>0</v>
      </c>
      <c r="H668" s="92">
        <f>[1]Ratnakar!$H$22</f>
        <v>0</v>
      </c>
      <c r="I668" s="92">
        <f>[1]Ratnakar!$I$22</f>
        <v>0</v>
      </c>
      <c r="J668" s="93">
        <f t="shared" si="238"/>
        <v>0</v>
      </c>
      <c r="K668" s="93" t="e">
        <f t="shared" si="239"/>
        <v>#DIV/0!</v>
      </c>
      <c r="L668" s="95" t="e">
        <f t="shared" si="240"/>
        <v>#DIV/0!</v>
      </c>
    </row>
    <row r="669" spans="1:12" x14ac:dyDescent="0.2">
      <c r="A669" s="14">
        <v>32</v>
      </c>
      <c r="B669" s="15" t="s">
        <v>48</v>
      </c>
      <c r="C669" s="92">
        <f>[1]Yes!$C$22</f>
        <v>0</v>
      </c>
      <c r="D669" s="92">
        <f>[1]Yes!$D$22</f>
        <v>0</v>
      </c>
      <c r="E669" s="92">
        <f>[1]Yes!$E$22</f>
        <v>0</v>
      </c>
      <c r="F669" s="92">
        <f>[1]Yes!$F$22</f>
        <v>0</v>
      </c>
      <c r="G669" s="93">
        <f t="shared" si="241"/>
        <v>0</v>
      </c>
      <c r="H669" s="92">
        <f>[1]Yes!$H$22</f>
        <v>0</v>
      </c>
      <c r="I669" s="92">
        <f>[1]Yes!$I$22</f>
        <v>0</v>
      </c>
      <c r="J669" s="93">
        <f t="shared" si="238"/>
        <v>0</v>
      </c>
      <c r="K669" s="93" t="e">
        <f t="shared" si="239"/>
        <v>#DIV/0!</v>
      </c>
      <c r="L669" s="95" t="e">
        <f t="shared" si="240"/>
        <v>#DIV/0!</v>
      </c>
    </row>
    <row r="670" spans="1:12" x14ac:dyDescent="0.2">
      <c r="A670" s="24"/>
      <c r="B670" s="25" t="s">
        <v>49</v>
      </c>
      <c r="C670" s="97">
        <f>SUM(C656:C669)</f>
        <v>7</v>
      </c>
      <c r="D670" s="97">
        <f t="shared" ref="D670:J670" si="242">SUM(D656:D669)</f>
        <v>4</v>
      </c>
      <c r="E670" s="97">
        <f t="shared" si="242"/>
        <v>7</v>
      </c>
      <c r="F670" s="97">
        <f t="shared" si="242"/>
        <v>0</v>
      </c>
      <c r="G670" s="97">
        <f t="shared" si="242"/>
        <v>18</v>
      </c>
      <c r="H670" s="97">
        <f t="shared" si="242"/>
        <v>71841.34</v>
      </c>
      <c r="I670" s="97">
        <f t="shared" si="242"/>
        <v>38238.520000000004</v>
      </c>
      <c r="J670" s="97">
        <f t="shared" si="242"/>
        <v>110079.86</v>
      </c>
      <c r="K670" s="97">
        <f t="shared" si="239"/>
        <v>6115.5477777777778</v>
      </c>
      <c r="L670" s="98">
        <f t="shared" si="240"/>
        <v>53.226345722393276</v>
      </c>
    </row>
    <row r="671" spans="1:12" x14ac:dyDescent="0.2">
      <c r="A671" s="28">
        <v>33</v>
      </c>
      <c r="B671" s="29" t="s">
        <v>50</v>
      </c>
      <c r="C671" s="92">
        <f>[1]AU!$C$22</f>
        <v>0</v>
      </c>
      <c r="D671" s="92">
        <f>[1]AU!$D$22</f>
        <v>0</v>
      </c>
      <c r="E671" s="92">
        <f>[1]AU!$E$22</f>
        <v>1</v>
      </c>
      <c r="F671" s="92">
        <f>[1]AU!$F$22</f>
        <v>0</v>
      </c>
      <c r="G671" s="93">
        <f t="shared" ref="G671:G679" si="243">SUM(C671:F671)</f>
        <v>1</v>
      </c>
      <c r="H671" s="92">
        <f>[1]AU!$H$22</f>
        <v>8427</v>
      </c>
      <c r="I671" s="92">
        <f>[1]AU!$I$22</f>
        <v>3297.9999999999995</v>
      </c>
      <c r="J671" s="93">
        <f t="shared" ref="J671:J679" si="244">H671+I671</f>
        <v>11725</v>
      </c>
      <c r="K671" s="93">
        <f t="shared" si="239"/>
        <v>11725</v>
      </c>
      <c r="L671" s="95">
        <f t="shared" si="240"/>
        <v>39.136110122226171</v>
      </c>
    </row>
    <row r="672" spans="1:12" x14ac:dyDescent="0.2">
      <c r="A672" s="28">
        <v>34</v>
      </c>
      <c r="B672" s="29" t="s">
        <v>51</v>
      </c>
      <c r="C672" s="92">
        <f>[1]Capital!$C$22</f>
        <v>0</v>
      </c>
      <c r="D672" s="92">
        <f>[1]Capital!$D$22</f>
        <v>0</v>
      </c>
      <c r="E672" s="92">
        <f>[1]Capital!$E$22</f>
        <v>0</v>
      </c>
      <c r="F672" s="92">
        <f>[1]Capital!$F$22</f>
        <v>0</v>
      </c>
      <c r="G672" s="93">
        <f t="shared" si="243"/>
        <v>0</v>
      </c>
      <c r="H672" s="92">
        <f>[1]Capital!$H$22</f>
        <v>0</v>
      </c>
      <c r="I672" s="92">
        <f>[1]Capital!$I$22</f>
        <v>0</v>
      </c>
      <c r="J672" s="93">
        <f t="shared" si="244"/>
        <v>0</v>
      </c>
      <c r="K672" s="93" t="e">
        <f t="shared" si="239"/>
        <v>#DIV/0!</v>
      </c>
      <c r="L672" s="95" t="e">
        <f t="shared" si="240"/>
        <v>#DIV/0!</v>
      </c>
    </row>
    <row r="673" spans="1:12" x14ac:dyDescent="0.2">
      <c r="A673" s="28">
        <v>35</v>
      </c>
      <c r="B673" s="29" t="s">
        <v>52</v>
      </c>
      <c r="C673" s="92">
        <f>[1]Equitas!$C$22</f>
        <v>0</v>
      </c>
      <c r="D673" s="92">
        <f>[1]Equitas!$D$22</f>
        <v>0</v>
      </c>
      <c r="E673" s="92">
        <f>[1]Equitas!$E$22</f>
        <v>1</v>
      </c>
      <c r="F673" s="92">
        <f>[1]Equitas!$F$22</f>
        <v>0</v>
      </c>
      <c r="G673" s="93">
        <f t="shared" si="243"/>
        <v>1</v>
      </c>
      <c r="H673" s="92">
        <f>[1]Equitas!$H$22</f>
        <v>0</v>
      </c>
      <c r="I673" s="92">
        <f>[1]Equitas!$I$22</f>
        <v>600</v>
      </c>
      <c r="J673" s="93">
        <f t="shared" si="244"/>
        <v>600</v>
      </c>
      <c r="K673" s="93">
        <f t="shared" si="239"/>
        <v>600</v>
      </c>
      <c r="L673" s="95" t="e">
        <f t="shared" si="240"/>
        <v>#DIV/0!</v>
      </c>
    </row>
    <row r="674" spans="1:12" x14ac:dyDescent="0.2">
      <c r="A674" s="28">
        <v>36</v>
      </c>
      <c r="B674" s="29" t="s">
        <v>53</v>
      </c>
      <c r="C674" s="92">
        <f>[1]ESAF!$C$22</f>
        <v>0</v>
      </c>
      <c r="D674" s="92">
        <f>[1]ESAF!$D$22</f>
        <v>0</v>
      </c>
      <c r="E674" s="92">
        <f>[1]ESAF!$E$22</f>
        <v>1</v>
      </c>
      <c r="F674" s="92">
        <f>[1]ESAF!$F$22</f>
        <v>0</v>
      </c>
      <c r="G674" s="93">
        <f t="shared" si="243"/>
        <v>1</v>
      </c>
      <c r="H674" s="92">
        <f>[1]ESAF!$H$22</f>
        <v>422</v>
      </c>
      <c r="I674" s="92">
        <f>[1]ESAF!$I$22</f>
        <v>1909</v>
      </c>
      <c r="J674" s="93">
        <f t="shared" si="244"/>
        <v>2331</v>
      </c>
      <c r="K674" s="93">
        <f t="shared" si="239"/>
        <v>2331</v>
      </c>
      <c r="L674" s="95">
        <f t="shared" si="240"/>
        <v>452.36966824644549</v>
      </c>
    </row>
    <row r="675" spans="1:12" x14ac:dyDescent="0.2">
      <c r="A675" s="28">
        <v>37</v>
      </c>
      <c r="B675" s="29" t="s">
        <v>54</v>
      </c>
      <c r="C675" s="92">
        <f>[1]Fincare!$C$22</f>
        <v>0</v>
      </c>
      <c r="D675" s="92">
        <f>[1]Fincare!$D$22</f>
        <v>0</v>
      </c>
      <c r="E675" s="92">
        <f>[1]Fincare!$E$22</f>
        <v>1</v>
      </c>
      <c r="F675" s="92">
        <f>[1]Fincare!$F$22</f>
        <v>0</v>
      </c>
      <c r="G675" s="93">
        <f t="shared" si="243"/>
        <v>1</v>
      </c>
      <c r="H675" s="92">
        <f>[1]Fincare!$H$22</f>
        <v>183</v>
      </c>
      <c r="I675" s="92">
        <f>[1]Fincare!$I$22</f>
        <v>1043</v>
      </c>
      <c r="J675" s="93">
        <f t="shared" si="244"/>
        <v>1226</v>
      </c>
      <c r="K675" s="93">
        <f t="shared" si="239"/>
        <v>1226</v>
      </c>
      <c r="L675" s="95">
        <f t="shared" si="240"/>
        <v>569.94535519125679</v>
      </c>
    </row>
    <row r="676" spans="1:12" x14ac:dyDescent="0.2">
      <c r="A676" s="28">
        <v>38</v>
      </c>
      <c r="B676" s="29" t="s">
        <v>55</v>
      </c>
      <c r="C676" s="92">
        <f>[1]Jana!$C$22</f>
        <v>0</v>
      </c>
      <c r="D676" s="92">
        <f>[1]Jana!$D$22</f>
        <v>0</v>
      </c>
      <c r="E676" s="92">
        <f>[1]Jana!$E$22</f>
        <v>1</v>
      </c>
      <c r="F676" s="92">
        <f>[1]Jana!$F$22</f>
        <v>0</v>
      </c>
      <c r="G676" s="93">
        <f t="shared" si="243"/>
        <v>1</v>
      </c>
      <c r="H676" s="92">
        <f>[1]Jana!$H$22</f>
        <v>4</v>
      </c>
      <c r="I676" s="92">
        <f>[1]Jana!$I$22</f>
        <v>11</v>
      </c>
      <c r="J676" s="93">
        <f t="shared" si="244"/>
        <v>15</v>
      </c>
      <c r="K676" s="93">
        <f t="shared" si="239"/>
        <v>15</v>
      </c>
      <c r="L676" s="95">
        <f t="shared" si="240"/>
        <v>275</v>
      </c>
    </row>
    <row r="677" spans="1:12" x14ac:dyDescent="0.2">
      <c r="A677" s="28">
        <v>39</v>
      </c>
      <c r="B677" s="29" t="s">
        <v>56</v>
      </c>
      <c r="C677" s="92">
        <f>[1]Suryoday!$C$22</f>
        <v>0</v>
      </c>
      <c r="D677" s="92">
        <f>[1]Suryoday!$D$22</f>
        <v>0</v>
      </c>
      <c r="E677" s="92">
        <f>[1]Suryoday!$E$22</f>
        <v>0</v>
      </c>
      <c r="F677" s="92">
        <f>[1]Suryoday!$F$22</f>
        <v>0</v>
      </c>
      <c r="G677" s="93">
        <f t="shared" si="243"/>
        <v>0</v>
      </c>
      <c r="H677" s="92">
        <f>[1]Suryoday!$H$22</f>
        <v>0</v>
      </c>
      <c r="I677" s="92">
        <f>[1]Suryoday!$I$22</f>
        <v>0</v>
      </c>
      <c r="J677" s="93">
        <f t="shared" si="244"/>
        <v>0</v>
      </c>
      <c r="K677" s="93" t="e">
        <f t="shared" si="239"/>
        <v>#DIV/0!</v>
      </c>
      <c r="L677" s="95" t="e">
        <f t="shared" si="240"/>
        <v>#DIV/0!</v>
      </c>
    </row>
    <row r="678" spans="1:12" x14ac:dyDescent="0.2">
      <c r="A678" s="28">
        <v>40</v>
      </c>
      <c r="B678" s="29" t="s">
        <v>57</v>
      </c>
      <c r="C678" s="92">
        <f>[1]Ujjivan!$C$22</f>
        <v>0</v>
      </c>
      <c r="D678" s="92">
        <f>[1]Ujjivan!$D$22</f>
        <v>0</v>
      </c>
      <c r="E678" s="92">
        <f>[1]Ujjivan!$E$22</f>
        <v>0</v>
      </c>
      <c r="F678" s="92">
        <f>[1]Ujjivan!$F$22</f>
        <v>0</v>
      </c>
      <c r="G678" s="93">
        <f t="shared" si="243"/>
        <v>0</v>
      </c>
      <c r="H678" s="92">
        <f>[1]Ujjivan!$H$22</f>
        <v>0</v>
      </c>
      <c r="I678" s="92">
        <f>[1]Ujjivan!$I$22</f>
        <v>0</v>
      </c>
      <c r="J678" s="93">
        <f t="shared" si="244"/>
        <v>0</v>
      </c>
      <c r="K678" s="93" t="e">
        <f t="shared" si="239"/>
        <v>#DIV/0!</v>
      </c>
      <c r="L678" s="95" t="e">
        <f t="shared" si="240"/>
        <v>#DIV/0!</v>
      </c>
    </row>
    <row r="679" spans="1:12" x14ac:dyDescent="0.2">
      <c r="A679" s="28">
        <v>41</v>
      </c>
      <c r="B679" s="29" t="s">
        <v>58</v>
      </c>
      <c r="C679" s="92">
        <f>[1]Utkarsh!$C$22</f>
        <v>1</v>
      </c>
      <c r="D679" s="92">
        <f>[1]Utkarsh!$D$22</f>
        <v>0</v>
      </c>
      <c r="E679" s="92">
        <f>[1]Utkarsh!$E$22</f>
        <v>0</v>
      </c>
      <c r="F679" s="92">
        <f>[1]Utkarsh!$F$22</f>
        <v>0</v>
      </c>
      <c r="G679" s="93">
        <f t="shared" si="243"/>
        <v>1</v>
      </c>
      <c r="H679" s="92">
        <f>[1]Utkarsh!$H$22</f>
        <v>17</v>
      </c>
      <c r="I679" s="92">
        <f>[1]Utkarsh!$I$22</f>
        <v>1157</v>
      </c>
      <c r="J679" s="93">
        <f t="shared" si="244"/>
        <v>1174</v>
      </c>
      <c r="K679" s="93">
        <f t="shared" si="239"/>
        <v>1174</v>
      </c>
      <c r="L679" s="95">
        <f t="shared" si="240"/>
        <v>6805.8823529411766</v>
      </c>
    </row>
    <row r="680" spans="1:12" x14ac:dyDescent="0.2">
      <c r="A680" s="24"/>
      <c r="B680" s="30" t="s">
        <v>59</v>
      </c>
      <c r="C680" s="97">
        <f>SUM(C671:C679)</f>
        <v>1</v>
      </c>
      <c r="D680" s="97">
        <f t="shared" ref="D680:J680" si="245">SUM(D671:D679)</f>
        <v>0</v>
      </c>
      <c r="E680" s="97">
        <f t="shared" si="245"/>
        <v>5</v>
      </c>
      <c r="F680" s="97">
        <f t="shared" si="245"/>
        <v>0</v>
      </c>
      <c r="G680" s="97">
        <f t="shared" si="245"/>
        <v>6</v>
      </c>
      <c r="H680" s="97">
        <f t="shared" si="245"/>
        <v>9053</v>
      </c>
      <c r="I680" s="97">
        <f t="shared" si="245"/>
        <v>8018</v>
      </c>
      <c r="J680" s="97">
        <f t="shared" si="245"/>
        <v>17071</v>
      </c>
      <c r="K680" s="97">
        <f t="shared" si="239"/>
        <v>2845.1666666666665</v>
      </c>
      <c r="L680" s="98">
        <f t="shared" si="240"/>
        <v>88.567325748370706</v>
      </c>
    </row>
    <row r="681" spans="1:12" x14ac:dyDescent="0.2">
      <c r="A681" s="31">
        <v>42</v>
      </c>
      <c r="B681" s="32" t="s">
        <v>60</v>
      </c>
      <c r="C681" s="92">
        <f>[1]DBS!$C$22</f>
        <v>0</v>
      </c>
      <c r="D681" s="92">
        <f>[1]DBS!$D$22</f>
        <v>0</v>
      </c>
      <c r="E681" s="92">
        <f>[1]DBS!$E$22</f>
        <v>0</v>
      </c>
      <c r="F681" s="92">
        <f>[1]DBS!$F$22</f>
        <v>0</v>
      </c>
      <c r="G681" s="93">
        <f>SUM(C681:F681)</f>
        <v>0</v>
      </c>
      <c r="H681" s="92">
        <f>[1]DBS!$H$22</f>
        <v>0</v>
      </c>
      <c r="I681" s="92">
        <f>[1]DBS!$I$22</f>
        <v>0</v>
      </c>
      <c r="J681" s="93">
        <f>H681+I681</f>
        <v>0</v>
      </c>
      <c r="K681" s="93" t="e">
        <f>J681/G681</f>
        <v>#DIV/0!</v>
      </c>
      <c r="L681" s="95" t="e">
        <f>I681/H681*100</f>
        <v>#DIV/0!</v>
      </c>
    </row>
    <row r="682" spans="1:12" x14ac:dyDescent="0.2">
      <c r="A682" s="24"/>
      <c r="B682" s="30" t="s">
        <v>61</v>
      </c>
      <c r="C682" s="97">
        <f>C681</f>
        <v>0</v>
      </c>
      <c r="D682" s="97">
        <f t="shared" ref="D682:J682" si="246">D681</f>
        <v>0</v>
      </c>
      <c r="E682" s="97">
        <f t="shared" si="246"/>
        <v>0</v>
      </c>
      <c r="F682" s="97">
        <f t="shared" si="246"/>
        <v>0</v>
      </c>
      <c r="G682" s="97">
        <f t="shared" si="246"/>
        <v>0</v>
      </c>
      <c r="H682" s="97">
        <f t="shared" si="246"/>
        <v>0</v>
      </c>
      <c r="I682" s="97">
        <f t="shared" si="246"/>
        <v>0</v>
      </c>
      <c r="J682" s="97">
        <f t="shared" si="246"/>
        <v>0</v>
      </c>
      <c r="K682" s="97" t="e">
        <f t="shared" ref="K682" si="247">J682/G682</f>
        <v>#DIV/0!</v>
      </c>
      <c r="L682" s="98" t="e">
        <f t="shared" ref="L682" si="248">I682/H682*100</f>
        <v>#DIV/0!</v>
      </c>
    </row>
    <row r="683" spans="1:12" x14ac:dyDescent="0.2">
      <c r="A683" s="31">
        <v>43</v>
      </c>
      <c r="B683" s="32" t="s">
        <v>62</v>
      </c>
      <c r="C683" s="92">
        <f>[1]IPPB!$C$22</f>
        <v>0</v>
      </c>
      <c r="D683" s="92">
        <f>[1]IPPB!$D$22</f>
        <v>0</v>
      </c>
      <c r="E683" s="92">
        <f>[1]IPPB!$E$22</f>
        <v>0</v>
      </c>
      <c r="F683" s="92">
        <f>[1]IPPB!$F$22</f>
        <v>0</v>
      </c>
      <c r="G683" s="93">
        <f>SUM(C683:F683)</f>
        <v>0</v>
      </c>
      <c r="H683" s="92">
        <f>[1]IPPB!$H$22</f>
        <v>0</v>
      </c>
      <c r="I683" s="92">
        <f>[1]IPPB!$I$22</f>
        <v>0</v>
      </c>
      <c r="J683" s="93">
        <f>H683+I683</f>
        <v>0</v>
      </c>
      <c r="K683" s="93" t="e">
        <f>J683/G683</f>
        <v>#DIV/0!</v>
      </c>
      <c r="L683" s="95" t="e">
        <f>I683/H683*100</f>
        <v>#DIV/0!</v>
      </c>
    </row>
    <row r="684" spans="1:12" x14ac:dyDescent="0.2">
      <c r="A684" s="24"/>
      <c r="B684" s="30" t="s">
        <v>124</v>
      </c>
      <c r="C684" s="97">
        <f>C683</f>
        <v>0</v>
      </c>
      <c r="D684" s="97">
        <f t="shared" ref="D684:J684" si="249">D683</f>
        <v>0</v>
      </c>
      <c r="E684" s="97">
        <f t="shared" si="249"/>
        <v>0</v>
      </c>
      <c r="F684" s="97">
        <f t="shared" si="249"/>
        <v>0</v>
      </c>
      <c r="G684" s="97">
        <f t="shared" si="249"/>
        <v>0</v>
      </c>
      <c r="H684" s="97">
        <f t="shared" si="249"/>
        <v>0</v>
      </c>
      <c r="I684" s="97">
        <f t="shared" si="249"/>
        <v>0</v>
      </c>
      <c r="J684" s="97">
        <f t="shared" si="249"/>
        <v>0</v>
      </c>
      <c r="K684" s="97" t="e">
        <f t="shared" ref="K684:K686" si="250">J684/G684</f>
        <v>#DIV/0!</v>
      </c>
      <c r="L684" s="98" t="e">
        <f t="shared" ref="L684:L686" si="251">I684/H684*100</f>
        <v>#DIV/0!</v>
      </c>
    </row>
    <row r="685" spans="1:12" x14ac:dyDescent="0.2">
      <c r="A685" s="33">
        <v>44</v>
      </c>
      <c r="B685" s="34" t="s">
        <v>64</v>
      </c>
      <c r="C685" s="16">
        <f>[1]MGB!$C$22</f>
        <v>0</v>
      </c>
      <c r="D685" s="16">
        <f>[1]MGB!$D$22</f>
        <v>0</v>
      </c>
      <c r="E685" s="16">
        <f>[1]MGB!$E$22</f>
        <v>0</v>
      </c>
      <c r="F685" s="16">
        <f>[1]MGB!$F$22</f>
        <v>0</v>
      </c>
      <c r="G685" s="17">
        <f>SUM(C685:F685)</f>
        <v>0</v>
      </c>
      <c r="H685" s="16">
        <f>[1]MGB!$H$22</f>
        <v>0</v>
      </c>
      <c r="I685" s="16">
        <f>[1]MGB!$I$22</f>
        <v>0</v>
      </c>
      <c r="J685" s="17">
        <f>H685+I685</f>
        <v>0</v>
      </c>
      <c r="K685" s="17" t="e">
        <f t="shared" si="250"/>
        <v>#DIV/0!</v>
      </c>
      <c r="L685" s="20" t="e">
        <f t="shared" si="251"/>
        <v>#DIV/0!</v>
      </c>
    </row>
    <row r="686" spans="1:12" x14ac:dyDescent="0.2">
      <c r="A686" s="33">
        <v>45</v>
      </c>
      <c r="B686" s="34" t="s">
        <v>65</v>
      </c>
      <c r="C686" s="16">
        <f>[1]VKGB!$C$22</f>
        <v>20</v>
      </c>
      <c r="D686" s="16">
        <f>[1]VKGB!$D$22</f>
        <v>2</v>
      </c>
      <c r="E686" s="16">
        <f>[1]VKGB!$E$22</f>
        <v>1</v>
      </c>
      <c r="F686" s="16">
        <f>[1]VKGB!$F$22</f>
        <v>0</v>
      </c>
      <c r="G686" s="17">
        <f>SUM(C686:F686)</f>
        <v>23</v>
      </c>
      <c r="H686" s="16">
        <f>[1]VKGB!$H$22</f>
        <v>37191</v>
      </c>
      <c r="I686" s="16">
        <f>[1]VKGB!$I$22</f>
        <v>15116</v>
      </c>
      <c r="J686" s="17">
        <f>H686+I686</f>
        <v>52307</v>
      </c>
      <c r="K686" s="17">
        <f t="shared" si="250"/>
        <v>2274.217391304348</v>
      </c>
      <c r="L686" s="20">
        <f t="shared" si="251"/>
        <v>40.644241886477914</v>
      </c>
    </row>
    <row r="687" spans="1:12" x14ac:dyDescent="0.2">
      <c r="A687" s="35" t="s">
        <v>125</v>
      </c>
      <c r="B687" s="99" t="s">
        <v>66</v>
      </c>
      <c r="C687" s="97">
        <f t="shared" ref="C687:J687" si="252">SUM(C685:C686)</f>
        <v>20</v>
      </c>
      <c r="D687" s="97">
        <f t="shared" si="252"/>
        <v>2</v>
      </c>
      <c r="E687" s="97">
        <f t="shared" si="252"/>
        <v>1</v>
      </c>
      <c r="F687" s="97">
        <f t="shared" si="252"/>
        <v>0</v>
      </c>
      <c r="G687" s="97">
        <f t="shared" si="252"/>
        <v>23</v>
      </c>
      <c r="H687" s="97">
        <f t="shared" si="252"/>
        <v>37191</v>
      </c>
      <c r="I687" s="97">
        <f t="shared" si="252"/>
        <v>15116</v>
      </c>
      <c r="J687" s="97">
        <f t="shared" si="252"/>
        <v>52307</v>
      </c>
      <c r="K687" s="97">
        <f>J687/G687</f>
        <v>2274.217391304348</v>
      </c>
      <c r="L687" s="98">
        <f>I687/H687*100</f>
        <v>40.644241886477914</v>
      </c>
    </row>
    <row r="688" spans="1:12" x14ac:dyDescent="0.2">
      <c r="A688" s="33">
        <v>46</v>
      </c>
      <c r="B688" s="34" t="s">
        <v>67</v>
      </c>
      <c r="C688" s="16">
        <f>[1]Subhadra!$C$22</f>
        <v>0</v>
      </c>
      <c r="D688" s="16">
        <f>[1]Subhadra!$D$22</f>
        <v>0</v>
      </c>
      <c r="E688" s="16">
        <f>[1]Subhadra!$E$22</f>
        <v>0</v>
      </c>
      <c r="F688" s="16">
        <f>[1]Subhadra!$F$22</f>
        <v>0</v>
      </c>
      <c r="G688" s="17">
        <f>SUM(C688:F688)</f>
        <v>0</v>
      </c>
      <c r="H688" s="16">
        <f>[1]Subhadra!$H$22</f>
        <v>0</v>
      </c>
      <c r="I688" s="16">
        <f>[1]Subhadra!$I$22</f>
        <v>0</v>
      </c>
      <c r="J688" s="17">
        <f>H688+I688</f>
        <v>0</v>
      </c>
      <c r="K688" s="17" t="e">
        <f>J688/G688</f>
        <v>#DIV/0!</v>
      </c>
      <c r="L688" s="20" t="e">
        <f>I688/H688*100</f>
        <v>#DIV/0!</v>
      </c>
    </row>
    <row r="689" spans="1:12" x14ac:dyDescent="0.2">
      <c r="A689" s="35"/>
      <c r="B689" s="99" t="s">
        <v>21</v>
      </c>
      <c r="C689" s="97">
        <f>SUM(C655,C670,C680,C682,C684,C687,C688)</f>
        <v>54</v>
      </c>
      <c r="D689" s="97">
        <f t="shared" ref="D689:J689" si="253">SUM(D655,D670,D680,D682,D684,D687,D688)</f>
        <v>20</v>
      </c>
      <c r="E689" s="97">
        <f t="shared" si="253"/>
        <v>31</v>
      </c>
      <c r="F689" s="97">
        <f t="shared" si="253"/>
        <v>0</v>
      </c>
      <c r="G689" s="97">
        <f t="shared" si="253"/>
        <v>105</v>
      </c>
      <c r="H689" s="97">
        <f t="shared" si="253"/>
        <v>575681.86142880004</v>
      </c>
      <c r="I689" s="97">
        <f t="shared" si="253"/>
        <v>193209.55</v>
      </c>
      <c r="J689" s="97">
        <f t="shared" si="253"/>
        <v>768891.41142879997</v>
      </c>
      <c r="K689" s="97">
        <f>J689/G689</f>
        <v>7322.7753469409517</v>
      </c>
      <c r="L689" s="98">
        <f>I689/H689*100</f>
        <v>33.561861671387057</v>
      </c>
    </row>
    <row r="690" spans="1:12" x14ac:dyDescent="0.2">
      <c r="A690" s="37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</row>
    <row r="691" spans="1:12" x14ac:dyDescent="0.2">
      <c r="A691" s="33">
        <v>47</v>
      </c>
      <c r="B691" s="34" t="s">
        <v>68</v>
      </c>
      <c r="C691" s="16">
        <f>[1]MSCOOP!$C$22</f>
        <v>19</v>
      </c>
      <c r="D691" s="16">
        <f>[1]MSCOOP!$D$22</f>
        <v>9</v>
      </c>
      <c r="E691" s="16">
        <f>[1]MSCOOP!$E$22</f>
        <v>3</v>
      </c>
      <c r="F691" s="16">
        <f>[1]MSCOOP!$F$22</f>
        <v>0</v>
      </c>
      <c r="G691" s="17">
        <f>SUM(C691:F691)</f>
        <v>31</v>
      </c>
      <c r="H691" s="16">
        <f>[1]MSCOOP!$H$22</f>
        <v>92516</v>
      </c>
      <c r="I691" s="16">
        <f>[1]MSCOOP!$I$22</f>
        <v>63428</v>
      </c>
      <c r="J691" s="17">
        <f>H691+I691</f>
        <v>155944</v>
      </c>
      <c r="K691" s="17">
        <f>J691/G691</f>
        <v>5030.4516129032254</v>
      </c>
      <c r="L691" s="20">
        <f>I691/H691*100</f>
        <v>68.558951965065503</v>
      </c>
    </row>
    <row r="692" spans="1:12" x14ac:dyDescent="0.2">
      <c r="A692" s="37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</row>
    <row r="693" spans="1:12" x14ac:dyDescent="0.2">
      <c r="A693" s="35"/>
      <c r="B693" s="99" t="s">
        <v>69</v>
      </c>
      <c r="C693" s="97">
        <f>C689+C691</f>
        <v>73</v>
      </c>
      <c r="D693" s="97">
        <f t="shared" ref="D693:J693" si="254">D689+D691</f>
        <v>29</v>
      </c>
      <c r="E693" s="97">
        <f t="shared" si="254"/>
        <v>34</v>
      </c>
      <c r="F693" s="97">
        <f t="shared" si="254"/>
        <v>0</v>
      </c>
      <c r="G693" s="97">
        <f t="shared" si="254"/>
        <v>136</v>
      </c>
      <c r="H693" s="97">
        <f t="shared" si="254"/>
        <v>668197.86142880004</v>
      </c>
      <c r="I693" s="97">
        <f t="shared" si="254"/>
        <v>256637.55</v>
      </c>
      <c r="J693" s="97">
        <f t="shared" si="254"/>
        <v>924835.41142879997</v>
      </c>
      <c r="K693" s="97">
        <f>J693/G693</f>
        <v>6800.2603781529406</v>
      </c>
      <c r="L693" s="98">
        <f>I693/H693*100</f>
        <v>38.407418642621032</v>
      </c>
    </row>
    <row r="694" spans="1:12" ht="18" x14ac:dyDescent="0.2">
      <c r="A694" s="135" t="s">
        <v>136</v>
      </c>
      <c r="B694" s="135"/>
      <c r="C694" s="135"/>
      <c r="D694" s="135"/>
      <c r="E694" s="135"/>
      <c r="F694" s="135"/>
      <c r="G694" s="135"/>
      <c r="H694" s="135"/>
      <c r="I694" s="135"/>
      <c r="J694" s="135"/>
      <c r="K694" s="135"/>
      <c r="L694" s="135"/>
    </row>
    <row r="695" spans="1:12" ht="15" x14ac:dyDescent="0.2">
      <c r="A695" s="125" t="s">
        <v>0</v>
      </c>
      <c r="B695" s="125"/>
      <c r="C695" s="125"/>
      <c r="D695" s="125"/>
      <c r="E695" s="125"/>
      <c r="F695" s="125"/>
      <c r="G695" s="125"/>
      <c r="H695" s="125"/>
      <c r="I695" s="125"/>
      <c r="J695" s="125"/>
      <c r="K695" s="125"/>
      <c r="L695" s="125"/>
    </row>
    <row r="696" spans="1:12" x14ac:dyDescent="0.2">
      <c r="A696" s="126" t="str">
        <f>$A$3</f>
        <v>Position as of 31.03.2021</v>
      </c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</row>
    <row r="697" spans="1:12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" t="s">
        <v>123</v>
      </c>
    </row>
    <row r="698" spans="1:12" ht="38.25" x14ac:dyDescent="0.2">
      <c r="A698" s="4" t="s">
        <v>3</v>
      </c>
      <c r="B698" s="4" t="s">
        <v>4</v>
      </c>
      <c r="C698" s="4" t="s">
        <v>5</v>
      </c>
      <c r="D698" s="4" t="s">
        <v>6</v>
      </c>
      <c r="E698" s="4" t="s">
        <v>7</v>
      </c>
      <c r="F698" s="4" t="s">
        <v>8</v>
      </c>
      <c r="G698" s="4" t="s">
        <v>9</v>
      </c>
      <c r="H698" s="4" t="s">
        <v>10</v>
      </c>
      <c r="I698" s="5" t="s">
        <v>11</v>
      </c>
      <c r="J698" s="4" t="s">
        <v>12</v>
      </c>
      <c r="K698" s="4" t="s">
        <v>13</v>
      </c>
      <c r="L698" s="4" t="s">
        <v>14</v>
      </c>
    </row>
    <row r="699" spans="1:12" x14ac:dyDescent="0.2">
      <c r="A699" s="8">
        <v>1</v>
      </c>
      <c r="B699" s="9">
        <v>2</v>
      </c>
      <c r="C699" s="9">
        <v>3</v>
      </c>
      <c r="D699" s="9">
        <v>4</v>
      </c>
      <c r="E699" s="9">
        <v>7</v>
      </c>
      <c r="F699" s="9">
        <v>8</v>
      </c>
      <c r="G699" s="9">
        <v>9</v>
      </c>
      <c r="H699" s="9">
        <v>10</v>
      </c>
      <c r="I699" s="9">
        <v>11</v>
      </c>
      <c r="J699" s="9">
        <v>12</v>
      </c>
      <c r="K699" s="9">
        <v>13</v>
      </c>
      <c r="L699" s="9">
        <v>14</v>
      </c>
    </row>
    <row r="700" spans="1:12" x14ac:dyDescent="0.2">
      <c r="A700" s="14">
        <v>1</v>
      </c>
      <c r="B700" s="15" t="s">
        <v>15</v>
      </c>
      <c r="C700" s="92">
        <f>[1]Allahabad!$C$23</f>
        <v>0</v>
      </c>
      <c r="D700" s="92">
        <f>[1]Allahabad!$D$23</f>
        <v>0</v>
      </c>
      <c r="E700" s="92">
        <f>[1]Allahabad!$E$23</f>
        <v>0</v>
      </c>
      <c r="F700" s="92">
        <f>[1]Allahabad!$F$23</f>
        <v>0</v>
      </c>
      <c r="G700" s="93">
        <f t="shared" ref="G700:G717" si="255">SUM(C700:F700)</f>
        <v>0</v>
      </c>
      <c r="H700" s="92">
        <f>[1]Allahabad!$H$23</f>
        <v>0</v>
      </c>
      <c r="I700" s="92">
        <f>[1]Allahabad!$I$23</f>
        <v>0</v>
      </c>
      <c r="J700" s="94">
        <f t="shared" ref="J700:J717" si="256">H700+I700</f>
        <v>0</v>
      </c>
      <c r="K700" s="94" t="e">
        <f>J700/G700</f>
        <v>#DIV/0!</v>
      </c>
      <c r="L700" s="95" t="e">
        <f>I700/H700*100</f>
        <v>#DIV/0!</v>
      </c>
    </row>
    <row r="701" spans="1:12" x14ac:dyDescent="0.2">
      <c r="A701" s="14">
        <v>2</v>
      </c>
      <c r="B701" s="15" t="s">
        <v>16</v>
      </c>
      <c r="C701" s="92">
        <f>[1]Andhra!$C$23</f>
        <v>0</v>
      </c>
      <c r="D701" s="92">
        <f>[1]Andhra!$D$23</f>
        <v>0</v>
      </c>
      <c r="E701" s="92">
        <f>[1]Andhra!$E$23</f>
        <v>0</v>
      </c>
      <c r="F701" s="92">
        <f>[1]Andhra!$F$23</f>
        <v>0</v>
      </c>
      <c r="G701" s="93">
        <f t="shared" si="255"/>
        <v>0</v>
      </c>
      <c r="H701" s="92">
        <f>[1]Andhra!$H$23</f>
        <v>0</v>
      </c>
      <c r="I701" s="92">
        <f>[1]Andhra!$I$23</f>
        <v>0</v>
      </c>
      <c r="J701" s="94">
        <f t="shared" si="256"/>
        <v>0</v>
      </c>
      <c r="K701" s="94" t="e">
        <f>J701/G701</f>
        <v>#DIV/0!</v>
      </c>
      <c r="L701" s="95" t="e">
        <f>I701/H701*100</f>
        <v>#DIV/0!</v>
      </c>
    </row>
    <row r="702" spans="1:12" x14ac:dyDescent="0.2">
      <c r="A702" s="14">
        <v>3</v>
      </c>
      <c r="B702" s="15" t="s">
        <v>17</v>
      </c>
      <c r="C702" s="92">
        <f>[1]BoB!$C$23</f>
        <v>0</v>
      </c>
      <c r="D702" s="92">
        <f>[1]BoB!$D$23</f>
        <v>1</v>
      </c>
      <c r="E702" s="92">
        <f>[1]BoB!$E$23</f>
        <v>0</v>
      </c>
      <c r="F702" s="92">
        <f>[1]BoB!$F$23</f>
        <v>0</v>
      </c>
      <c r="G702" s="93">
        <f t="shared" si="255"/>
        <v>1</v>
      </c>
      <c r="H702" s="92">
        <f>[1]BoB!$H$23</f>
        <v>7167</v>
      </c>
      <c r="I702" s="92">
        <f>[1]BoB!$I$23</f>
        <v>7330</v>
      </c>
      <c r="J702" s="94">
        <f t="shared" si="256"/>
        <v>14497</v>
      </c>
      <c r="K702" s="94">
        <f t="shared" ref="K702:K717" si="257">J702/G702</f>
        <v>14497</v>
      </c>
      <c r="L702" s="95">
        <f t="shared" ref="L702:L717" si="258">I702/H702*100</f>
        <v>102.27431282265943</v>
      </c>
    </row>
    <row r="703" spans="1:12" x14ac:dyDescent="0.2">
      <c r="A703" s="14">
        <v>4</v>
      </c>
      <c r="B703" s="15" t="s">
        <v>18</v>
      </c>
      <c r="C703" s="92">
        <f>[1]BoI!$C$23</f>
        <v>2</v>
      </c>
      <c r="D703" s="92">
        <f>[1]BoI!$D$23</f>
        <v>2</v>
      </c>
      <c r="E703" s="92">
        <f>[1]BoI!$E$23</f>
        <v>0</v>
      </c>
      <c r="F703" s="92">
        <f>[1]BoI!$F$23</f>
        <v>0</v>
      </c>
      <c r="G703" s="93">
        <f t="shared" si="255"/>
        <v>4</v>
      </c>
      <c r="H703" s="92">
        <f>[1]BoI!$H$23</f>
        <v>16303</v>
      </c>
      <c r="I703" s="92">
        <f>[1]BoI!$I$23</f>
        <v>14287</v>
      </c>
      <c r="J703" s="93">
        <f t="shared" si="256"/>
        <v>30590</v>
      </c>
      <c r="K703" s="93">
        <f t="shared" si="257"/>
        <v>7647.5</v>
      </c>
      <c r="L703" s="95">
        <f t="shared" si="258"/>
        <v>87.634177758694719</v>
      </c>
    </row>
    <row r="704" spans="1:12" x14ac:dyDescent="0.2">
      <c r="A704" s="14">
        <v>5</v>
      </c>
      <c r="B704" s="15" t="s">
        <v>19</v>
      </c>
      <c r="C704" s="92">
        <f>[1]BoM!$C$23</f>
        <v>0</v>
      </c>
      <c r="D704" s="92">
        <f>[1]BoM!$D$23</f>
        <v>4</v>
      </c>
      <c r="E704" s="92">
        <f>[1]BoM!$E$23</f>
        <v>0</v>
      </c>
      <c r="F704" s="92">
        <f>[1]BoM!$F$23</f>
        <v>0</v>
      </c>
      <c r="G704" s="93">
        <f t="shared" si="255"/>
        <v>4</v>
      </c>
      <c r="H704" s="92">
        <f>[1]BoM!$H$23</f>
        <v>25184.175442899999</v>
      </c>
      <c r="I704" s="92">
        <f>[1]BoM!$I$23</f>
        <v>12205</v>
      </c>
      <c r="J704" s="93">
        <f t="shared" si="256"/>
        <v>37389.175442899999</v>
      </c>
      <c r="K704" s="93">
        <f t="shared" si="257"/>
        <v>9347.2938607249998</v>
      </c>
      <c r="L704" s="95">
        <f t="shared" si="258"/>
        <v>48.462972423585427</v>
      </c>
    </row>
    <row r="705" spans="1:12" x14ac:dyDescent="0.2">
      <c r="A705" s="14">
        <v>6</v>
      </c>
      <c r="B705" s="15" t="s">
        <v>20</v>
      </c>
      <c r="C705" s="92">
        <f>[1]Canara!$C$23</f>
        <v>0</v>
      </c>
      <c r="D705" s="92">
        <f>[1]Canara!$D$23</f>
        <v>3</v>
      </c>
      <c r="E705" s="92">
        <f>[1]Canara!$E$23</f>
        <v>0</v>
      </c>
      <c r="F705" s="92">
        <f>[1]Canara!$F$23</f>
        <v>0</v>
      </c>
      <c r="G705" s="93">
        <f t="shared" si="255"/>
        <v>3</v>
      </c>
      <c r="H705" s="92">
        <f>[1]Canara!$H$23</f>
        <v>3708.91</v>
      </c>
      <c r="I705" s="92">
        <f>[1]Canara!$I$23</f>
        <v>5426.89</v>
      </c>
      <c r="J705" s="93">
        <f t="shared" si="256"/>
        <v>9135.7999999999993</v>
      </c>
      <c r="K705" s="93">
        <f t="shared" si="257"/>
        <v>3045.2666666666664</v>
      </c>
      <c r="L705" s="95">
        <f t="shared" si="258"/>
        <v>146.32034748753679</v>
      </c>
    </row>
    <row r="706" spans="1:12" x14ac:dyDescent="0.2">
      <c r="A706" s="14">
        <v>7</v>
      </c>
      <c r="B706" s="15" t="s">
        <v>22</v>
      </c>
      <c r="C706" s="92">
        <f>[1]CBI!$C$23</f>
        <v>0</v>
      </c>
      <c r="D706" s="92">
        <f>[1]CBI!$D$23</f>
        <v>1</v>
      </c>
      <c r="E706" s="92">
        <f>[1]CBI!$E$23</f>
        <v>0</v>
      </c>
      <c r="F706" s="92">
        <f>[1]CBI!$F$23</f>
        <v>0</v>
      </c>
      <c r="G706" s="93">
        <f t="shared" si="255"/>
        <v>1</v>
      </c>
      <c r="H706" s="92">
        <f>[1]CBI!$H$23</f>
        <v>4271</v>
      </c>
      <c r="I706" s="92">
        <f>[1]CBI!$I$23</f>
        <v>1947</v>
      </c>
      <c r="J706" s="93">
        <f t="shared" si="256"/>
        <v>6218</v>
      </c>
      <c r="K706" s="93">
        <f t="shared" si="257"/>
        <v>6218</v>
      </c>
      <c r="L706" s="95">
        <f t="shared" si="258"/>
        <v>45.586513697026462</v>
      </c>
    </row>
    <row r="707" spans="1:12" x14ac:dyDescent="0.2">
      <c r="A707" s="14">
        <v>8</v>
      </c>
      <c r="B707" s="15" t="s">
        <v>23</v>
      </c>
      <c r="C707" s="92">
        <f>[1]Corp!$C$23</f>
        <v>0</v>
      </c>
      <c r="D707" s="92">
        <f>[1]Corp!$D$23</f>
        <v>0</v>
      </c>
      <c r="E707" s="92">
        <f>[1]Corp!$E$23</f>
        <v>0</v>
      </c>
      <c r="F707" s="92">
        <f>[1]Corp!$F$23</f>
        <v>0</v>
      </c>
      <c r="G707" s="93">
        <f t="shared" si="255"/>
        <v>0</v>
      </c>
      <c r="H707" s="92">
        <f>[1]Corp!$H$23</f>
        <v>0</v>
      </c>
      <c r="I707" s="92">
        <f>[1]Corp!$I$23</f>
        <v>0</v>
      </c>
      <c r="J707" s="93">
        <f t="shared" si="256"/>
        <v>0</v>
      </c>
      <c r="K707" s="93" t="e">
        <f t="shared" si="257"/>
        <v>#DIV/0!</v>
      </c>
      <c r="L707" s="95" t="e">
        <f t="shared" si="258"/>
        <v>#DIV/0!</v>
      </c>
    </row>
    <row r="708" spans="1:12" x14ac:dyDescent="0.2">
      <c r="A708" s="14">
        <v>9</v>
      </c>
      <c r="B708" s="15" t="s">
        <v>24</v>
      </c>
      <c r="C708" s="92">
        <f>[1]Indian!$C$23</f>
        <v>0</v>
      </c>
      <c r="D708" s="92">
        <f>[1]Indian!$D$23</f>
        <v>1</v>
      </c>
      <c r="E708" s="92">
        <f>[1]Indian!$E$23</f>
        <v>0</v>
      </c>
      <c r="F708" s="92">
        <f>[1]Indian!$F$23</f>
        <v>0</v>
      </c>
      <c r="G708" s="93">
        <f t="shared" si="255"/>
        <v>1</v>
      </c>
      <c r="H708" s="92">
        <f>[1]Indian!$H$23</f>
        <v>2070</v>
      </c>
      <c r="I708" s="92">
        <f>[1]Indian!$I$23</f>
        <v>807</v>
      </c>
      <c r="J708" s="94">
        <f t="shared" si="256"/>
        <v>2877</v>
      </c>
      <c r="K708" s="94">
        <f t="shared" si="257"/>
        <v>2877</v>
      </c>
      <c r="L708" s="95">
        <f t="shared" si="258"/>
        <v>38.985507246376812</v>
      </c>
    </row>
    <row r="709" spans="1:12" x14ac:dyDescent="0.2">
      <c r="A709" s="14">
        <v>10</v>
      </c>
      <c r="B709" s="15" t="s">
        <v>25</v>
      </c>
      <c r="C709" s="92">
        <f>[1]IOB!$C$23</f>
        <v>0</v>
      </c>
      <c r="D709" s="92">
        <f>[1]IOB!$D$23</f>
        <v>0</v>
      </c>
      <c r="E709" s="92">
        <f>[1]IOB!$E$23</f>
        <v>0</v>
      </c>
      <c r="F709" s="92">
        <f>[1]IOB!$F$23</f>
        <v>0</v>
      </c>
      <c r="G709" s="93">
        <f t="shared" si="255"/>
        <v>0</v>
      </c>
      <c r="H709" s="92">
        <f>[1]IOB!$H$23</f>
        <v>0</v>
      </c>
      <c r="I709" s="92">
        <f>[1]IOB!$I$23</f>
        <v>0</v>
      </c>
      <c r="J709" s="93">
        <f t="shared" si="256"/>
        <v>0</v>
      </c>
      <c r="K709" s="93" t="e">
        <f t="shared" si="257"/>
        <v>#DIV/0!</v>
      </c>
      <c r="L709" s="95" t="e">
        <f t="shared" si="258"/>
        <v>#DIV/0!</v>
      </c>
    </row>
    <row r="710" spans="1:12" x14ac:dyDescent="0.2">
      <c r="A710" s="14">
        <v>11</v>
      </c>
      <c r="B710" s="15" t="s">
        <v>26</v>
      </c>
      <c r="C710" s="92">
        <f>[1]OBC!$C$23</f>
        <v>0</v>
      </c>
      <c r="D710" s="92">
        <f>[1]OBC!$D$23</f>
        <v>0</v>
      </c>
      <c r="E710" s="92">
        <f>[1]OBC!$E$23</f>
        <v>0</v>
      </c>
      <c r="F710" s="92">
        <f>[1]OBC!$F$23</f>
        <v>0</v>
      </c>
      <c r="G710" s="93">
        <f t="shared" si="255"/>
        <v>0</v>
      </c>
      <c r="H710" s="92">
        <f>[1]OBC!$H$23</f>
        <v>0</v>
      </c>
      <c r="I710" s="92">
        <f>[1]OBC!$I$23</f>
        <v>0</v>
      </c>
      <c r="J710" s="93">
        <f t="shared" si="256"/>
        <v>0</v>
      </c>
      <c r="K710" s="93" t="e">
        <f t="shared" si="257"/>
        <v>#DIV/0!</v>
      </c>
      <c r="L710" s="95" t="e">
        <f t="shared" si="258"/>
        <v>#DIV/0!</v>
      </c>
    </row>
    <row r="711" spans="1:12" x14ac:dyDescent="0.2">
      <c r="A711" s="14">
        <v>12</v>
      </c>
      <c r="B711" s="15" t="s">
        <v>27</v>
      </c>
      <c r="C711" s="92">
        <f>[1]PSB!$C$23</f>
        <v>0</v>
      </c>
      <c r="D711" s="92">
        <f>[1]PSB!$D$23</f>
        <v>0</v>
      </c>
      <c r="E711" s="92">
        <f>[1]PSB!$E$23</f>
        <v>0</v>
      </c>
      <c r="F711" s="92">
        <f>[1]PSB!$F$23</f>
        <v>0</v>
      </c>
      <c r="G711" s="93">
        <f t="shared" si="255"/>
        <v>0</v>
      </c>
      <c r="H711" s="92">
        <f>[1]PSB!$H$23</f>
        <v>0</v>
      </c>
      <c r="I711" s="92">
        <f>[1]PSB!$I$23</f>
        <v>0</v>
      </c>
      <c r="J711" s="93">
        <f t="shared" si="256"/>
        <v>0</v>
      </c>
      <c r="K711" s="93" t="e">
        <f t="shared" si="257"/>
        <v>#DIV/0!</v>
      </c>
      <c r="L711" s="95" t="e">
        <f t="shared" si="258"/>
        <v>#DIV/0!</v>
      </c>
    </row>
    <row r="712" spans="1:12" x14ac:dyDescent="0.2">
      <c r="A712" s="14">
        <v>13</v>
      </c>
      <c r="B712" s="15" t="s">
        <v>28</v>
      </c>
      <c r="C712" s="92">
        <f>[1]PNB!$C$23</f>
        <v>0</v>
      </c>
      <c r="D712" s="92">
        <f>[1]PNB!$D$23</f>
        <v>2</v>
      </c>
      <c r="E712" s="92">
        <f>[1]PNB!$E$23</f>
        <v>0</v>
      </c>
      <c r="F712" s="92">
        <f>[1]PNB!$F$23</f>
        <v>0</v>
      </c>
      <c r="G712" s="93">
        <f t="shared" si="255"/>
        <v>2</v>
      </c>
      <c r="H712" s="92">
        <f>[1]PNB!$H$23</f>
        <v>2673.54</v>
      </c>
      <c r="I712" s="92">
        <f>[1]PNB!$I$23</f>
        <v>3756.08</v>
      </c>
      <c r="J712" s="93">
        <f t="shared" si="256"/>
        <v>6429.62</v>
      </c>
      <c r="K712" s="93">
        <f t="shared" si="257"/>
        <v>3214.81</v>
      </c>
      <c r="L712" s="95">
        <f t="shared" si="258"/>
        <v>140.49088474457088</v>
      </c>
    </row>
    <row r="713" spans="1:12" x14ac:dyDescent="0.2">
      <c r="A713" s="14">
        <v>14</v>
      </c>
      <c r="B713" s="15" t="s">
        <v>29</v>
      </c>
      <c r="C713" s="92">
        <f>[1]SBI!$C$23</f>
        <v>8</v>
      </c>
      <c r="D713" s="92">
        <f>[1]SBI!$D$23</f>
        <v>11</v>
      </c>
      <c r="E713" s="92">
        <f>[1]SBI!$E$23</f>
        <v>0</v>
      </c>
      <c r="F713" s="92">
        <f>[1]SBI!$F$23</f>
        <v>0</v>
      </c>
      <c r="G713" s="93">
        <f t="shared" si="255"/>
        <v>19</v>
      </c>
      <c r="H713" s="92">
        <f>[1]SBI!$H$23</f>
        <v>158942</v>
      </c>
      <c r="I713" s="92">
        <f>[1]SBI!$I$23</f>
        <v>110957</v>
      </c>
      <c r="J713" s="93">
        <f t="shared" si="256"/>
        <v>269899</v>
      </c>
      <c r="K713" s="93">
        <f t="shared" si="257"/>
        <v>14205.21052631579</v>
      </c>
      <c r="L713" s="95">
        <f t="shared" si="258"/>
        <v>69.809741918435648</v>
      </c>
    </row>
    <row r="714" spans="1:12" x14ac:dyDescent="0.2">
      <c r="A714" s="14">
        <v>15</v>
      </c>
      <c r="B714" s="15" t="s">
        <v>30</v>
      </c>
      <c r="C714" s="92">
        <f>[1]Syndicate!$C$23</f>
        <v>0</v>
      </c>
      <c r="D714" s="92">
        <f>[1]Syndicate!$D$23</f>
        <v>0</v>
      </c>
      <c r="E714" s="92">
        <f>[1]Syndicate!$E$23</f>
        <v>0</v>
      </c>
      <c r="F714" s="92">
        <f>[1]Syndicate!$F$23</f>
        <v>0</v>
      </c>
      <c r="G714" s="93">
        <f t="shared" si="255"/>
        <v>0</v>
      </c>
      <c r="H714" s="92">
        <f>[1]Syndicate!$H$23</f>
        <v>0</v>
      </c>
      <c r="I714" s="92">
        <f>[1]Syndicate!$I$23</f>
        <v>0</v>
      </c>
      <c r="J714" s="93">
        <f t="shared" si="256"/>
        <v>0</v>
      </c>
      <c r="K714" s="93" t="e">
        <f t="shared" si="257"/>
        <v>#DIV/0!</v>
      </c>
      <c r="L714" s="95" t="e">
        <f t="shared" si="258"/>
        <v>#DIV/0!</v>
      </c>
    </row>
    <row r="715" spans="1:12" x14ac:dyDescent="0.2">
      <c r="A715" s="14">
        <v>16</v>
      </c>
      <c r="B715" s="15" t="s">
        <v>31</v>
      </c>
      <c r="C715" s="92">
        <f>[1]UCO!$C$23</f>
        <v>0</v>
      </c>
      <c r="D715" s="92">
        <f>[1]UCO!$D$23</f>
        <v>1</v>
      </c>
      <c r="E715" s="92">
        <f>[1]UCO!$E$23</f>
        <v>0</v>
      </c>
      <c r="F715" s="92">
        <f>[1]UCO!$F$23</f>
        <v>0</v>
      </c>
      <c r="G715" s="93">
        <f t="shared" si="255"/>
        <v>1</v>
      </c>
      <c r="H715" s="92">
        <f>[1]UCO!$H$23</f>
        <v>776</v>
      </c>
      <c r="I715" s="92">
        <f>[1]UCO!$I$23</f>
        <v>1572</v>
      </c>
      <c r="J715" s="93">
        <f t="shared" si="256"/>
        <v>2348</v>
      </c>
      <c r="K715" s="93">
        <f t="shared" si="257"/>
        <v>2348</v>
      </c>
      <c r="L715" s="95">
        <f t="shared" si="258"/>
        <v>202.57731958762886</v>
      </c>
    </row>
    <row r="716" spans="1:12" x14ac:dyDescent="0.2">
      <c r="A716" s="14">
        <v>17</v>
      </c>
      <c r="B716" s="15" t="s">
        <v>32</v>
      </c>
      <c r="C716" s="92">
        <f>[1]Union!$C$23</f>
        <v>0</v>
      </c>
      <c r="D716" s="92">
        <f>[1]Union!$D$23</f>
        <v>2</v>
      </c>
      <c r="E716" s="92">
        <f>[1]Union!$E$23</f>
        <v>0</v>
      </c>
      <c r="F716" s="92">
        <f>[1]Union!$F$23</f>
        <v>0</v>
      </c>
      <c r="G716" s="93">
        <f t="shared" si="255"/>
        <v>2</v>
      </c>
      <c r="H716" s="92">
        <f>[1]Union!$H$23</f>
        <v>7600</v>
      </c>
      <c r="I716" s="92">
        <f>[1]Union!$I$23</f>
        <v>11600</v>
      </c>
      <c r="J716" s="93">
        <f t="shared" si="256"/>
        <v>19200</v>
      </c>
      <c r="K716" s="93">
        <f t="shared" si="257"/>
        <v>9600</v>
      </c>
      <c r="L716" s="95">
        <f t="shared" si="258"/>
        <v>152.63157894736844</v>
      </c>
    </row>
    <row r="717" spans="1:12" x14ac:dyDescent="0.2">
      <c r="A717" s="14">
        <v>18</v>
      </c>
      <c r="B717" s="15" t="s">
        <v>33</v>
      </c>
      <c r="C717" s="92">
        <f>[1]United!$C$23</f>
        <v>0</v>
      </c>
      <c r="D717" s="92">
        <f>[1]United!$D$23</f>
        <v>0</v>
      </c>
      <c r="E717" s="92">
        <f>[1]United!$E$23</f>
        <v>0</v>
      </c>
      <c r="F717" s="92">
        <f>[1]United!$F$23</f>
        <v>0</v>
      </c>
      <c r="G717" s="93">
        <f t="shared" si="255"/>
        <v>0</v>
      </c>
      <c r="H717" s="92">
        <f>[1]United!$H$23</f>
        <v>0</v>
      </c>
      <c r="I717" s="92">
        <f>[1]United!$I$23</f>
        <v>0</v>
      </c>
      <c r="J717" s="93">
        <f t="shared" si="256"/>
        <v>0</v>
      </c>
      <c r="K717" s="93" t="e">
        <f t="shared" si="257"/>
        <v>#DIV/0!</v>
      </c>
      <c r="L717" s="95" t="e">
        <f t="shared" si="258"/>
        <v>#DIV/0!</v>
      </c>
    </row>
    <row r="718" spans="1:12" x14ac:dyDescent="0.2">
      <c r="A718" s="24"/>
      <c r="B718" s="25" t="s">
        <v>34</v>
      </c>
      <c r="C718" s="96">
        <f t="shared" ref="C718:J718" si="259">SUM(C700:C717)</f>
        <v>10</v>
      </c>
      <c r="D718" s="96">
        <f t="shared" si="259"/>
        <v>28</v>
      </c>
      <c r="E718" s="96">
        <f t="shared" si="259"/>
        <v>0</v>
      </c>
      <c r="F718" s="96">
        <f t="shared" si="259"/>
        <v>0</v>
      </c>
      <c r="G718" s="96">
        <f t="shared" si="259"/>
        <v>38</v>
      </c>
      <c r="H718" s="97">
        <f t="shared" si="259"/>
        <v>228695.6254429</v>
      </c>
      <c r="I718" s="97">
        <f t="shared" si="259"/>
        <v>169887.97</v>
      </c>
      <c r="J718" s="97">
        <f t="shared" si="259"/>
        <v>398583.59544289997</v>
      </c>
      <c r="K718" s="97">
        <f>J718/G718</f>
        <v>10489.041985339472</v>
      </c>
      <c r="L718" s="98">
        <f>I718/H718*100</f>
        <v>74.285622941404753</v>
      </c>
    </row>
    <row r="719" spans="1:12" x14ac:dyDescent="0.2">
      <c r="A719" s="14">
        <v>19</v>
      </c>
      <c r="B719" s="15" t="s">
        <v>35</v>
      </c>
      <c r="C719" s="92">
        <f>[1]AXIS!$C$23</f>
        <v>0</v>
      </c>
      <c r="D719" s="92">
        <f>[1]AXIS!$D$23</f>
        <v>2</v>
      </c>
      <c r="E719" s="92">
        <f>[1]AXIS!$E$23</f>
        <v>0</v>
      </c>
      <c r="F719" s="92">
        <f>[1]AXIS!$F$23</f>
        <v>0</v>
      </c>
      <c r="G719" s="93">
        <f t="shared" ref="G719:G727" si="260">SUM(C719:F719)</f>
        <v>2</v>
      </c>
      <c r="H719" s="92">
        <f>[1]AXIS!$H$23</f>
        <v>5596</v>
      </c>
      <c r="I719" s="92">
        <f>[1]AXIS!$I$23</f>
        <v>2434</v>
      </c>
      <c r="J719" s="93">
        <f t="shared" ref="J719:J732" si="261">H719+I719</f>
        <v>8030</v>
      </c>
      <c r="K719" s="93">
        <f t="shared" ref="K719:K743" si="262">J719/G719</f>
        <v>4015</v>
      </c>
      <c r="L719" s="95">
        <f t="shared" ref="L719:L743" si="263">I719/H719*100</f>
        <v>43.495353824160112</v>
      </c>
    </row>
    <row r="720" spans="1:12" x14ac:dyDescent="0.2">
      <c r="A720" s="14">
        <v>20</v>
      </c>
      <c r="B720" s="15" t="s">
        <v>36</v>
      </c>
      <c r="C720" s="92">
        <f>[1]Bandhan!$C$23</f>
        <v>0</v>
      </c>
      <c r="D720" s="92">
        <f>[1]Bandhan!$D$23</f>
        <v>4</v>
      </c>
      <c r="E720" s="92">
        <f>[1]Bandhan!$E$23</f>
        <v>0</v>
      </c>
      <c r="F720" s="92">
        <f>[1]Bandhan!$F$23</f>
        <v>0</v>
      </c>
      <c r="G720" s="93">
        <f t="shared" si="260"/>
        <v>4</v>
      </c>
      <c r="H720" s="92">
        <f>[1]Bandhan!$H$23</f>
        <v>41.25</v>
      </c>
      <c r="I720" s="92">
        <f>[1]Bandhan!$I$23</f>
        <v>366.32</v>
      </c>
      <c r="J720" s="93">
        <f t="shared" si="261"/>
        <v>407.57</v>
      </c>
      <c r="K720" s="93">
        <f t="shared" si="262"/>
        <v>101.8925</v>
      </c>
      <c r="L720" s="95">
        <f t="shared" si="263"/>
        <v>888.0484848484848</v>
      </c>
    </row>
    <row r="721" spans="1:12" x14ac:dyDescent="0.2">
      <c r="A721" s="14">
        <v>21</v>
      </c>
      <c r="B721" s="15" t="s">
        <v>37</v>
      </c>
      <c r="C721" s="92">
        <f>[1]CSB!$C$23</f>
        <v>0</v>
      </c>
      <c r="D721" s="92">
        <f>[1]CSB!$D$23</f>
        <v>0</v>
      </c>
      <c r="E721" s="92">
        <f>[1]CSB!$E$23</f>
        <v>0</v>
      </c>
      <c r="F721" s="92">
        <f>[1]CSB!$F$23</f>
        <v>0</v>
      </c>
      <c r="G721" s="93">
        <f t="shared" si="260"/>
        <v>0</v>
      </c>
      <c r="H721" s="92">
        <f>[1]CSB!$H$23</f>
        <v>0</v>
      </c>
      <c r="I721" s="92">
        <f>[1]CSB!$I$23</f>
        <v>0</v>
      </c>
      <c r="J721" s="93">
        <f t="shared" si="261"/>
        <v>0</v>
      </c>
      <c r="K721" s="93" t="e">
        <f t="shared" si="262"/>
        <v>#DIV/0!</v>
      </c>
      <c r="L721" s="95" t="e">
        <f t="shared" si="263"/>
        <v>#DIV/0!</v>
      </c>
    </row>
    <row r="722" spans="1:12" x14ac:dyDescent="0.2">
      <c r="A722" s="14">
        <v>22</v>
      </c>
      <c r="B722" s="15" t="s">
        <v>38</v>
      </c>
      <c r="C722" s="92">
        <f>[1]DCB!$C$23</f>
        <v>0</v>
      </c>
      <c r="D722" s="92">
        <f>[1]DCB!$D$23</f>
        <v>0</v>
      </c>
      <c r="E722" s="92">
        <f>[1]DCB!$E$23</f>
        <v>0</v>
      </c>
      <c r="F722" s="92">
        <f>[1]DCB!$F$23</f>
        <v>0</v>
      </c>
      <c r="G722" s="93">
        <f t="shared" si="260"/>
        <v>0</v>
      </c>
      <c r="H722" s="92">
        <f>[1]DCB!$H$23</f>
        <v>0</v>
      </c>
      <c r="I722" s="92">
        <f>[1]DCB!$I$23</f>
        <v>0</v>
      </c>
      <c r="J722" s="93">
        <f t="shared" si="261"/>
        <v>0</v>
      </c>
      <c r="K722" s="93" t="e">
        <f t="shared" si="262"/>
        <v>#DIV/0!</v>
      </c>
      <c r="L722" s="95" t="e">
        <f t="shared" si="263"/>
        <v>#DIV/0!</v>
      </c>
    </row>
    <row r="723" spans="1:12" x14ac:dyDescent="0.2">
      <c r="A723" s="14">
        <v>23</v>
      </c>
      <c r="B723" s="15" t="s">
        <v>39</v>
      </c>
      <c r="C723" s="92">
        <f>[1]Federal!$C$23</f>
        <v>0</v>
      </c>
      <c r="D723" s="92">
        <f>[1]Federal!$D$23</f>
        <v>0</v>
      </c>
      <c r="E723" s="92">
        <f>[1]Federal!$E$23</f>
        <v>0</v>
      </c>
      <c r="F723" s="92">
        <f>[1]Federal!$F$23</f>
        <v>0</v>
      </c>
      <c r="G723" s="93">
        <f t="shared" si="260"/>
        <v>0</v>
      </c>
      <c r="H723" s="92">
        <f>[1]Federal!$H$23</f>
        <v>0</v>
      </c>
      <c r="I723" s="92">
        <f>[1]Federal!$I$23</f>
        <v>0</v>
      </c>
      <c r="J723" s="93">
        <f t="shared" si="261"/>
        <v>0</v>
      </c>
      <c r="K723" s="93" t="e">
        <f t="shared" si="262"/>
        <v>#DIV/0!</v>
      </c>
      <c r="L723" s="95" t="e">
        <f t="shared" si="263"/>
        <v>#DIV/0!</v>
      </c>
    </row>
    <row r="724" spans="1:12" x14ac:dyDescent="0.2">
      <c r="A724" s="14">
        <v>24</v>
      </c>
      <c r="B724" s="15" t="s">
        <v>40</v>
      </c>
      <c r="C724" s="92">
        <f>[1]HDFC!$C$23</f>
        <v>0</v>
      </c>
      <c r="D724" s="92">
        <f>[1]HDFC!$D$23</f>
        <v>2</v>
      </c>
      <c r="E724" s="92">
        <f>[1]HDFC!$E$23</f>
        <v>0</v>
      </c>
      <c r="F724" s="92">
        <f>[1]HDFC!$F$23</f>
        <v>0</v>
      </c>
      <c r="G724" s="93">
        <f t="shared" si="260"/>
        <v>2</v>
      </c>
      <c r="H724" s="92">
        <f>[1]HDFC!$H$23</f>
        <v>5873.37</v>
      </c>
      <c r="I724" s="92">
        <f>[1]HDFC!$I$23</f>
        <v>16411.59</v>
      </c>
      <c r="J724" s="93">
        <f t="shared" si="261"/>
        <v>22284.959999999999</v>
      </c>
      <c r="K724" s="93">
        <f t="shared" si="262"/>
        <v>11142.48</v>
      </c>
      <c r="L724" s="95">
        <f t="shared" si="263"/>
        <v>279.42373799028502</v>
      </c>
    </row>
    <row r="725" spans="1:12" x14ac:dyDescent="0.2">
      <c r="A725" s="14">
        <v>25</v>
      </c>
      <c r="B725" s="15" t="s">
        <v>41</v>
      </c>
      <c r="C725" s="92">
        <f>[1]ICICI!$C$23</f>
        <v>2</v>
      </c>
      <c r="D725" s="92">
        <f>[1]ICICI!$D$23</f>
        <v>1</v>
      </c>
      <c r="E725" s="92">
        <f>[1]ICICI!$E$23</f>
        <v>0</v>
      </c>
      <c r="F725" s="92">
        <f>[1]ICICI!$F$23</f>
        <v>0</v>
      </c>
      <c r="G725" s="93">
        <f t="shared" si="260"/>
        <v>3</v>
      </c>
      <c r="H725" s="92">
        <f>[1]ICICI!$H$23</f>
        <v>9300</v>
      </c>
      <c r="I725" s="92">
        <f>[1]ICICI!$I$23</f>
        <v>11500</v>
      </c>
      <c r="J725" s="93">
        <f t="shared" si="261"/>
        <v>20800</v>
      </c>
      <c r="K725" s="93">
        <f t="shared" si="262"/>
        <v>6933.333333333333</v>
      </c>
      <c r="L725" s="95">
        <f t="shared" si="263"/>
        <v>123.65591397849462</v>
      </c>
    </row>
    <row r="726" spans="1:12" x14ac:dyDescent="0.2">
      <c r="A726" s="14">
        <v>26</v>
      </c>
      <c r="B726" s="15" t="s">
        <v>42</v>
      </c>
      <c r="C726" s="92">
        <f>[1]IDBI!$C$23</f>
        <v>0</v>
      </c>
      <c r="D726" s="92">
        <f>[1]IDBI!$D$23</f>
        <v>1</v>
      </c>
      <c r="E726" s="92">
        <f>[1]IDBI!$E$23</f>
        <v>0</v>
      </c>
      <c r="F726" s="92">
        <f>[1]IDBI!$F$23</f>
        <v>0</v>
      </c>
      <c r="G726" s="93">
        <f t="shared" si="260"/>
        <v>1</v>
      </c>
      <c r="H726" s="92">
        <f>[1]IDBI!$H$23</f>
        <v>7677</v>
      </c>
      <c r="I726" s="92">
        <f>[1]IDBI!$I$23</f>
        <v>3783</v>
      </c>
      <c r="J726" s="94">
        <f t="shared" si="261"/>
        <v>11460</v>
      </c>
      <c r="K726" s="94">
        <f t="shared" si="262"/>
        <v>11460</v>
      </c>
      <c r="L726" s="95">
        <f t="shared" si="263"/>
        <v>49.277061352090662</v>
      </c>
    </row>
    <row r="727" spans="1:12" x14ac:dyDescent="0.2">
      <c r="A727" s="14">
        <v>27</v>
      </c>
      <c r="B727" s="15" t="s">
        <v>43</v>
      </c>
      <c r="C727" s="92">
        <f>[1]IDFC!$C$23</f>
        <v>0</v>
      </c>
      <c r="D727" s="92">
        <f>[1]IDFC!$D$23</f>
        <v>0</v>
      </c>
      <c r="E727" s="92">
        <f>[1]IDFC!$E$23</f>
        <v>0</v>
      </c>
      <c r="F727" s="92">
        <f>[1]IDFC!$F$23</f>
        <v>0</v>
      </c>
      <c r="G727" s="93">
        <f t="shared" si="260"/>
        <v>0</v>
      </c>
      <c r="H727" s="92">
        <f>[1]IDFC!$H$23</f>
        <v>0</v>
      </c>
      <c r="I727" s="92">
        <f>[1]IDFC!$I$23</f>
        <v>0</v>
      </c>
      <c r="J727" s="94">
        <f t="shared" si="261"/>
        <v>0</v>
      </c>
      <c r="K727" s="94" t="e">
        <f t="shared" si="262"/>
        <v>#DIV/0!</v>
      </c>
      <c r="L727" s="95" t="e">
        <f t="shared" si="263"/>
        <v>#DIV/0!</v>
      </c>
    </row>
    <row r="728" spans="1:12" x14ac:dyDescent="0.2">
      <c r="A728" s="14">
        <v>28</v>
      </c>
      <c r="B728" s="15" t="s">
        <v>44</v>
      </c>
      <c r="C728" s="92">
        <f>[1]IndusInd!$C$23</f>
        <v>0</v>
      </c>
      <c r="D728" s="92">
        <f>[1]IndusInd!$D$23</f>
        <v>0</v>
      </c>
      <c r="E728" s="92">
        <f>[1]IndusInd!$E$23</f>
        <v>0</v>
      </c>
      <c r="F728" s="92">
        <f>[1]IndusInd!$F$23</f>
        <v>0</v>
      </c>
      <c r="G728" s="93">
        <f t="shared" ref="G728:G732" si="264">SUM(C728:F728)</f>
        <v>0</v>
      </c>
      <c r="H728" s="92">
        <f>[1]IndusInd!$H$23</f>
        <v>0</v>
      </c>
      <c r="I728" s="92">
        <f>[1]IndusInd!$I$23</f>
        <v>238</v>
      </c>
      <c r="J728" s="93">
        <f t="shared" si="261"/>
        <v>238</v>
      </c>
      <c r="K728" s="93" t="e">
        <f t="shared" si="262"/>
        <v>#DIV/0!</v>
      </c>
      <c r="L728" s="95" t="e">
        <f t="shared" si="263"/>
        <v>#DIV/0!</v>
      </c>
    </row>
    <row r="729" spans="1:12" x14ac:dyDescent="0.2">
      <c r="A729" s="14">
        <v>29</v>
      </c>
      <c r="B729" s="15" t="s">
        <v>45</v>
      </c>
      <c r="C729" s="92">
        <f>[1]Karnatak!$C$23</f>
        <v>0</v>
      </c>
      <c r="D729" s="92">
        <f>[1]Karnatak!$D$23</f>
        <v>0</v>
      </c>
      <c r="E729" s="92">
        <f>[1]Karnatak!$E$23</f>
        <v>0</v>
      </c>
      <c r="F729" s="92">
        <f>[1]Karnatak!$F$23</f>
        <v>0</v>
      </c>
      <c r="G729" s="93">
        <f t="shared" si="264"/>
        <v>0</v>
      </c>
      <c r="H729" s="92">
        <f>[1]Karnatak!$H$23</f>
        <v>0</v>
      </c>
      <c r="I729" s="92">
        <f>[1]Karnatak!$I$23</f>
        <v>0</v>
      </c>
      <c r="J729" s="93">
        <f t="shared" si="261"/>
        <v>0</v>
      </c>
      <c r="K729" s="93" t="e">
        <f t="shared" si="262"/>
        <v>#DIV/0!</v>
      </c>
      <c r="L729" s="95" t="e">
        <f t="shared" si="263"/>
        <v>#DIV/0!</v>
      </c>
    </row>
    <row r="730" spans="1:12" x14ac:dyDescent="0.2">
      <c r="A730" s="14">
        <v>30</v>
      </c>
      <c r="B730" s="15" t="s">
        <v>46</v>
      </c>
      <c r="C730" s="92">
        <f>[1]Kotak!$C$23</f>
        <v>0</v>
      </c>
      <c r="D730" s="92">
        <f>[1]Kotak!$D$23</f>
        <v>0</v>
      </c>
      <c r="E730" s="92">
        <f>[1]Kotak!$E$23</f>
        <v>0</v>
      </c>
      <c r="F730" s="92">
        <f>[1]Kotak!$F$23</f>
        <v>0</v>
      </c>
      <c r="G730" s="93">
        <f t="shared" si="264"/>
        <v>0</v>
      </c>
      <c r="H730" s="92">
        <f>[1]Kotak!$H$23</f>
        <v>0</v>
      </c>
      <c r="I730" s="92">
        <f>[1]Kotak!$I$23</f>
        <v>0</v>
      </c>
      <c r="J730" s="93">
        <f t="shared" si="261"/>
        <v>0</v>
      </c>
      <c r="K730" s="93" t="e">
        <f t="shared" si="262"/>
        <v>#DIV/0!</v>
      </c>
      <c r="L730" s="95" t="e">
        <f t="shared" si="263"/>
        <v>#DIV/0!</v>
      </c>
    </row>
    <row r="731" spans="1:12" x14ac:dyDescent="0.2">
      <c r="A731" s="14">
        <v>31</v>
      </c>
      <c r="B731" s="15" t="s">
        <v>47</v>
      </c>
      <c r="C731" s="92">
        <f>[1]Ratnakar!$C$23</f>
        <v>0</v>
      </c>
      <c r="D731" s="92">
        <f>[1]Ratnakar!$D$23</f>
        <v>0</v>
      </c>
      <c r="E731" s="92">
        <f>[1]Ratnakar!$E$23</f>
        <v>0</v>
      </c>
      <c r="F731" s="92">
        <f>[1]Ratnakar!$F$23</f>
        <v>0</v>
      </c>
      <c r="G731" s="93">
        <f t="shared" si="264"/>
        <v>0</v>
      </c>
      <c r="H731" s="92">
        <f>[1]Ratnakar!$H$23</f>
        <v>0</v>
      </c>
      <c r="I731" s="92">
        <f>[1]Ratnakar!$I$23</f>
        <v>0</v>
      </c>
      <c r="J731" s="93">
        <f t="shared" si="261"/>
        <v>0</v>
      </c>
      <c r="K731" s="93" t="e">
        <f t="shared" si="262"/>
        <v>#DIV/0!</v>
      </c>
      <c r="L731" s="95" t="e">
        <f t="shared" si="263"/>
        <v>#DIV/0!</v>
      </c>
    </row>
    <row r="732" spans="1:12" x14ac:dyDescent="0.2">
      <c r="A732" s="14">
        <v>32</v>
      </c>
      <c r="B732" s="15" t="s">
        <v>48</v>
      </c>
      <c r="C732" s="92">
        <f>[1]Yes!$C$23</f>
        <v>0</v>
      </c>
      <c r="D732" s="92">
        <f>[1]Yes!$D$23</f>
        <v>0</v>
      </c>
      <c r="E732" s="92">
        <f>[1]Yes!$E$23</f>
        <v>0</v>
      </c>
      <c r="F732" s="92">
        <f>[1]Yes!$F$23</f>
        <v>0</v>
      </c>
      <c r="G732" s="93">
        <f t="shared" si="264"/>
        <v>0</v>
      </c>
      <c r="H732" s="92">
        <f>[1]Yes!$H$23</f>
        <v>0</v>
      </c>
      <c r="I732" s="92">
        <f>[1]Yes!$I$23</f>
        <v>0</v>
      </c>
      <c r="J732" s="93">
        <f t="shared" si="261"/>
        <v>0</v>
      </c>
      <c r="K732" s="93" t="e">
        <f t="shared" si="262"/>
        <v>#DIV/0!</v>
      </c>
      <c r="L732" s="95" t="e">
        <f t="shared" si="263"/>
        <v>#DIV/0!</v>
      </c>
    </row>
    <row r="733" spans="1:12" x14ac:dyDescent="0.2">
      <c r="A733" s="24"/>
      <c r="B733" s="25" t="s">
        <v>49</v>
      </c>
      <c r="C733" s="97">
        <f>SUM(C719:C732)</f>
        <v>2</v>
      </c>
      <c r="D733" s="97">
        <f t="shared" ref="D733:J733" si="265">SUM(D719:D732)</f>
        <v>10</v>
      </c>
      <c r="E733" s="97">
        <f t="shared" si="265"/>
        <v>0</v>
      </c>
      <c r="F733" s="97">
        <f t="shared" si="265"/>
        <v>0</v>
      </c>
      <c r="G733" s="97">
        <f t="shared" si="265"/>
        <v>12</v>
      </c>
      <c r="H733" s="97">
        <f t="shared" si="265"/>
        <v>28487.62</v>
      </c>
      <c r="I733" s="97">
        <f t="shared" si="265"/>
        <v>34732.910000000003</v>
      </c>
      <c r="J733" s="97">
        <f t="shared" si="265"/>
        <v>63220.53</v>
      </c>
      <c r="K733" s="97">
        <f t="shared" si="262"/>
        <v>5268.3774999999996</v>
      </c>
      <c r="L733" s="98">
        <f t="shared" si="263"/>
        <v>121.92282121145959</v>
      </c>
    </row>
    <row r="734" spans="1:12" x14ac:dyDescent="0.2">
      <c r="A734" s="28">
        <v>33</v>
      </c>
      <c r="B734" s="29" t="s">
        <v>50</v>
      </c>
      <c r="C734" s="92">
        <f>[1]AU!$C$23</f>
        <v>0</v>
      </c>
      <c r="D734" s="92">
        <f>[1]AU!$D$23</f>
        <v>0</v>
      </c>
      <c r="E734" s="92">
        <f>[1]AU!$E$23</f>
        <v>0</v>
      </c>
      <c r="F734" s="92">
        <f>[1]AU!$F$23</f>
        <v>0</v>
      </c>
      <c r="G734" s="93">
        <f t="shared" ref="G734:G742" si="266">SUM(C734:F734)</f>
        <v>0</v>
      </c>
      <c r="H734" s="92">
        <f>[1]AU!$H$23</f>
        <v>0</v>
      </c>
      <c r="I734" s="92">
        <f>[1]AU!$I$23</f>
        <v>0</v>
      </c>
      <c r="J734" s="93">
        <f t="shared" ref="J734:J742" si="267">H734+I734</f>
        <v>0</v>
      </c>
      <c r="K734" s="93" t="e">
        <f t="shared" si="262"/>
        <v>#DIV/0!</v>
      </c>
      <c r="L734" s="95" t="e">
        <f t="shared" si="263"/>
        <v>#DIV/0!</v>
      </c>
    </row>
    <row r="735" spans="1:12" x14ac:dyDescent="0.2">
      <c r="A735" s="28">
        <v>34</v>
      </c>
      <c r="B735" s="29" t="s">
        <v>51</v>
      </c>
      <c r="C735" s="92">
        <f>[1]Capital!$C$23</f>
        <v>0</v>
      </c>
      <c r="D735" s="92">
        <f>[1]Capital!$D$23</f>
        <v>0</v>
      </c>
      <c r="E735" s="92">
        <f>[1]Capital!$E$23</f>
        <v>0</v>
      </c>
      <c r="F735" s="92">
        <f>[1]Capital!$F$23</f>
        <v>0</v>
      </c>
      <c r="G735" s="93">
        <f t="shared" si="266"/>
        <v>0</v>
      </c>
      <c r="H735" s="92">
        <f>[1]Capital!$H$23</f>
        <v>0</v>
      </c>
      <c r="I735" s="92">
        <f>[1]Capital!$I$23</f>
        <v>0</v>
      </c>
      <c r="J735" s="93">
        <f t="shared" si="267"/>
        <v>0</v>
      </c>
      <c r="K735" s="93" t="e">
        <f t="shared" si="262"/>
        <v>#DIV/0!</v>
      </c>
      <c r="L735" s="95" t="e">
        <f t="shared" si="263"/>
        <v>#DIV/0!</v>
      </c>
    </row>
    <row r="736" spans="1:12" x14ac:dyDescent="0.2">
      <c r="A736" s="28">
        <v>35</v>
      </c>
      <c r="B736" s="29" t="s">
        <v>52</v>
      </c>
      <c r="C736" s="92">
        <f>[1]Equitas!$C$23</f>
        <v>0</v>
      </c>
      <c r="D736" s="92">
        <f>[1]Equitas!$D$23</f>
        <v>0</v>
      </c>
      <c r="E736" s="92">
        <f>[1]Equitas!$E$23</f>
        <v>0</v>
      </c>
      <c r="F736" s="92">
        <f>[1]Equitas!$F$23</f>
        <v>0</v>
      </c>
      <c r="G736" s="93">
        <f t="shared" si="266"/>
        <v>0</v>
      </c>
      <c r="H736" s="92">
        <f>[1]Equitas!$H$23</f>
        <v>0</v>
      </c>
      <c r="I736" s="92">
        <f>[1]Equitas!$I$23</f>
        <v>0</v>
      </c>
      <c r="J736" s="93">
        <f t="shared" si="267"/>
        <v>0</v>
      </c>
      <c r="K736" s="93" t="e">
        <f t="shared" si="262"/>
        <v>#DIV/0!</v>
      </c>
      <c r="L736" s="95" t="e">
        <f t="shared" si="263"/>
        <v>#DIV/0!</v>
      </c>
    </row>
    <row r="737" spans="1:12" x14ac:dyDescent="0.2">
      <c r="A737" s="28">
        <v>36</v>
      </c>
      <c r="B737" s="29" t="s">
        <v>53</v>
      </c>
      <c r="C737" s="92">
        <f>[1]ESAF!$C$23</f>
        <v>0</v>
      </c>
      <c r="D737" s="92">
        <f>[1]ESAF!$D$23</f>
        <v>0</v>
      </c>
      <c r="E737" s="92">
        <f>[1]ESAF!$E$23</f>
        <v>0</v>
      </c>
      <c r="F737" s="92">
        <f>[1]ESAF!$F$23</f>
        <v>0</v>
      </c>
      <c r="G737" s="93">
        <f t="shared" si="266"/>
        <v>0</v>
      </c>
      <c r="H737" s="92">
        <f>[1]ESAF!$H$23</f>
        <v>0</v>
      </c>
      <c r="I737" s="92">
        <f>[1]ESAF!$I$23</f>
        <v>0</v>
      </c>
      <c r="J737" s="93">
        <f t="shared" si="267"/>
        <v>0</v>
      </c>
      <c r="K737" s="93" t="e">
        <f t="shared" si="262"/>
        <v>#DIV/0!</v>
      </c>
      <c r="L737" s="95" t="e">
        <f t="shared" si="263"/>
        <v>#DIV/0!</v>
      </c>
    </row>
    <row r="738" spans="1:12" x14ac:dyDescent="0.2">
      <c r="A738" s="28">
        <v>37</v>
      </c>
      <c r="B738" s="29" t="s">
        <v>54</v>
      </c>
      <c r="C738" s="92">
        <f>[1]Fincare!$C$23</f>
        <v>0</v>
      </c>
      <c r="D738" s="92">
        <f>[1]Fincare!$D$23</f>
        <v>0</v>
      </c>
      <c r="E738" s="92">
        <f>[1]Fincare!$E$23</f>
        <v>0</v>
      </c>
      <c r="F738" s="92">
        <f>[1]Fincare!$F$23</f>
        <v>0</v>
      </c>
      <c r="G738" s="93">
        <f t="shared" si="266"/>
        <v>0</v>
      </c>
      <c r="H738" s="92">
        <f>[1]Fincare!$H$23</f>
        <v>0</v>
      </c>
      <c r="I738" s="92">
        <f>[1]Fincare!$I$23</f>
        <v>0</v>
      </c>
      <c r="J738" s="93">
        <f t="shared" si="267"/>
        <v>0</v>
      </c>
      <c r="K738" s="93" t="e">
        <f t="shared" si="262"/>
        <v>#DIV/0!</v>
      </c>
      <c r="L738" s="95" t="e">
        <f t="shared" si="263"/>
        <v>#DIV/0!</v>
      </c>
    </row>
    <row r="739" spans="1:12" x14ac:dyDescent="0.2">
      <c r="A739" s="28">
        <v>38</v>
      </c>
      <c r="B739" s="29" t="s">
        <v>55</v>
      </c>
      <c r="C739" s="92">
        <f>[1]Jana!$C$23</f>
        <v>0</v>
      </c>
      <c r="D739" s="92">
        <f>[1]Jana!$D$23</f>
        <v>0</v>
      </c>
      <c r="E739" s="92">
        <f>[1]Jana!$E$23</f>
        <v>0</v>
      </c>
      <c r="F739" s="92">
        <f>[1]Jana!$F$23</f>
        <v>0</v>
      </c>
      <c r="G739" s="93">
        <f t="shared" si="266"/>
        <v>0</v>
      </c>
      <c r="H739" s="92">
        <f>[1]Jana!$H$23</f>
        <v>0</v>
      </c>
      <c r="I739" s="92">
        <f>[1]Jana!$I$23</f>
        <v>0</v>
      </c>
      <c r="J739" s="93">
        <f t="shared" si="267"/>
        <v>0</v>
      </c>
      <c r="K739" s="93" t="e">
        <f t="shared" si="262"/>
        <v>#DIV/0!</v>
      </c>
      <c r="L739" s="95" t="e">
        <f t="shared" si="263"/>
        <v>#DIV/0!</v>
      </c>
    </row>
    <row r="740" spans="1:12" x14ac:dyDescent="0.2">
      <c r="A740" s="28">
        <v>39</v>
      </c>
      <c r="B740" s="29" t="s">
        <v>56</v>
      </c>
      <c r="C740" s="92">
        <f>[1]Suryoday!$C$23</f>
        <v>0</v>
      </c>
      <c r="D740" s="92">
        <f>[1]Suryoday!$D$23</f>
        <v>0</v>
      </c>
      <c r="E740" s="92">
        <f>[1]Suryoday!$E$23</f>
        <v>0</v>
      </c>
      <c r="F740" s="92">
        <f>[1]Suryoday!$F$23</f>
        <v>0</v>
      </c>
      <c r="G740" s="93">
        <f t="shared" si="266"/>
        <v>0</v>
      </c>
      <c r="H740" s="92">
        <f>[1]Suryoday!$H$23</f>
        <v>0</v>
      </c>
      <c r="I740" s="92">
        <f>[1]Suryoday!$I$23</f>
        <v>0</v>
      </c>
      <c r="J740" s="93">
        <f t="shared" si="267"/>
        <v>0</v>
      </c>
      <c r="K740" s="93" t="e">
        <f t="shared" si="262"/>
        <v>#DIV/0!</v>
      </c>
      <c r="L740" s="95" t="e">
        <f t="shared" si="263"/>
        <v>#DIV/0!</v>
      </c>
    </row>
    <row r="741" spans="1:12" x14ac:dyDescent="0.2">
      <c r="A741" s="28">
        <v>40</v>
      </c>
      <c r="B741" s="29" t="s">
        <v>57</v>
      </c>
      <c r="C741" s="92">
        <f>[1]Ujjivan!$C$23</f>
        <v>0</v>
      </c>
      <c r="D741" s="92">
        <f>[1]Ujjivan!$D$23</f>
        <v>0</v>
      </c>
      <c r="E741" s="92">
        <f>[1]Ujjivan!$E$23</f>
        <v>0</v>
      </c>
      <c r="F741" s="92">
        <f>[1]Ujjivan!$F$23</f>
        <v>0</v>
      </c>
      <c r="G741" s="93">
        <f t="shared" si="266"/>
        <v>0</v>
      </c>
      <c r="H741" s="92">
        <f>[1]Ujjivan!$H$23</f>
        <v>0</v>
      </c>
      <c r="I741" s="92">
        <f>[1]Ujjivan!$I$23</f>
        <v>0</v>
      </c>
      <c r="J741" s="93">
        <f t="shared" si="267"/>
        <v>0</v>
      </c>
      <c r="K741" s="93" t="e">
        <f t="shared" si="262"/>
        <v>#DIV/0!</v>
      </c>
      <c r="L741" s="95" t="e">
        <f t="shared" si="263"/>
        <v>#DIV/0!</v>
      </c>
    </row>
    <row r="742" spans="1:12" x14ac:dyDescent="0.2">
      <c r="A742" s="28">
        <v>41</v>
      </c>
      <c r="B742" s="29" t="s">
        <v>58</v>
      </c>
      <c r="C742" s="92">
        <f>[1]Utkarsh!$C$23</f>
        <v>0</v>
      </c>
      <c r="D742" s="92">
        <f>[1]Utkarsh!$D$23</f>
        <v>0</v>
      </c>
      <c r="E742" s="92">
        <f>[1]Utkarsh!$E$23</f>
        <v>0</v>
      </c>
      <c r="F742" s="92">
        <f>[1]Utkarsh!$F$23</f>
        <v>0</v>
      </c>
      <c r="G742" s="93">
        <f t="shared" si="266"/>
        <v>0</v>
      </c>
      <c r="H742" s="92">
        <f>[1]Utkarsh!$H$23</f>
        <v>0</v>
      </c>
      <c r="I742" s="92">
        <f>[1]Utkarsh!$I$23</f>
        <v>0</v>
      </c>
      <c r="J742" s="93">
        <f t="shared" si="267"/>
        <v>0</v>
      </c>
      <c r="K742" s="93" t="e">
        <f t="shared" si="262"/>
        <v>#DIV/0!</v>
      </c>
      <c r="L742" s="95" t="e">
        <f t="shared" si="263"/>
        <v>#DIV/0!</v>
      </c>
    </row>
    <row r="743" spans="1:12" x14ac:dyDescent="0.2">
      <c r="A743" s="24"/>
      <c r="B743" s="30" t="s">
        <v>59</v>
      </c>
      <c r="C743" s="97">
        <f>SUM(C734:C742)</f>
        <v>0</v>
      </c>
      <c r="D743" s="97">
        <f t="shared" ref="D743:J743" si="268">SUM(D734:D742)</f>
        <v>0</v>
      </c>
      <c r="E743" s="97">
        <f t="shared" si="268"/>
        <v>0</v>
      </c>
      <c r="F743" s="97">
        <f t="shared" si="268"/>
        <v>0</v>
      </c>
      <c r="G743" s="97">
        <f t="shared" si="268"/>
        <v>0</v>
      </c>
      <c r="H743" s="97">
        <f t="shared" si="268"/>
        <v>0</v>
      </c>
      <c r="I743" s="97">
        <f t="shared" si="268"/>
        <v>0</v>
      </c>
      <c r="J743" s="97">
        <f t="shared" si="268"/>
        <v>0</v>
      </c>
      <c r="K743" s="97" t="e">
        <f t="shared" si="262"/>
        <v>#DIV/0!</v>
      </c>
      <c r="L743" s="98" t="e">
        <f t="shared" si="263"/>
        <v>#DIV/0!</v>
      </c>
    </row>
    <row r="744" spans="1:12" x14ac:dyDescent="0.2">
      <c r="A744" s="31">
        <v>42</v>
      </c>
      <c r="B744" s="32" t="s">
        <v>60</v>
      </c>
      <c r="C744" s="92">
        <f>[1]DBS!$C$23</f>
        <v>0</v>
      </c>
      <c r="D744" s="92">
        <f>[1]DBS!$D$23</f>
        <v>0</v>
      </c>
      <c r="E744" s="92">
        <f>[1]DBS!$E$23</f>
        <v>0</v>
      </c>
      <c r="F744" s="92">
        <f>[1]DBS!$F$23</f>
        <v>0</v>
      </c>
      <c r="G744" s="93">
        <f>SUM(C744:F744)</f>
        <v>0</v>
      </c>
      <c r="H744" s="92">
        <f>[1]DBS!$H$23</f>
        <v>0</v>
      </c>
      <c r="I744" s="92">
        <f>[1]DBS!$I$23</f>
        <v>0</v>
      </c>
      <c r="J744" s="93">
        <f>H744+I744</f>
        <v>0</v>
      </c>
      <c r="K744" s="93" t="e">
        <f>J744/G744</f>
        <v>#DIV/0!</v>
      </c>
      <c r="L744" s="95" t="e">
        <f>I744/H744*100</f>
        <v>#DIV/0!</v>
      </c>
    </row>
    <row r="745" spans="1:12" x14ac:dyDescent="0.2">
      <c r="A745" s="24"/>
      <c r="B745" s="30" t="s">
        <v>61</v>
      </c>
      <c r="C745" s="97">
        <f>C744</f>
        <v>0</v>
      </c>
      <c r="D745" s="97">
        <f t="shared" ref="D745:J745" si="269">D744</f>
        <v>0</v>
      </c>
      <c r="E745" s="97">
        <f t="shared" si="269"/>
        <v>0</v>
      </c>
      <c r="F745" s="97">
        <f t="shared" si="269"/>
        <v>0</v>
      </c>
      <c r="G745" s="97">
        <f t="shared" si="269"/>
        <v>0</v>
      </c>
      <c r="H745" s="97">
        <f t="shared" si="269"/>
        <v>0</v>
      </c>
      <c r="I745" s="97">
        <f t="shared" si="269"/>
        <v>0</v>
      </c>
      <c r="J745" s="97">
        <f t="shared" si="269"/>
        <v>0</v>
      </c>
      <c r="K745" s="97" t="e">
        <f t="shared" ref="K745" si="270">J745/G745</f>
        <v>#DIV/0!</v>
      </c>
      <c r="L745" s="98" t="e">
        <f t="shared" ref="L745" si="271">I745/H745*100</f>
        <v>#DIV/0!</v>
      </c>
    </row>
    <row r="746" spans="1:12" x14ac:dyDescent="0.2">
      <c r="A746" s="31">
        <v>43</v>
      </c>
      <c r="B746" s="32" t="s">
        <v>62</v>
      </c>
      <c r="C746" s="92">
        <f>[1]IPPB!$C$23</f>
        <v>0</v>
      </c>
      <c r="D746" s="92">
        <f>[1]IPPB!$D$23</f>
        <v>0</v>
      </c>
      <c r="E746" s="92">
        <f>[1]IPPB!$E$23</f>
        <v>0</v>
      </c>
      <c r="F746" s="92">
        <f>[1]IPPB!$F$23</f>
        <v>0</v>
      </c>
      <c r="G746" s="93">
        <f>SUM(C746:F746)</f>
        <v>0</v>
      </c>
      <c r="H746" s="92">
        <f>[1]IPPB!$H$23</f>
        <v>0</v>
      </c>
      <c r="I746" s="92">
        <f>[1]IPPB!$I$23</f>
        <v>0</v>
      </c>
      <c r="J746" s="93">
        <f>H746+I746</f>
        <v>0</v>
      </c>
      <c r="K746" s="93" t="e">
        <f>J746/G746</f>
        <v>#DIV/0!</v>
      </c>
      <c r="L746" s="95" t="e">
        <f>I746/H746*100</f>
        <v>#DIV/0!</v>
      </c>
    </row>
    <row r="747" spans="1:12" x14ac:dyDescent="0.2">
      <c r="A747" s="24"/>
      <c r="B747" s="30" t="s">
        <v>124</v>
      </c>
      <c r="C747" s="97">
        <f>C746</f>
        <v>0</v>
      </c>
      <c r="D747" s="97">
        <f t="shared" ref="D747:J747" si="272">D746</f>
        <v>0</v>
      </c>
      <c r="E747" s="97">
        <f t="shared" si="272"/>
        <v>0</v>
      </c>
      <c r="F747" s="97">
        <f t="shared" si="272"/>
        <v>0</v>
      </c>
      <c r="G747" s="97">
        <f t="shared" si="272"/>
        <v>0</v>
      </c>
      <c r="H747" s="97">
        <f t="shared" si="272"/>
        <v>0</v>
      </c>
      <c r="I747" s="97">
        <f t="shared" si="272"/>
        <v>0</v>
      </c>
      <c r="J747" s="97">
        <f t="shared" si="272"/>
        <v>0</v>
      </c>
      <c r="K747" s="97" t="e">
        <f t="shared" ref="K747:K749" si="273">J747/G747</f>
        <v>#DIV/0!</v>
      </c>
      <c r="L747" s="98" t="e">
        <f t="shared" ref="L747:L749" si="274">I747/H747*100</f>
        <v>#DIV/0!</v>
      </c>
    </row>
    <row r="748" spans="1:12" x14ac:dyDescent="0.2">
      <c r="A748" s="33">
        <v>44</v>
      </c>
      <c r="B748" s="34" t="s">
        <v>64</v>
      </c>
      <c r="C748" s="16">
        <f>[1]MGB!$C$23</f>
        <v>15</v>
      </c>
      <c r="D748" s="16">
        <f>[1]MGB!$D$23</f>
        <v>8</v>
      </c>
      <c r="E748" s="16">
        <f>[1]MGB!$E$23</f>
        <v>0</v>
      </c>
      <c r="F748" s="16">
        <f>[1]MGB!$F$23</f>
        <v>0</v>
      </c>
      <c r="G748" s="17">
        <f>SUM(C748:F748)</f>
        <v>23</v>
      </c>
      <c r="H748" s="16">
        <f>[1]MGB!$H$23</f>
        <v>66859</v>
      </c>
      <c r="I748" s="16">
        <f>[1]MGB!$I$23</f>
        <v>32493</v>
      </c>
      <c r="J748" s="17">
        <f>H748+I748</f>
        <v>99352</v>
      </c>
      <c r="K748" s="17">
        <f t="shared" si="273"/>
        <v>4319.652173913043</v>
      </c>
      <c r="L748" s="20">
        <f t="shared" si="274"/>
        <v>48.599291045334212</v>
      </c>
    </row>
    <row r="749" spans="1:12" x14ac:dyDescent="0.2">
      <c r="A749" s="33">
        <v>45</v>
      </c>
      <c r="B749" s="34" t="s">
        <v>65</v>
      </c>
      <c r="C749" s="16">
        <f>[1]VKGB!$C$23</f>
        <v>0</v>
      </c>
      <c r="D749" s="16">
        <f>[1]VKGB!$D$23</f>
        <v>0</v>
      </c>
      <c r="E749" s="16">
        <f>[1]VKGB!$E$23</f>
        <v>0</v>
      </c>
      <c r="F749" s="16">
        <f>[1]VKGB!$F$23</f>
        <v>0</v>
      </c>
      <c r="G749" s="17">
        <f>SUM(C749:F749)</f>
        <v>0</v>
      </c>
      <c r="H749" s="16">
        <f>[1]VKGB!$H$23</f>
        <v>0</v>
      </c>
      <c r="I749" s="16">
        <f>[1]VKGB!$I$23</f>
        <v>0</v>
      </c>
      <c r="J749" s="17">
        <f>H749+I749</f>
        <v>0</v>
      </c>
      <c r="K749" s="17" t="e">
        <f t="shared" si="273"/>
        <v>#DIV/0!</v>
      </c>
      <c r="L749" s="20" t="e">
        <f t="shared" si="274"/>
        <v>#DIV/0!</v>
      </c>
    </row>
    <row r="750" spans="1:12" x14ac:dyDescent="0.2">
      <c r="A750" s="35" t="s">
        <v>125</v>
      </c>
      <c r="B750" s="99" t="s">
        <v>66</v>
      </c>
      <c r="C750" s="97">
        <f t="shared" ref="C750:J750" si="275">SUM(C748:C749)</f>
        <v>15</v>
      </c>
      <c r="D750" s="97">
        <f t="shared" si="275"/>
        <v>8</v>
      </c>
      <c r="E750" s="97">
        <f t="shared" si="275"/>
        <v>0</v>
      </c>
      <c r="F750" s="97">
        <f t="shared" si="275"/>
        <v>0</v>
      </c>
      <c r="G750" s="97">
        <f t="shared" si="275"/>
        <v>23</v>
      </c>
      <c r="H750" s="97">
        <f t="shared" si="275"/>
        <v>66859</v>
      </c>
      <c r="I750" s="97">
        <f t="shared" si="275"/>
        <v>32493</v>
      </c>
      <c r="J750" s="97">
        <f t="shared" si="275"/>
        <v>99352</v>
      </c>
      <c r="K750" s="97">
        <f>J750/G750</f>
        <v>4319.652173913043</v>
      </c>
      <c r="L750" s="98">
        <f>I750/H750*100</f>
        <v>48.599291045334212</v>
      </c>
    </row>
    <row r="751" spans="1:12" x14ac:dyDescent="0.2">
      <c r="A751" s="33">
        <v>46</v>
      </c>
      <c r="B751" s="34" t="s">
        <v>67</v>
      </c>
      <c r="C751" s="16">
        <f>[1]Subhadra!$C$23</f>
        <v>0</v>
      </c>
      <c r="D751" s="16">
        <f>[1]Subhadra!$D$23</f>
        <v>0</v>
      </c>
      <c r="E751" s="16">
        <f>[1]Subhadra!$E$23</f>
        <v>0</v>
      </c>
      <c r="F751" s="16">
        <f>[1]Subhadra!$F$23</f>
        <v>0</v>
      </c>
      <c r="G751" s="17">
        <f>SUM(C751:F751)</f>
        <v>0</v>
      </c>
      <c r="H751" s="16">
        <f>[1]Subhadra!$H$23</f>
        <v>0</v>
      </c>
      <c r="I751" s="16">
        <f>[1]Subhadra!$I$23</f>
        <v>0</v>
      </c>
      <c r="J751" s="17">
        <f>H751+I751</f>
        <v>0</v>
      </c>
      <c r="K751" s="17" t="e">
        <f>J751/G751</f>
        <v>#DIV/0!</v>
      </c>
      <c r="L751" s="20" t="e">
        <f>I751/H751*100</f>
        <v>#DIV/0!</v>
      </c>
    </row>
    <row r="752" spans="1:12" x14ac:dyDescent="0.2">
      <c r="A752" s="35"/>
      <c r="B752" s="99" t="s">
        <v>21</v>
      </c>
      <c r="C752" s="97">
        <f>SUM(C718,C733,C743,C745,C747,C750,C751)</f>
        <v>27</v>
      </c>
      <c r="D752" s="97">
        <f t="shared" ref="D752:J752" si="276">SUM(D718,D733,D743,D745,D747,D750,D751)</f>
        <v>46</v>
      </c>
      <c r="E752" s="97">
        <f t="shared" si="276"/>
        <v>0</v>
      </c>
      <c r="F752" s="97">
        <f t="shared" si="276"/>
        <v>0</v>
      </c>
      <c r="G752" s="97">
        <f t="shared" si="276"/>
        <v>73</v>
      </c>
      <c r="H752" s="97">
        <f t="shared" si="276"/>
        <v>324042.24544289999</v>
      </c>
      <c r="I752" s="97">
        <f t="shared" si="276"/>
        <v>237113.88</v>
      </c>
      <c r="J752" s="97">
        <f t="shared" si="276"/>
        <v>561156.1254429</v>
      </c>
      <c r="K752" s="97">
        <f>J752/G752</f>
        <v>7687.0702115465756</v>
      </c>
      <c r="L752" s="98">
        <f>I752/H752*100</f>
        <v>73.173755377455009</v>
      </c>
    </row>
    <row r="753" spans="1:12" x14ac:dyDescent="0.2">
      <c r="A753" s="37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</row>
    <row r="754" spans="1:12" x14ac:dyDescent="0.2">
      <c r="A754" s="33">
        <v>47</v>
      </c>
      <c r="B754" s="34" t="s">
        <v>68</v>
      </c>
      <c r="C754" s="16">
        <f>[1]MSCOOP!$C$23</f>
        <v>0</v>
      </c>
      <c r="D754" s="16">
        <f>[1]MSCOOP!$D$23</f>
        <v>0</v>
      </c>
      <c r="E754" s="16">
        <f>[1]MSCOOP!$E$23</f>
        <v>0</v>
      </c>
      <c r="F754" s="16">
        <f>[1]MSCOOP!$F$23</f>
        <v>0</v>
      </c>
      <c r="G754" s="17">
        <f>SUM(C754:F754)</f>
        <v>0</v>
      </c>
      <c r="H754" s="16">
        <f>[1]MSCOOP!$H$23</f>
        <v>0</v>
      </c>
      <c r="I754" s="16">
        <f>[1]MSCOOP!$I$23</f>
        <v>0</v>
      </c>
      <c r="J754" s="17">
        <f>H754+I754</f>
        <v>0</v>
      </c>
      <c r="K754" s="17" t="e">
        <f>J754/G754</f>
        <v>#DIV/0!</v>
      </c>
      <c r="L754" s="20" t="e">
        <f>I754/H754*100</f>
        <v>#DIV/0!</v>
      </c>
    </row>
    <row r="755" spans="1:12" x14ac:dyDescent="0.2">
      <c r="A755" s="37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</row>
    <row r="756" spans="1:12" x14ac:dyDescent="0.2">
      <c r="A756" s="35"/>
      <c r="B756" s="99" t="s">
        <v>69</v>
      </c>
      <c r="C756" s="97">
        <f>C752+C754</f>
        <v>27</v>
      </c>
      <c r="D756" s="97">
        <f t="shared" ref="D756:J756" si="277">D752+D754</f>
        <v>46</v>
      </c>
      <c r="E756" s="97">
        <f t="shared" si="277"/>
        <v>0</v>
      </c>
      <c r="F756" s="97">
        <f t="shared" si="277"/>
        <v>0</v>
      </c>
      <c r="G756" s="97">
        <f t="shared" si="277"/>
        <v>73</v>
      </c>
      <c r="H756" s="97">
        <f t="shared" si="277"/>
        <v>324042.24544289999</v>
      </c>
      <c r="I756" s="97">
        <f t="shared" si="277"/>
        <v>237113.88</v>
      </c>
      <c r="J756" s="97">
        <f t="shared" si="277"/>
        <v>561156.1254429</v>
      </c>
      <c r="K756" s="97">
        <f>J756/G756</f>
        <v>7687.0702115465756</v>
      </c>
      <c r="L756" s="98">
        <f>I756/H756*100</f>
        <v>73.173755377455009</v>
      </c>
    </row>
    <row r="757" spans="1:12" ht="18" x14ac:dyDescent="0.2">
      <c r="A757" s="135" t="s">
        <v>137</v>
      </c>
      <c r="B757" s="135"/>
      <c r="C757" s="135"/>
      <c r="D757" s="135"/>
      <c r="E757" s="135"/>
      <c r="F757" s="135"/>
      <c r="G757" s="135"/>
      <c r="H757" s="135"/>
      <c r="I757" s="135"/>
      <c r="J757" s="135"/>
      <c r="K757" s="135"/>
      <c r="L757" s="135"/>
    </row>
    <row r="758" spans="1:12" ht="15" x14ac:dyDescent="0.2">
      <c r="A758" s="125" t="s">
        <v>0</v>
      </c>
      <c r="B758" s="125"/>
      <c r="C758" s="125"/>
      <c r="D758" s="125"/>
      <c r="E758" s="125"/>
      <c r="F758" s="125"/>
      <c r="G758" s="125"/>
      <c r="H758" s="125"/>
      <c r="I758" s="125"/>
      <c r="J758" s="125"/>
      <c r="K758" s="125"/>
      <c r="L758" s="125"/>
    </row>
    <row r="759" spans="1:12" x14ac:dyDescent="0.2">
      <c r="A759" s="126" t="str">
        <f>$A$3</f>
        <v>Position as of 31.03.2021</v>
      </c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</row>
    <row r="760" spans="1:12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" t="s">
        <v>123</v>
      </c>
    </row>
    <row r="761" spans="1:12" ht="38.25" x14ac:dyDescent="0.2">
      <c r="A761" s="4" t="s">
        <v>3</v>
      </c>
      <c r="B761" s="4" t="s">
        <v>4</v>
      </c>
      <c r="C761" s="4" t="s">
        <v>5</v>
      </c>
      <c r="D761" s="4" t="s">
        <v>6</v>
      </c>
      <c r="E761" s="4" t="s">
        <v>7</v>
      </c>
      <c r="F761" s="4" t="s">
        <v>8</v>
      </c>
      <c r="G761" s="4" t="s">
        <v>9</v>
      </c>
      <c r="H761" s="4" t="s">
        <v>10</v>
      </c>
      <c r="I761" s="5" t="s">
        <v>11</v>
      </c>
      <c r="J761" s="4" t="s">
        <v>12</v>
      </c>
      <c r="K761" s="4" t="s">
        <v>13</v>
      </c>
      <c r="L761" s="4" t="s">
        <v>14</v>
      </c>
    </row>
    <row r="762" spans="1:12" x14ac:dyDescent="0.2">
      <c r="A762" s="8">
        <v>1</v>
      </c>
      <c r="B762" s="9">
        <v>2</v>
      </c>
      <c r="C762" s="9">
        <v>3</v>
      </c>
      <c r="D762" s="9">
        <v>4</v>
      </c>
      <c r="E762" s="9">
        <v>7</v>
      </c>
      <c r="F762" s="9">
        <v>8</v>
      </c>
      <c r="G762" s="9">
        <v>9</v>
      </c>
      <c r="H762" s="9">
        <v>10</v>
      </c>
      <c r="I762" s="9">
        <v>11</v>
      </c>
      <c r="J762" s="9">
        <v>12</v>
      </c>
      <c r="K762" s="9">
        <v>13</v>
      </c>
      <c r="L762" s="9">
        <v>14</v>
      </c>
    </row>
    <row r="763" spans="1:12" x14ac:dyDescent="0.2">
      <c r="A763" s="14">
        <v>1</v>
      </c>
      <c r="B763" s="15" t="s">
        <v>15</v>
      </c>
      <c r="C763" s="92">
        <f>[1]Allahabad!$C$24</f>
        <v>0</v>
      </c>
      <c r="D763" s="92">
        <f>[1]Allahabad!$D$24</f>
        <v>0</v>
      </c>
      <c r="E763" s="92">
        <f>[1]Allahabad!$E$24</f>
        <v>0</v>
      </c>
      <c r="F763" s="92">
        <f>[1]Allahabad!$F$24</f>
        <v>0</v>
      </c>
      <c r="G763" s="93">
        <f t="shared" ref="G763:G780" si="278">SUM(C763:F763)</f>
        <v>0</v>
      </c>
      <c r="H763" s="92">
        <f>[1]Allahabad!$H$24</f>
        <v>0</v>
      </c>
      <c r="I763" s="92">
        <f>[1]Allahabad!$I$24</f>
        <v>0</v>
      </c>
      <c r="J763" s="94">
        <f t="shared" ref="J763:J780" si="279">H763+I763</f>
        <v>0</v>
      </c>
      <c r="K763" s="94" t="e">
        <f>J763/G763</f>
        <v>#DIV/0!</v>
      </c>
      <c r="L763" s="95" t="e">
        <f>I763/H763*100</f>
        <v>#DIV/0!</v>
      </c>
    </row>
    <row r="764" spans="1:12" x14ac:dyDescent="0.2">
      <c r="A764" s="14">
        <v>2</v>
      </c>
      <c r="B764" s="15" t="s">
        <v>16</v>
      </c>
      <c r="C764" s="92">
        <f>[1]Andhra!$C$24</f>
        <v>0</v>
      </c>
      <c r="D764" s="92">
        <f>[1]Andhra!$D$24</f>
        <v>0</v>
      </c>
      <c r="E764" s="92">
        <f>[1]Andhra!$E$24</f>
        <v>1</v>
      </c>
      <c r="F764" s="92">
        <f>[1]Andhra!$F$24</f>
        <v>0</v>
      </c>
      <c r="G764" s="93">
        <f t="shared" si="278"/>
        <v>1</v>
      </c>
      <c r="H764" s="92">
        <f>[1]Andhra!$H$24</f>
        <v>2527</v>
      </c>
      <c r="I764" s="92">
        <f>[1]Andhra!$I$24</f>
        <v>1220</v>
      </c>
      <c r="J764" s="94">
        <f t="shared" si="279"/>
        <v>3747</v>
      </c>
      <c r="K764" s="94">
        <f>J764/G764</f>
        <v>3747</v>
      </c>
      <c r="L764" s="95">
        <f>I764/H764*100</f>
        <v>48.278591214879299</v>
      </c>
    </row>
    <row r="765" spans="1:12" x14ac:dyDescent="0.2">
      <c r="A765" s="14">
        <v>3</v>
      </c>
      <c r="B765" s="15" t="s">
        <v>17</v>
      </c>
      <c r="C765" s="92">
        <f>[1]BoB!$C$24</f>
        <v>22</v>
      </c>
      <c r="D765" s="92">
        <f>[1]BoB!$D$24</f>
        <v>10</v>
      </c>
      <c r="E765" s="92">
        <f>[1]BoB!$E$24</f>
        <v>6</v>
      </c>
      <c r="F765" s="92">
        <f>[1]BoB!$F$24</f>
        <v>0</v>
      </c>
      <c r="G765" s="93">
        <f t="shared" si="278"/>
        <v>38</v>
      </c>
      <c r="H765" s="92">
        <f>[1]BoB!$H$24</f>
        <v>195069</v>
      </c>
      <c r="I765" s="92">
        <f>[1]BoB!$I$24</f>
        <v>102486.99999999999</v>
      </c>
      <c r="J765" s="94">
        <f t="shared" si="279"/>
        <v>297556</v>
      </c>
      <c r="K765" s="94">
        <f t="shared" ref="K765:K780" si="280">J765/G765</f>
        <v>7830.4210526315792</v>
      </c>
      <c r="L765" s="95">
        <f t="shared" ref="L765:L780" si="281">I765/H765*100</f>
        <v>52.538845229124043</v>
      </c>
    </row>
    <row r="766" spans="1:12" x14ac:dyDescent="0.2">
      <c r="A766" s="14">
        <v>4</v>
      </c>
      <c r="B766" s="15" t="s">
        <v>18</v>
      </c>
      <c r="C766" s="92">
        <f>[1]BoI!$C$24</f>
        <v>0</v>
      </c>
      <c r="D766" s="92">
        <f>[1]BoI!$D$24</f>
        <v>2</v>
      </c>
      <c r="E766" s="92">
        <f>[1]BoI!$E$24</f>
        <v>3</v>
      </c>
      <c r="F766" s="92">
        <f>[1]BoI!$F$24</f>
        <v>0</v>
      </c>
      <c r="G766" s="93">
        <f t="shared" si="278"/>
        <v>5</v>
      </c>
      <c r="H766" s="92">
        <f>[1]BoI!$H$24</f>
        <v>60239</v>
      </c>
      <c r="I766" s="92">
        <f>[1]BoI!$I$24</f>
        <v>16414</v>
      </c>
      <c r="J766" s="93">
        <f t="shared" si="279"/>
        <v>76653</v>
      </c>
      <c r="K766" s="93">
        <f t="shared" si="280"/>
        <v>15330.6</v>
      </c>
      <c r="L766" s="95">
        <f t="shared" si="281"/>
        <v>27.248128288982223</v>
      </c>
    </row>
    <row r="767" spans="1:12" x14ac:dyDescent="0.2">
      <c r="A767" s="14">
        <v>5</v>
      </c>
      <c r="B767" s="15" t="s">
        <v>19</v>
      </c>
      <c r="C767" s="92">
        <f>[1]BoM!$C$24</f>
        <v>7</v>
      </c>
      <c r="D767" s="92">
        <f>[1]BoM!$D$24</f>
        <v>10</v>
      </c>
      <c r="E767" s="92">
        <f>[1]BoM!$E$24</f>
        <v>4</v>
      </c>
      <c r="F767" s="92">
        <f>[1]BoM!$F$24</f>
        <v>0</v>
      </c>
      <c r="G767" s="93">
        <f t="shared" si="278"/>
        <v>21</v>
      </c>
      <c r="H767" s="92">
        <f>[1]BoM!$H$24</f>
        <v>196071.96137580002</v>
      </c>
      <c r="I767" s="92">
        <f>[1]BoM!$I$24</f>
        <v>74685</v>
      </c>
      <c r="J767" s="93">
        <f t="shared" si="279"/>
        <v>270756.96137580002</v>
      </c>
      <c r="K767" s="93">
        <f t="shared" si="280"/>
        <v>12893.188636942858</v>
      </c>
      <c r="L767" s="95">
        <f t="shared" si="281"/>
        <v>38.090606875123513</v>
      </c>
    </row>
    <row r="768" spans="1:12" x14ac:dyDescent="0.2">
      <c r="A768" s="14">
        <v>6</v>
      </c>
      <c r="B768" s="15" t="s">
        <v>20</v>
      </c>
      <c r="C768" s="92">
        <f>[1]Canara!$C$24</f>
        <v>0</v>
      </c>
      <c r="D768" s="92">
        <f>[1]Canara!$D$24</f>
        <v>3</v>
      </c>
      <c r="E768" s="92">
        <f>[1]Canara!$E$24</f>
        <v>3</v>
      </c>
      <c r="F768" s="92">
        <f>[1]Canara!$F$24</f>
        <v>0</v>
      </c>
      <c r="G768" s="93">
        <f t="shared" si="278"/>
        <v>6</v>
      </c>
      <c r="H768" s="92">
        <f>[1]Canara!$H$24</f>
        <v>54054.04</v>
      </c>
      <c r="I768" s="92">
        <f>[1]Canara!$I$24</f>
        <v>35564.44</v>
      </c>
      <c r="J768" s="93">
        <f t="shared" si="279"/>
        <v>89618.48000000001</v>
      </c>
      <c r="K768" s="93">
        <f t="shared" si="280"/>
        <v>14936.413333333336</v>
      </c>
      <c r="L768" s="95">
        <f t="shared" si="281"/>
        <v>65.794231106500092</v>
      </c>
    </row>
    <row r="769" spans="1:12" x14ac:dyDescent="0.2">
      <c r="A769" s="14">
        <v>7</v>
      </c>
      <c r="B769" s="15" t="s">
        <v>22</v>
      </c>
      <c r="C769" s="92">
        <f>[1]CBI!$C$24</f>
        <v>23</v>
      </c>
      <c r="D769" s="92">
        <f>[1]CBI!$D$24</f>
        <v>18</v>
      </c>
      <c r="E769" s="92">
        <f>[1]CBI!$E$24</f>
        <v>3</v>
      </c>
      <c r="F769" s="92">
        <f>[1]CBI!$F$24</f>
        <v>0</v>
      </c>
      <c r="G769" s="93">
        <f t="shared" si="278"/>
        <v>44</v>
      </c>
      <c r="H769" s="92">
        <f>[1]CBI!$H$24</f>
        <v>211354</v>
      </c>
      <c r="I769" s="92">
        <f>[1]CBI!$I$24</f>
        <v>67771</v>
      </c>
      <c r="J769" s="93">
        <f t="shared" si="279"/>
        <v>279125</v>
      </c>
      <c r="K769" s="93">
        <f t="shared" si="280"/>
        <v>6343.75</v>
      </c>
      <c r="L769" s="95">
        <f t="shared" si="281"/>
        <v>32.065160820235242</v>
      </c>
    </row>
    <row r="770" spans="1:12" x14ac:dyDescent="0.2">
      <c r="A770" s="14">
        <v>8</v>
      </c>
      <c r="B770" s="15" t="s">
        <v>23</v>
      </c>
      <c r="C770" s="92">
        <f>[1]Corp!$C$24</f>
        <v>0</v>
      </c>
      <c r="D770" s="92">
        <f>[1]Corp!$D$24</f>
        <v>0</v>
      </c>
      <c r="E770" s="92">
        <f>[1]Corp!$E$24</f>
        <v>1</v>
      </c>
      <c r="F770" s="92">
        <f>[1]Corp!$F$24</f>
        <v>0</v>
      </c>
      <c r="G770" s="93">
        <f t="shared" si="278"/>
        <v>1</v>
      </c>
      <c r="H770" s="92">
        <f>[1]Corp!$H$24</f>
        <v>7995</v>
      </c>
      <c r="I770" s="92">
        <f>[1]Corp!$I$24</f>
        <v>5490</v>
      </c>
      <c r="J770" s="93">
        <f t="shared" si="279"/>
        <v>13485</v>
      </c>
      <c r="K770" s="93">
        <f t="shared" si="280"/>
        <v>13485</v>
      </c>
      <c r="L770" s="95">
        <f t="shared" si="281"/>
        <v>68.667917448405262</v>
      </c>
    </row>
    <row r="771" spans="1:12" x14ac:dyDescent="0.2">
      <c r="A771" s="14">
        <v>9</v>
      </c>
      <c r="B771" s="15" t="s">
        <v>24</v>
      </c>
      <c r="C771" s="92">
        <f>[1]Indian!$C$24</f>
        <v>0</v>
      </c>
      <c r="D771" s="92">
        <f>[1]Indian!$D$24</f>
        <v>0</v>
      </c>
      <c r="E771" s="92">
        <f>[1]Indian!$E$24</f>
        <v>3</v>
      </c>
      <c r="F771" s="92">
        <f>[1]Indian!$F$24</f>
        <v>0</v>
      </c>
      <c r="G771" s="93">
        <f t="shared" si="278"/>
        <v>3</v>
      </c>
      <c r="H771" s="92">
        <f>[1]Indian!$H$24</f>
        <v>32575</v>
      </c>
      <c r="I771" s="92">
        <f>[1]Indian!$I$24</f>
        <v>8334</v>
      </c>
      <c r="J771" s="94">
        <f t="shared" si="279"/>
        <v>40909</v>
      </c>
      <c r="K771" s="94">
        <f t="shared" si="280"/>
        <v>13636.333333333334</v>
      </c>
      <c r="L771" s="95">
        <f t="shared" si="281"/>
        <v>25.584036838065998</v>
      </c>
    </row>
    <row r="772" spans="1:12" x14ac:dyDescent="0.2">
      <c r="A772" s="14">
        <v>10</v>
      </c>
      <c r="B772" s="15" t="s">
        <v>25</v>
      </c>
      <c r="C772" s="92">
        <f>[1]IOB!$C$24</f>
        <v>0</v>
      </c>
      <c r="D772" s="92">
        <f>[1]IOB!$D$24</f>
        <v>0</v>
      </c>
      <c r="E772" s="92">
        <f>[1]IOB!$E$24</f>
        <v>2</v>
      </c>
      <c r="F772" s="92">
        <f>[1]IOB!$F$24</f>
        <v>0</v>
      </c>
      <c r="G772" s="93">
        <f t="shared" si="278"/>
        <v>2</v>
      </c>
      <c r="H772" s="92">
        <f>[1]IOB!$H$24</f>
        <v>6247</v>
      </c>
      <c r="I772" s="92">
        <f>[1]IOB!$I$24</f>
        <v>7828</v>
      </c>
      <c r="J772" s="93">
        <f t="shared" si="279"/>
        <v>14075</v>
      </c>
      <c r="K772" s="93">
        <f t="shared" si="280"/>
        <v>7037.5</v>
      </c>
      <c r="L772" s="95">
        <f t="shared" si="281"/>
        <v>125.30814791099726</v>
      </c>
    </row>
    <row r="773" spans="1:12" x14ac:dyDescent="0.2">
      <c r="A773" s="14">
        <v>11</v>
      </c>
      <c r="B773" s="15" t="s">
        <v>26</v>
      </c>
      <c r="C773" s="92">
        <f>[1]OBC!$C$24</f>
        <v>0</v>
      </c>
      <c r="D773" s="92">
        <f>[1]OBC!$D$24</f>
        <v>0</v>
      </c>
      <c r="E773" s="92">
        <f>[1]OBC!$E$24</f>
        <v>0</v>
      </c>
      <c r="F773" s="92">
        <f>[1]OBC!$F$24</f>
        <v>0</v>
      </c>
      <c r="G773" s="93">
        <f t="shared" si="278"/>
        <v>0</v>
      </c>
      <c r="H773" s="92">
        <f>[1]OBC!$H$24</f>
        <v>0</v>
      </c>
      <c r="I773" s="92">
        <f>[1]OBC!$I$24</f>
        <v>0</v>
      </c>
      <c r="J773" s="93">
        <f t="shared" si="279"/>
        <v>0</v>
      </c>
      <c r="K773" s="93" t="e">
        <f t="shared" si="280"/>
        <v>#DIV/0!</v>
      </c>
      <c r="L773" s="95" t="e">
        <f t="shared" si="281"/>
        <v>#DIV/0!</v>
      </c>
    </row>
    <row r="774" spans="1:12" x14ac:dyDescent="0.2">
      <c r="A774" s="14">
        <v>12</v>
      </c>
      <c r="B774" s="15" t="s">
        <v>27</v>
      </c>
      <c r="C774" s="92">
        <f>[1]PSB!$C$24</f>
        <v>0</v>
      </c>
      <c r="D774" s="92">
        <f>[1]PSB!$D$24</f>
        <v>0</v>
      </c>
      <c r="E774" s="92">
        <f>[1]PSB!$E$24</f>
        <v>0</v>
      </c>
      <c r="F774" s="92">
        <f>[1]PSB!$F$24</f>
        <v>0</v>
      </c>
      <c r="G774" s="93">
        <f t="shared" si="278"/>
        <v>0</v>
      </c>
      <c r="H774" s="92">
        <f>[1]PSB!$H$24</f>
        <v>0</v>
      </c>
      <c r="I774" s="92">
        <f>[1]PSB!$I$24</f>
        <v>0</v>
      </c>
      <c r="J774" s="93">
        <f t="shared" si="279"/>
        <v>0</v>
      </c>
      <c r="K774" s="93" t="e">
        <f t="shared" si="280"/>
        <v>#DIV/0!</v>
      </c>
      <c r="L774" s="95" t="e">
        <f t="shared" si="281"/>
        <v>#DIV/0!</v>
      </c>
    </row>
    <row r="775" spans="1:12" x14ac:dyDescent="0.2">
      <c r="A775" s="14">
        <v>13</v>
      </c>
      <c r="B775" s="15" t="s">
        <v>28</v>
      </c>
      <c r="C775" s="92">
        <f>[1]PNB!$C$24</f>
        <v>0</v>
      </c>
      <c r="D775" s="92">
        <f>[1]PNB!$D$24</f>
        <v>2</v>
      </c>
      <c r="E775" s="92">
        <f>[1]PNB!$E$24</f>
        <v>4</v>
      </c>
      <c r="F775" s="92">
        <f>[1]PNB!$F$24</f>
        <v>0</v>
      </c>
      <c r="G775" s="93">
        <f t="shared" si="278"/>
        <v>6</v>
      </c>
      <c r="H775" s="92">
        <f>[1]PNB!$H$24</f>
        <v>46805.21</v>
      </c>
      <c r="I775" s="92">
        <f>[1]PNB!$I$24</f>
        <v>42377.89</v>
      </c>
      <c r="J775" s="93">
        <f t="shared" si="279"/>
        <v>89183.1</v>
      </c>
      <c r="K775" s="93">
        <f t="shared" si="280"/>
        <v>14863.85</v>
      </c>
      <c r="L775" s="95">
        <f t="shared" si="281"/>
        <v>90.540967554680336</v>
      </c>
    </row>
    <row r="776" spans="1:12" x14ac:dyDescent="0.2">
      <c r="A776" s="14">
        <v>14</v>
      </c>
      <c r="B776" s="15" t="s">
        <v>29</v>
      </c>
      <c r="C776" s="92">
        <f>[1]SBI!$C$24</f>
        <v>18</v>
      </c>
      <c r="D776" s="92">
        <f>[1]SBI!$D$24</f>
        <v>23</v>
      </c>
      <c r="E776" s="92">
        <f>[1]SBI!$E$24</f>
        <v>16</v>
      </c>
      <c r="F776" s="92">
        <f>[1]SBI!$F$24</f>
        <v>0</v>
      </c>
      <c r="G776" s="93">
        <f t="shared" si="278"/>
        <v>57</v>
      </c>
      <c r="H776" s="92">
        <f>[1]SBI!$H$24</f>
        <v>595918</v>
      </c>
      <c r="I776" s="92">
        <f>[1]SBI!$I$24</f>
        <v>262209</v>
      </c>
      <c r="J776" s="93">
        <f t="shared" si="279"/>
        <v>858127</v>
      </c>
      <c r="K776" s="93">
        <f t="shared" si="280"/>
        <v>15054.859649122807</v>
      </c>
      <c r="L776" s="95">
        <f t="shared" si="281"/>
        <v>44.000852466278914</v>
      </c>
    </row>
    <row r="777" spans="1:12" x14ac:dyDescent="0.2">
      <c r="A777" s="14">
        <v>15</v>
      </c>
      <c r="B777" s="15" t="s">
        <v>30</v>
      </c>
      <c r="C777" s="92">
        <f>[1]Syndicate!$C$24</f>
        <v>0</v>
      </c>
      <c r="D777" s="92">
        <f>[1]Syndicate!$D$24</f>
        <v>0</v>
      </c>
      <c r="E777" s="92">
        <f>[1]Syndicate!$E$24</f>
        <v>0</v>
      </c>
      <c r="F777" s="92">
        <f>[1]Syndicate!$F$24</f>
        <v>0</v>
      </c>
      <c r="G777" s="93">
        <f t="shared" si="278"/>
        <v>0</v>
      </c>
      <c r="H777" s="92">
        <f>[1]Syndicate!$H$24</f>
        <v>0</v>
      </c>
      <c r="I777" s="92">
        <f>[1]Syndicate!$I$24</f>
        <v>0</v>
      </c>
      <c r="J777" s="93">
        <f t="shared" si="279"/>
        <v>0</v>
      </c>
      <c r="K777" s="93" t="e">
        <f t="shared" si="280"/>
        <v>#DIV/0!</v>
      </c>
      <c r="L777" s="95" t="e">
        <f t="shared" si="281"/>
        <v>#DIV/0!</v>
      </c>
    </row>
    <row r="778" spans="1:12" x14ac:dyDescent="0.2">
      <c r="A778" s="14">
        <v>16</v>
      </c>
      <c r="B778" s="15" t="s">
        <v>31</v>
      </c>
      <c r="C778" s="92">
        <f>[1]UCO!$C$24</f>
        <v>2</v>
      </c>
      <c r="D778" s="92">
        <f>[1]UCO!$D$24</f>
        <v>0</v>
      </c>
      <c r="E778" s="92">
        <f>[1]UCO!$E$24</f>
        <v>2</v>
      </c>
      <c r="F778" s="92">
        <f>[1]UCO!$F$24</f>
        <v>0</v>
      </c>
      <c r="G778" s="93">
        <f t="shared" si="278"/>
        <v>4</v>
      </c>
      <c r="H778" s="92">
        <f>[1]UCO!$H$24</f>
        <v>19910</v>
      </c>
      <c r="I778" s="92">
        <f>[1]UCO!$I$24</f>
        <v>13858.000000000002</v>
      </c>
      <c r="J778" s="93">
        <f t="shared" si="279"/>
        <v>33768</v>
      </c>
      <c r="K778" s="93">
        <f t="shared" si="280"/>
        <v>8442</v>
      </c>
      <c r="L778" s="95">
        <f t="shared" si="281"/>
        <v>69.603214465092918</v>
      </c>
    </row>
    <row r="779" spans="1:12" x14ac:dyDescent="0.2">
      <c r="A779" s="14">
        <v>17</v>
      </c>
      <c r="B779" s="15" t="s">
        <v>32</v>
      </c>
      <c r="C779" s="92">
        <f>[1]Union!$C$24</f>
        <v>5</v>
      </c>
      <c r="D779" s="92">
        <f>[1]Union!$D$24</f>
        <v>10</v>
      </c>
      <c r="E779" s="92">
        <f>[1]Union!$E$24</f>
        <v>4</v>
      </c>
      <c r="F779" s="92">
        <f>[1]Union!$F$24</f>
        <v>0</v>
      </c>
      <c r="G779" s="93">
        <f t="shared" si="278"/>
        <v>19</v>
      </c>
      <c r="H779" s="92">
        <f>[1]Union!$H$24</f>
        <v>167000</v>
      </c>
      <c r="I779" s="92">
        <f>[1]Union!$I$24</f>
        <v>64500</v>
      </c>
      <c r="J779" s="93">
        <f t="shared" si="279"/>
        <v>231500</v>
      </c>
      <c r="K779" s="93">
        <f t="shared" si="280"/>
        <v>12184.21052631579</v>
      </c>
      <c r="L779" s="95">
        <f t="shared" si="281"/>
        <v>38.622754491017965</v>
      </c>
    </row>
    <row r="780" spans="1:12" x14ac:dyDescent="0.2">
      <c r="A780" s="14">
        <v>18</v>
      </c>
      <c r="B780" s="15" t="s">
        <v>33</v>
      </c>
      <c r="C780" s="92">
        <f>[1]United!$C$24</f>
        <v>0</v>
      </c>
      <c r="D780" s="92">
        <f>[1]United!$D$24</f>
        <v>0</v>
      </c>
      <c r="E780" s="92">
        <f>[1]United!$E$24</f>
        <v>0</v>
      </c>
      <c r="F780" s="92">
        <f>[1]United!$F$24</f>
        <v>0</v>
      </c>
      <c r="G780" s="93">
        <f t="shared" si="278"/>
        <v>0</v>
      </c>
      <c r="H780" s="92">
        <f>[1]United!$H$24</f>
        <v>0</v>
      </c>
      <c r="I780" s="92">
        <f>[1]United!$I$24</f>
        <v>0</v>
      </c>
      <c r="J780" s="93">
        <f t="shared" si="279"/>
        <v>0</v>
      </c>
      <c r="K780" s="93" t="e">
        <f t="shared" si="280"/>
        <v>#DIV/0!</v>
      </c>
      <c r="L780" s="95" t="e">
        <f t="shared" si="281"/>
        <v>#DIV/0!</v>
      </c>
    </row>
    <row r="781" spans="1:12" x14ac:dyDescent="0.2">
      <c r="A781" s="24"/>
      <c r="B781" s="25" t="s">
        <v>34</v>
      </c>
      <c r="C781" s="96">
        <f t="shared" ref="C781:J781" si="282">SUM(C763:C780)</f>
        <v>77</v>
      </c>
      <c r="D781" s="96">
        <f t="shared" si="282"/>
        <v>78</v>
      </c>
      <c r="E781" s="96">
        <f t="shared" si="282"/>
        <v>52</v>
      </c>
      <c r="F781" s="96">
        <f t="shared" si="282"/>
        <v>0</v>
      </c>
      <c r="G781" s="96">
        <f t="shared" si="282"/>
        <v>207</v>
      </c>
      <c r="H781" s="97">
        <f t="shared" si="282"/>
        <v>1595765.2113758</v>
      </c>
      <c r="I781" s="97">
        <f t="shared" si="282"/>
        <v>702738.33000000007</v>
      </c>
      <c r="J781" s="97">
        <f t="shared" si="282"/>
        <v>2298503.5413758</v>
      </c>
      <c r="K781" s="97">
        <f>J781/G781</f>
        <v>11103.881842395169</v>
      </c>
      <c r="L781" s="98">
        <f>I781/H781*100</f>
        <v>44.037702099930435</v>
      </c>
    </row>
    <row r="782" spans="1:12" x14ac:dyDescent="0.2">
      <c r="A782" s="14">
        <v>19</v>
      </c>
      <c r="B782" s="15" t="s">
        <v>35</v>
      </c>
      <c r="C782" s="92">
        <f>[1]AXIS!$C$24</f>
        <v>0</v>
      </c>
      <c r="D782" s="92">
        <f>[1]AXIS!$D$24</f>
        <v>6</v>
      </c>
      <c r="E782" s="92">
        <f>[1]AXIS!$E$24</f>
        <v>5</v>
      </c>
      <c r="F782" s="92">
        <f>[1]AXIS!$F$24</f>
        <v>0</v>
      </c>
      <c r="G782" s="93">
        <f t="shared" ref="G782:G790" si="283">SUM(C782:F782)</f>
        <v>11</v>
      </c>
      <c r="H782" s="92">
        <f>[1]AXIS!$H$24</f>
        <v>63998</v>
      </c>
      <c r="I782" s="92">
        <f>[1]AXIS!$I$24</f>
        <v>57828</v>
      </c>
      <c r="J782" s="93">
        <f t="shared" ref="J782:J795" si="284">H782+I782</f>
        <v>121826</v>
      </c>
      <c r="K782" s="93">
        <f t="shared" ref="K782:K806" si="285">J782/G782</f>
        <v>11075.09090909091</v>
      </c>
      <c r="L782" s="95">
        <f t="shared" ref="L782:L806" si="286">I782/H782*100</f>
        <v>90.35907372105379</v>
      </c>
    </row>
    <row r="783" spans="1:12" x14ac:dyDescent="0.2">
      <c r="A783" s="14">
        <v>20</v>
      </c>
      <c r="B783" s="15" t="s">
        <v>36</v>
      </c>
      <c r="C783" s="92">
        <f>[1]Bandhan!$C$24</f>
        <v>1</v>
      </c>
      <c r="D783" s="92">
        <f>[1]Bandhan!$D$24</f>
        <v>22</v>
      </c>
      <c r="E783" s="92">
        <f>[1]Bandhan!$E$24</f>
        <v>5</v>
      </c>
      <c r="F783" s="92">
        <f>[1]Bandhan!$F$24</f>
        <v>0</v>
      </c>
      <c r="G783" s="93">
        <f t="shared" si="283"/>
        <v>28</v>
      </c>
      <c r="H783" s="92">
        <f>[1]Bandhan!$H$24</f>
        <v>21074.29</v>
      </c>
      <c r="I783" s="92">
        <f>[1]Bandhan!$I$24</f>
        <v>25624</v>
      </c>
      <c r="J783" s="93">
        <f t="shared" si="284"/>
        <v>46698.29</v>
      </c>
      <c r="K783" s="93">
        <f t="shared" si="285"/>
        <v>1667.7960714285714</v>
      </c>
      <c r="L783" s="95">
        <f t="shared" si="286"/>
        <v>121.58891236667996</v>
      </c>
    </row>
    <row r="784" spans="1:12" x14ac:dyDescent="0.2">
      <c r="A784" s="14">
        <v>21</v>
      </c>
      <c r="B784" s="15" t="s">
        <v>37</v>
      </c>
      <c r="C784" s="92">
        <f>[1]CSB!$C$24</f>
        <v>0</v>
      </c>
      <c r="D784" s="92">
        <f>[1]CSB!$D$24</f>
        <v>0</v>
      </c>
      <c r="E784" s="92">
        <f>[1]CSB!$E$24</f>
        <v>0</v>
      </c>
      <c r="F784" s="92">
        <f>[1]CSB!$F$24</f>
        <v>0</v>
      </c>
      <c r="G784" s="93">
        <f t="shared" si="283"/>
        <v>0</v>
      </c>
      <c r="H784" s="92">
        <f>[1]CSB!$H$24</f>
        <v>0</v>
      </c>
      <c r="I784" s="92">
        <f>[1]CSB!$I$24</f>
        <v>0</v>
      </c>
      <c r="J784" s="93">
        <f t="shared" si="284"/>
        <v>0</v>
      </c>
      <c r="K784" s="93" t="e">
        <f t="shared" si="285"/>
        <v>#DIV/0!</v>
      </c>
      <c r="L784" s="95" t="e">
        <f t="shared" si="286"/>
        <v>#DIV/0!</v>
      </c>
    </row>
    <row r="785" spans="1:12" x14ac:dyDescent="0.2">
      <c r="A785" s="14">
        <v>22</v>
      </c>
      <c r="B785" s="15" t="s">
        <v>38</v>
      </c>
      <c r="C785" s="92">
        <f>[1]DCB!$C$24</f>
        <v>0</v>
      </c>
      <c r="D785" s="92">
        <f>[1]DCB!$D$24</f>
        <v>1</v>
      </c>
      <c r="E785" s="92">
        <f>[1]DCB!$E$24</f>
        <v>0</v>
      </c>
      <c r="F785" s="92">
        <f>[1]DCB!$F$24</f>
        <v>0</v>
      </c>
      <c r="G785" s="93">
        <f t="shared" si="283"/>
        <v>1</v>
      </c>
      <c r="H785" s="92">
        <f>[1]DCB!$H$24</f>
        <v>279.67</v>
      </c>
      <c r="I785" s="92">
        <f>[1]DCB!$I$24</f>
        <v>2219.96</v>
      </c>
      <c r="J785" s="93">
        <f t="shared" si="284"/>
        <v>2499.63</v>
      </c>
      <c r="K785" s="93">
        <f t="shared" si="285"/>
        <v>2499.63</v>
      </c>
      <c r="L785" s="95">
        <f t="shared" si="286"/>
        <v>793.77838166410402</v>
      </c>
    </row>
    <row r="786" spans="1:12" x14ac:dyDescent="0.2">
      <c r="A786" s="14">
        <v>23</v>
      </c>
      <c r="B786" s="15" t="s">
        <v>39</v>
      </c>
      <c r="C786" s="92">
        <f>[1]Federal!$C$24</f>
        <v>0</v>
      </c>
      <c r="D786" s="92">
        <f>[1]Federal!$D$24</f>
        <v>0</v>
      </c>
      <c r="E786" s="92">
        <f>[1]Federal!$E$24</f>
        <v>1</v>
      </c>
      <c r="F786" s="92">
        <f>[1]Federal!$F$24</f>
        <v>0</v>
      </c>
      <c r="G786" s="93">
        <f t="shared" si="283"/>
        <v>1</v>
      </c>
      <c r="H786" s="92">
        <f>[1]Federal!$H$24</f>
        <v>2434.81</v>
      </c>
      <c r="I786" s="92">
        <f>[1]Federal!$I$24</f>
        <v>2513.31</v>
      </c>
      <c r="J786" s="93">
        <f t="shared" si="284"/>
        <v>4948.12</v>
      </c>
      <c r="K786" s="93">
        <f t="shared" si="285"/>
        <v>4948.12</v>
      </c>
      <c r="L786" s="95">
        <f t="shared" si="286"/>
        <v>103.22407087205983</v>
      </c>
    </row>
    <row r="787" spans="1:12" x14ac:dyDescent="0.2">
      <c r="A787" s="14">
        <v>24</v>
      </c>
      <c r="B787" s="15" t="s">
        <v>40</v>
      </c>
      <c r="C787" s="92">
        <f>[1]HDFC!$C$24</f>
        <v>1</v>
      </c>
      <c r="D787" s="92">
        <f>[1]HDFC!$D$24</f>
        <v>11</v>
      </c>
      <c r="E787" s="92">
        <f>[1]HDFC!$E$24</f>
        <v>5</v>
      </c>
      <c r="F787" s="92">
        <f>[1]HDFC!$F$24</f>
        <v>0</v>
      </c>
      <c r="G787" s="93">
        <f t="shared" si="283"/>
        <v>17</v>
      </c>
      <c r="H787" s="92">
        <f>[1]HDFC!$H$24</f>
        <v>136214.48000000001</v>
      </c>
      <c r="I787" s="92">
        <f>[1]HDFC!$I$24</f>
        <v>183311.21</v>
      </c>
      <c r="J787" s="93">
        <f t="shared" si="284"/>
        <v>319525.69</v>
      </c>
      <c r="K787" s="93">
        <f t="shared" si="285"/>
        <v>18795.628823529412</v>
      </c>
      <c r="L787" s="95">
        <f t="shared" si="286"/>
        <v>134.57542105655727</v>
      </c>
    </row>
    <row r="788" spans="1:12" x14ac:dyDescent="0.2">
      <c r="A788" s="14">
        <v>25</v>
      </c>
      <c r="B788" s="15" t="s">
        <v>41</v>
      </c>
      <c r="C788" s="92">
        <f>[1]ICICI!$C$24</f>
        <v>4</v>
      </c>
      <c r="D788" s="92">
        <f>[1]ICICI!$D$24</f>
        <v>10</v>
      </c>
      <c r="E788" s="92">
        <f>[1]ICICI!$E$24</f>
        <v>4</v>
      </c>
      <c r="F788" s="92">
        <f>[1]ICICI!$F$24</f>
        <v>0</v>
      </c>
      <c r="G788" s="93">
        <f t="shared" si="283"/>
        <v>18</v>
      </c>
      <c r="H788" s="92">
        <f>[1]ICICI!$H$24</f>
        <v>66000</v>
      </c>
      <c r="I788" s="92">
        <f>[1]ICICI!$I$24</f>
        <v>113500</v>
      </c>
      <c r="J788" s="93">
        <f t="shared" si="284"/>
        <v>179500</v>
      </c>
      <c r="K788" s="93">
        <f t="shared" si="285"/>
        <v>9972.2222222222226</v>
      </c>
      <c r="L788" s="95">
        <f t="shared" si="286"/>
        <v>171.96969696969697</v>
      </c>
    </row>
    <row r="789" spans="1:12" x14ac:dyDescent="0.2">
      <c r="A789" s="14">
        <v>26</v>
      </c>
      <c r="B789" s="15" t="s">
        <v>42</v>
      </c>
      <c r="C789" s="92">
        <f>[1]IDBI!$C$24</f>
        <v>8</v>
      </c>
      <c r="D789" s="92">
        <f>[1]IDBI!$D$24</f>
        <v>10</v>
      </c>
      <c r="E789" s="92">
        <f>[1]IDBI!$E$24</f>
        <v>3</v>
      </c>
      <c r="F789" s="92">
        <f>[1]IDBI!$F$24</f>
        <v>0</v>
      </c>
      <c r="G789" s="93">
        <f t="shared" si="283"/>
        <v>21</v>
      </c>
      <c r="H789" s="92">
        <f>[1]IDBI!$H$24</f>
        <v>165810</v>
      </c>
      <c r="I789" s="92">
        <f>[1]IDBI!$I$24</f>
        <v>42248</v>
      </c>
      <c r="J789" s="94">
        <f t="shared" si="284"/>
        <v>208058</v>
      </c>
      <c r="K789" s="94">
        <f t="shared" si="285"/>
        <v>9907.5238095238092</v>
      </c>
      <c r="L789" s="95">
        <f t="shared" si="286"/>
        <v>25.479765997225741</v>
      </c>
    </row>
    <row r="790" spans="1:12" x14ac:dyDescent="0.2">
      <c r="A790" s="14">
        <v>27</v>
      </c>
      <c r="B790" s="15" t="s">
        <v>43</v>
      </c>
      <c r="C790" s="92">
        <f>[1]IDFC!$C$24</f>
        <v>0</v>
      </c>
      <c r="D790" s="92">
        <f>[1]IDFC!$D$24</f>
        <v>0</v>
      </c>
      <c r="E790" s="92">
        <f>[1]IDFC!$E$24</f>
        <v>1</v>
      </c>
      <c r="F790" s="92">
        <f>[1]IDFC!$F$24</f>
        <v>0</v>
      </c>
      <c r="G790" s="93">
        <f t="shared" si="283"/>
        <v>1</v>
      </c>
      <c r="H790" s="92">
        <f>[1]IDFC!$H$24</f>
        <v>0</v>
      </c>
      <c r="I790" s="92">
        <f>[1]IDFC!$I$24</f>
        <v>10100</v>
      </c>
      <c r="J790" s="94">
        <f t="shared" si="284"/>
        <v>10100</v>
      </c>
      <c r="K790" s="94">
        <f t="shared" si="285"/>
        <v>10100</v>
      </c>
      <c r="L790" s="95" t="e">
        <f t="shared" si="286"/>
        <v>#DIV/0!</v>
      </c>
    </row>
    <row r="791" spans="1:12" x14ac:dyDescent="0.2">
      <c r="A791" s="14">
        <v>28</v>
      </c>
      <c r="B791" s="15" t="s">
        <v>44</v>
      </c>
      <c r="C791" s="92">
        <f>[1]IndusInd!$C$24</f>
        <v>0</v>
      </c>
      <c r="D791" s="92">
        <f>[1]IndusInd!$D$24</f>
        <v>0</v>
      </c>
      <c r="E791" s="92">
        <f>[1]IndusInd!$E$24</f>
        <v>2</v>
      </c>
      <c r="F791" s="92">
        <f>[1]IndusInd!$F$24</f>
        <v>0</v>
      </c>
      <c r="G791" s="93">
        <f t="shared" ref="G791:G795" si="287">SUM(C791:F791)</f>
        <v>2</v>
      </c>
      <c r="H791" s="92">
        <f>[1]IndusInd!$H$24</f>
        <v>1917.0000000000002</v>
      </c>
      <c r="I791" s="92">
        <f>[1]IndusInd!$I$24</f>
        <v>8936</v>
      </c>
      <c r="J791" s="93">
        <f t="shared" si="284"/>
        <v>10853</v>
      </c>
      <c r="K791" s="93">
        <f t="shared" si="285"/>
        <v>5426.5</v>
      </c>
      <c r="L791" s="95">
        <f t="shared" si="286"/>
        <v>466.14501825769423</v>
      </c>
    </row>
    <row r="792" spans="1:12" x14ac:dyDescent="0.2">
      <c r="A792" s="14">
        <v>29</v>
      </c>
      <c r="B792" s="15" t="s">
        <v>45</v>
      </c>
      <c r="C792" s="92">
        <f>[1]Karnatak!$C$24</f>
        <v>0</v>
      </c>
      <c r="D792" s="92">
        <f>[1]Karnatak!$D$24</f>
        <v>0</v>
      </c>
      <c r="E792" s="92">
        <f>[1]Karnatak!$E$24</f>
        <v>0</v>
      </c>
      <c r="F792" s="92">
        <f>[1]Karnatak!$F$24</f>
        <v>0</v>
      </c>
      <c r="G792" s="93">
        <f t="shared" si="287"/>
        <v>0</v>
      </c>
      <c r="H792" s="92">
        <f>[1]Karnatak!$H$24</f>
        <v>0</v>
      </c>
      <c r="I792" s="92">
        <f>[1]Karnatak!$I$24</f>
        <v>0</v>
      </c>
      <c r="J792" s="93">
        <f t="shared" si="284"/>
        <v>0</v>
      </c>
      <c r="K792" s="93" t="e">
        <f t="shared" si="285"/>
        <v>#DIV/0!</v>
      </c>
      <c r="L792" s="95" t="e">
        <f t="shared" si="286"/>
        <v>#DIV/0!</v>
      </c>
    </row>
    <row r="793" spans="1:12" x14ac:dyDescent="0.2">
      <c r="A793" s="14">
        <v>30</v>
      </c>
      <c r="B793" s="15" t="s">
        <v>46</v>
      </c>
      <c r="C793" s="92">
        <f>[1]Kotak!$C$24</f>
        <v>5</v>
      </c>
      <c r="D793" s="92">
        <f>[1]Kotak!$D$24</f>
        <v>1</v>
      </c>
      <c r="E793" s="92">
        <f>[1]Kotak!$E$24</f>
        <v>2</v>
      </c>
      <c r="F793" s="92">
        <f>[1]Kotak!$F$24</f>
        <v>0</v>
      </c>
      <c r="G793" s="93">
        <f t="shared" si="287"/>
        <v>8</v>
      </c>
      <c r="H793" s="92">
        <f>[1]Kotak!$H$24</f>
        <v>11483.78</v>
      </c>
      <c r="I793" s="92">
        <f>[1]Kotak!$I$24</f>
        <v>30626.86</v>
      </c>
      <c r="J793" s="93">
        <f t="shared" si="284"/>
        <v>42110.64</v>
      </c>
      <c r="K793" s="93">
        <f t="shared" si="285"/>
        <v>5263.83</v>
      </c>
      <c r="L793" s="95">
        <f t="shared" si="286"/>
        <v>266.69668001302705</v>
      </c>
    </row>
    <row r="794" spans="1:12" x14ac:dyDescent="0.2">
      <c r="A794" s="14">
        <v>31</v>
      </c>
      <c r="B794" s="15" t="s">
        <v>47</v>
      </c>
      <c r="C794" s="92">
        <f>[1]Ratnakar!$C$24</f>
        <v>1</v>
      </c>
      <c r="D794" s="92">
        <f>[1]Ratnakar!$D$24</f>
        <v>0</v>
      </c>
      <c r="E794" s="92">
        <f>[1]Ratnakar!$E$24</f>
        <v>0</v>
      </c>
      <c r="F794" s="92">
        <f>[1]Ratnakar!$F$24</f>
        <v>0</v>
      </c>
      <c r="G794" s="93">
        <f t="shared" si="287"/>
        <v>1</v>
      </c>
      <c r="H794" s="92">
        <f>[1]Ratnakar!$H$24</f>
        <v>1729</v>
      </c>
      <c r="I794" s="92">
        <f>[1]Ratnakar!$I$24</f>
        <v>4664</v>
      </c>
      <c r="J794" s="93">
        <f t="shared" si="284"/>
        <v>6393</v>
      </c>
      <c r="K794" s="93">
        <f t="shared" si="285"/>
        <v>6393</v>
      </c>
      <c r="L794" s="95">
        <f t="shared" si="286"/>
        <v>269.75130133024868</v>
      </c>
    </row>
    <row r="795" spans="1:12" x14ac:dyDescent="0.2">
      <c r="A795" s="14">
        <v>32</v>
      </c>
      <c r="B795" s="15" t="s">
        <v>48</v>
      </c>
      <c r="C795" s="92">
        <f>[1]Yes!$C$24</f>
        <v>5</v>
      </c>
      <c r="D795" s="92">
        <f>[1]Yes!$D$24</f>
        <v>4</v>
      </c>
      <c r="E795" s="92">
        <f>[1]Yes!$E$24</f>
        <v>1</v>
      </c>
      <c r="F795" s="92">
        <f>[1]Yes!$F$24</f>
        <v>0</v>
      </c>
      <c r="G795" s="93">
        <f t="shared" si="287"/>
        <v>10</v>
      </c>
      <c r="H795" s="92">
        <f>[1]Yes!$H$24</f>
        <v>6500</v>
      </c>
      <c r="I795" s="92">
        <f>[1]Yes!$I$24</f>
        <v>8600</v>
      </c>
      <c r="J795" s="93">
        <f t="shared" si="284"/>
        <v>15100</v>
      </c>
      <c r="K795" s="93">
        <f t="shared" si="285"/>
        <v>1510</v>
      </c>
      <c r="L795" s="95">
        <f t="shared" si="286"/>
        <v>132.30769230769229</v>
      </c>
    </row>
    <row r="796" spans="1:12" x14ac:dyDescent="0.2">
      <c r="A796" s="24"/>
      <c r="B796" s="25" t="s">
        <v>49</v>
      </c>
      <c r="C796" s="97">
        <f>SUM(C782:C795)</f>
        <v>25</v>
      </c>
      <c r="D796" s="97">
        <f t="shared" ref="D796:J796" si="288">SUM(D782:D795)</f>
        <v>65</v>
      </c>
      <c r="E796" s="97">
        <f t="shared" si="288"/>
        <v>29</v>
      </c>
      <c r="F796" s="97">
        <f t="shared" si="288"/>
        <v>0</v>
      </c>
      <c r="G796" s="97">
        <f t="shared" si="288"/>
        <v>119</v>
      </c>
      <c r="H796" s="97">
        <f t="shared" si="288"/>
        <v>477441.03</v>
      </c>
      <c r="I796" s="97">
        <f t="shared" si="288"/>
        <v>490171.33999999997</v>
      </c>
      <c r="J796" s="97">
        <f t="shared" si="288"/>
        <v>967612.37</v>
      </c>
      <c r="K796" s="97">
        <f t="shared" si="285"/>
        <v>8131.1963865546222</v>
      </c>
      <c r="L796" s="98">
        <f t="shared" si="286"/>
        <v>102.66636279667878</v>
      </c>
    </row>
    <row r="797" spans="1:12" x14ac:dyDescent="0.2">
      <c r="A797" s="28">
        <v>33</v>
      </c>
      <c r="B797" s="29" t="s">
        <v>50</v>
      </c>
      <c r="C797" s="92">
        <f>[1]AU!$C$24</f>
        <v>0</v>
      </c>
      <c r="D797" s="92">
        <f>[1]AU!$D$24</f>
        <v>0</v>
      </c>
      <c r="E797" s="92">
        <f>[1]AU!$E$24</f>
        <v>1</v>
      </c>
      <c r="F797" s="92">
        <f>[1]AU!$F$24</f>
        <v>0</v>
      </c>
      <c r="G797" s="93">
        <f t="shared" ref="G797:G805" si="289">SUM(C797:F797)</f>
        <v>1</v>
      </c>
      <c r="H797" s="92">
        <f>[1]AU!$H$24</f>
        <v>6942</v>
      </c>
      <c r="I797" s="92">
        <f>[1]AU!$I$24</f>
        <v>6715.0000000000009</v>
      </c>
      <c r="J797" s="93">
        <f t="shared" ref="J797:J805" si="290">H797+I797</f>
        <v>13657</v>
      </c>
      <c r="K797" s="93">
        <f t="shared" si="285"/>
        <v>13657</v>
      </c>
      <c r="L797" s="95">
        <f t="shared" si="286"/>
        <v>96.730048977240003</v>
      </c>
    </row>
    <row r="798" spans="1:12" x14ac:dyDescent="0.2">
      <c r="A798" s="28">
        <v>34</v>
      </c>
      <c r="B798" s="29" t="s">
        <v>51</v>
      </c>
      <c r="C798" s="92">
        <f>[1]Capital!$C$24</f>
        <v>0</v>
      </c>
      <c r="D798" s="92">
        <f>[1]Capital!$D$24</f>
        <v>0</v>
      </c>
      <c r="E798" s="92">
        <f>[1]Capital!$E$24</f>
        <v>0</v>
      </c>
      <c r="F798" s="92">
        <f>[1]Capital!$F$24</f>
        <v>0</v>
      </c>
      <c r="G798" s="93">
        <f t="shared" si="289"/>
        <v>0</v>
      </c>
      <c r="H798" s="92">
        <f>[1]Capital!$H$24</f>
        <v>0</v>
      </c>
      <c r="I798" s="92">
        <f>[1]Capital!$I$24</f>
        <v>0</v>
      </c>
      <c r="J798" s="93">
        <f t="shared" si="290"/>
        <v>0</v>
      </c>
      <c r="K798" s="93" t="e">
        <f t="shared" si="285"/>
        <v>#DIV/0!</v>
      </c>
      <c r="L798" s="95" t="e">
        <f t="shared" si="286"/>
        <v>#DIV/0!</v>
      </c>
    </row>
    <row r="799" spans="1:12" x14ac:dyDescent="0.2">
      <c r="A799" s="28">
        <v>35</v>
      </c>
      <c r="B799" s="29" t="s">
        <v>52</v>
      </c>
      <c r="C799" s="92">
        <f>[1]Equitas!$C$24</f>
        <v>0</v>
      </c>
      <c r="D799" s="92">
        <f>[1]Equitas!$D$24</f>
        <v>2</v>
      </c>
      <c r="E799" s="92">
        <f>[1]Equitas!$E$24</f>
        <v>2</v>
      </c>
      <c r="F799" s="92">
        <f>[1]Equitas!$F$24</f>
        <v>0</v>
      </c>
      <c r="G799" s="93">
        <f t="shared" si="289"/>
        <v>4</v>
      </c>
      <c r="H799" s="92">
        <f>[1]Equitas!$H$24</f>
        <v>2800</v>
      </c>
      <c r="I799" s="92">
        <f>[1]Equitas!$I$24</f>
        <v>6500</v>
      </c>
      <c r="J799" s="93">
        <f t="shared" si="290"/>
        <v>9300</v>
      </c>
      <c r="K799" s="93">
        <f t="shared" si="285"/>
        <v>2325</v>
      </c>
      <c r="L799" s="95">
        <f t="shared" si="286"/>
        <v>232.14285714285717</v>
      </c>
    </row>
    <row r="800" spans="1:12" x14ac:dyDescent="0.2">
      <c r="A800" s="28">
        <v>36</v>
      </c>
      <c r="B800" s="29" t="s">
        <v>53</v>
      </c>
      <c r="C800" s="92">
        <f>[1]ESAF!$C$24</f>
        <v>0</v>
      </c>
      <c r="D800" s="92">
        <f>[1]ESAF!$D$24</f>
        <v>0</v>
      </c>
      <c r="E800" s="92">
        <f>[1]ESAF!$E$24</f>
        <v>0</v>
      </c>
      <c r="F800" s="92">
        <f>[1]ESAF!$F$24</f>
        <v>0</v>
      </c>
      <c r="G800" s="93">
        <f t="shared" si="289"/>
        <v>0</v>
      </c>
      <c r="H800" s="92">
        <f>[1]ESAF!$H$24</f>
        <v>0</v>
      </c>
      <c r="I800" s="92">
        <f>[1]ESAF!$I$24</f>
        <v>0</v>
      </c>
      <c r="J800" s="93">
        <f t="shared" si="290"/>
        <v>0</v>
      </c>
      <c r="K800" s="93" t="e">
        <f t="shared" si="285"/>
        <v>#DIV/0!</v>
      </c>
      <c r="L800" s="95" t="e">
        <f t="shared" si="286"/>
        <v>#DIV/0!</v>
      </c>
    </row>
    <row r="801" spans="1:12" x14ac:dyDescent="0.2">
      <c r="A801" s="28">
        <v>37</v>
      </c>
      <c r="B801" s="29" t="s">
        <v>54</v>
      </c>
      <c r="C801" s="92">
        <f>[1]Fincare!$C$24</f>
        <v>0</v>
      </c>
      <c r="D801" s="92">
        <f>[1]Fincare!$D$24</f>
        <v>5</v>
      </c>
      <c r="E801" s="92">
        <f>[1]Fincare!$E$24</f>
        <v>1</v>
      </c>
      <c r="F801" s="92">
        <f>[1]Fincare!$F$24</f>
        <v>0</v>
      </c>
      <c r="G801" s="93">
        <f t="shared" si="289"/>
        <v>6</v>
      </c>
      <c r="H801" s="92">
        <f>[1]Fincare!$H$24</f>
        <v>141</v>
      </c>
      <c r="I801" s="92">
        <f>[1]Fincare!$I$24</f>
        <v>3631</v>
      </c>
      <c r="J801" s="93">
        <f t="shared" si="290"/>
        <v>3772</v>
      </c>
      <c r="K801" s="93">
        <f t="shared" si="285"/>
        <v>628.66666666666663</v>
      </c>
      <c r="L801" s="95">
        <f t="shared" si="286"/>
        <v>2575.177304964539</v>
      </c>
    </row>
    <row r="802" spans="1:12" x14ac:dyDescent="0.2">
      <c r="A802" s="28">
        <v>38</v>
      </c>
      <c r="B802" s="29" t="s">
        <v>55</v>
      </c>
      <c r="C802" s="92">
        <f>[1]Jana!$C$24</f>
        <v>0</v>
      </c>
      <c r="D802" s="92">
        <f>[1]Jana!$D$24</f>
        <v>0</v>
      </c>
      <c r="E802" s="92">
        <f>[1]Jana!$E$24</f>
        <v>1</v>
      </c>
      <c r="F802" s="92">
        <f>[1]Jana!$F$24</f>
        <v>0</v>
      </c>
      <c r="G802" s="93">
        <f t="shared" si="289"/>
        <v>1</v>
      </c>
      <c r="H802" s="92">
        <f>[1]Jana!$H$24</f>
        <v>9122</v>
      </c>
      <c r="I802" s="92">
        <f>[1]Jana!$I$24</f>
        <v>4673</v>
      </c>
      <c r="J802" s="93">
        <f t="shared" si="290"/>
        <v>13795</v>
      </c>
      <c r="K802" s="93">
        <f t="shared" si="285"/>
        <v>13795</v>
      </c>
      <c r="L802" s="95">
        <f t="shared" si="286"/>
        <v>51.227800920850683</v>
      </c>
    </row>
    <row r="803" spans="1:12" x14ac:dyDescent="0.2">
      <c r="A803" s="28">
        <v>39</v>
      </c>
      <c r="B803" s="29" t="s">
        <v>56</v>
      </c>
      <c r="C803" s="92">
        <f>[1]Suryoday!$C$24</f>
        <v>3</v>
      </c>
      <c r="D803" s="92">
        <f>[1]Suryoday!$D$24</f>
        <v>3</v>
      </c>
      <c r="E803" s="92">
        <f>[1]Suryoday!$E$24</f>
        <v>3</v>
      </c>
      <c r="F803" s="92">
        <f>[1]Suryoday!$F$24</f>
        <v>0</v>
      </c>
      <c r="G803" s="93">
        <f t="shared" si="289"/>
        <v>9</v>
      </c>
      <c r="H803" s="92">
        <f>[1]Suryoday!$H$24</f>
        <v>8231</v>
      </c>
      <c r="I803" s="92">
        <f>[1]Suryoday!$I$24</f>
        <v>8265</v>
      </c>
      <c r="J803" s="93">
        <f t="shared" si="290"/>
        <v>16496</v>
      </c>
      <c r="K803" s="93">
        <f t="shared" si="285"/>
        <v>1832.8888888888889</v>
      </c>
      <c r="L803" s="95">
        <f t="shared" si="286"/>
        <v>100.4130725306767</v>
      </c>
    </row>
    <row r="804" spans="1:12" x14ac:dyDescent="0.2">
      <c r="A804" s="28">
        <v>40</v>
      </c>
      <c r="B804" s="29" t="s">
        <v>57</v>
      </c>
      <c r="C804" s="92">
        <f>[1]Ujjivan!$C$24</f>
        <v>0</v>
      </c>
      <c r="D804" s="92">
        <f>[1]Ujjivan!$D$24</f>
        <v>0</v>
      </c>
      <c r="E804" s="92">
        <f>[1]Ujjivan!$E$24</f>
        <v>2</v>
      </c>
      <c r="F804" s="92">
        <f>[1]Ujjivan!$F$24</f>
        <v>0</v>
      </c>
      <c r="G804" s="93">
        <f t="shared" si="289"/>
        <v>2</v>
      </c>
      <c r="H804" s="92">
        <f>[1]Ujjivan!$H$24</f>
        <v>3945.0000000000005</v>
      </c>
      <c r="I804" s="92">
        <f>[1]Ujjivan!$I$24</f>
        <v>8186</v>
      </c>
      <c r="J804" s="93">
        <f t="shared" si="290"/>
        <v>12131</v>
      </c>
      <c r="K804" s="93">
        <f t="shared" si="285"/>
        <v>6065.5</v>
      </c>
      <c r="L804" s="95">
        <f t="shared" si="286"/>
        <v>207.50316856780731</v>
      </c>
    </row>
    <row r="805" spans="1:12" x14ac:dyDescent="0.2">
      <c r="A805" s="28">
        <v>41</v>
      </c>
      <c r="B805" s="29" t="s">
        <v>58</v>
      </c>
      <c r="C805" s="92">
        <f>[1]Utkarsh!$C$24</f>
        <v>0</v>
      </c>
      <c r="D805" s="92">
        <f>[1]Utkarsh!$D$24</f>
        <v>1</v>
      </c>
      <c r="E805" s="92">
        <f>[1]Utkarsh!$E$24</f>
        <v>2</v>
      </c>
      <c r="F805" s="92">
        <f>[1]Utkarsh!$F$24</f>
        <v>0</v>
      </c>
      <c r="G805" s="93">
        <f t="shared" si="289"/>
        <v>3</v>
      </c>
      <c r="H805" s="92">
        <f>[1]Utkarsh!$H$24</f>
        <v>48</v>
      </c>
      <c r="I805" s="92">
        <f>[1]Utkarsh!$I$24</f>
        <v>2106</v>
      </c>
      <c r="J805" s="93">
        <f t="shared" si="290"/>
        <v>2154</v>
      </c>
      <c r="K805" s="93">
        <f t="shared" si="285"/>
        <v>718</v>
      </c>
      <c r="L805" s="95">
        <f t="shared" si="286"/>
        <v>4387.5</v>
      </c>
    </row>
    <row r="806" spans="1:12" x14ac:dyDescent="0.2">
      <c r="A806" s="24"/>
      <c r="B806" s="30" t="s">
        <v>59</v>
      </c>
      <c r="C806" s="97">
        <f>SUM(C797:C805)</f>
        <v>3</v>
      </c>
      <c r="D806" s="97">
        <f t="shared" ref="D806:J806" si="291">SUM(D797:D805)</f>
        <v>11</v>
      </c>
      <c r="E806" s="97">
        <f t="shared" si="291"/>
        <v>12</v>
      </c>
      <c r="F806" s="97">
        <f t="shared" si="291"/>
        <v>0</v>
      </c>
      <c r="G806" s="97">
        <f t="shared" si="291"/>
        <v>26</v>
      </c>
      <c r="H806" s="97">
        <f t="shared" si="291"/>
        <v>31229</v>
      </c>
      <c r="I806" s="97">
        <f t="shared" si="291"/>
        <v>40076</v>
      </c>
      <c r="J806" s="97">
        <f t="shared" si="291"/>
        <v>71305</v>
      </c>
      <c r="K806" s="97">
        <f t="shared" si="285"/>
        <v>2742.5</v>
      </c>
      <c r="L806" s="98">
        <f t="shared" si="286"/>
        <v>128.32943738192063</v>
      </c>
    </row>
    <row r="807" spans="1:12" x14ac:dyDescent="0.2">
      <c r="A807" s="31">
        <v>42</v>
      </c>
      <c r="B807" s="32" t="s">
        <v>60</v>
      </c>
      <c r="C807" s="92">
        <f>[1]DBS!$C$24</f>
        <v>0</v>
      </c>
      <c r="D807" s="92">
        <f>[1]DBS!$D$24</f>
        <v>0</v>
      </c>
      <c r="E807" s="92">
        <f>[1]DBS!$E$24</f>
        <v>0</v>
      </c>
      <c r="F807" s="92">
        <f>[1]DBS!$F$24</f>
        <v>0</v>
      </c>
      <c r="G807" s="93">
        <f>SUM(C807:F807)</f>
        <v>0</v>
      </c>
      <c r="H807" s="92">
        <f>[1]DBS!$H$24</f>
        <v>0</v>
      </c>
      <c r="I807" s="92">
        <f>[1]DBS!$I$24</f>
        <v>0</v>
      </c>
      <c r="J807" s="93">
        <f>H807+I807</f>
        <v>0</v>
      </c>
      <c r="K807" s="93" t="e">
        <f>J807/G807</f>
        <v>#DIV/0!</v>
      </c>
      <c r="L807" s="95" t="e">
        <f>I807/H807*100</f>
        <v>#DIV/0!</v>
      </c>
    </row>
    <row r="808" spans="1:12" x14ac:dyDescent="0.2">
      <c r="A808" s="24"/>
      <c r="B808" s="30" t="s">
        <v>61</v>
      </c>
      <c r="C808" s="97">
        <f>C807</f>
        <v>0</v>
      </c>
      <c r="D808" s="97">
        <f t="shared" ref="D808:J808" si="292">D807</f>
        <v>0</v>
      </c>
      <c r="E808" s="97">
        <f t="shared" si="292"/>
        <v>0</v>
      </c>
      <c r="F808" s="97">
        <f t="shared" si="292"/>
        <v>0</v>
      </c>
      <c r="G808" s="97">
        <f t="shared" si="292"/>
        <v>0</v>
      </c>
      <c r="H808" s="97">
        <f t="shared" si="292"/>
        <v>0</v>
      </c>
      <c r="I808" s="97">
        <f t="shared" si="292"/>
        <v>0</v>
      </c>
      <c r="J808" s="97">
        <f t="shared" si="292"/>
        <v>0</v>
      </c>
      <c r="K808" s="97" t="e">
        <f t="shared" ref="K808" si="293">J808/G808</f>
        <v>#DIV/0!</v>
      </c>
      <c r="L808" s="98" t="e">
        <f t="shared" ref="L808" si="294">I808/H808*100</f>
        <v>#DIV/0!</v>
      </c>
    </row>
    <row r="809" spans="1:12" x14ac:dyDescent="0.2">
      <c r="A809" s="31">
        <v>43</v>
      </c>
      <c r="B809" s="32" t="s">
        <v>62</v>
      </c>
      <c r="C809" s="92">
        <f>[1]IPPB!$C$24</f>
        <v>0</v>
      </c>
      <c r="D809" s="92">
        <f>[1]IPPB!$D$24</f>
        <v>0</v>
      </c>
      <c r="E809" s="92">
        <f>[1]IPPB!$E$24</f>
        <v>0</v>
      </c>
      <c r="F809" s="92">
        <f>[1]IPPB!$F$24</f>
        <v>0</v>
      </c>
      <c r="G809" s="93">
        <f>SUM(C809:F809)</f>
        <v>0</v>
      </c>
      <c r="H809" s="92">
        <f>[1]IPPB!$H$24</f>
        <v>0</v>
      </c>
      <c r="I809" s="92">
        <f>[1]IPPB!$I$24</f>
        <v>0</v>
      </c>
      <c r="J809" s="93">
        <f>H809+I809</f>
        <v>0</v>
      </c>
      <c r="K809" s="93" t="e">
        <f>J809/G809</f>
        <v>#DIV/0!</v>
      </c>
      <c r="L809" s="95" t="e">
        <f>I809/H809*100</f>
        <v>#DIV/0!</v>
      </c>
    </row>
    <row r="810" spans="1:12" x14ac:dyDescent="0.2">
      <c r="A810" s="24"/>
      <c r="B810" s="30" t="s">
        <v>124</v>
      </c>
      <c r="C810" s="97">
        <f>C809</f>
        <v>0</v>
      </c>
      <c r="D810" s="97">
        <f t="shared" ref="D810:J810" si="295">D809</f>
        <v>0</v>
      </c>
      <c r="E810" s="97">
        <f t="shared" si="295"/>
        <v>0</v>
      </c>
      <c r="F810" s="97">
        <f t="shared" si="295"/>
        <v>0</v>
      </c>
      <c r="G810" s="97">
        <f t="shared" si="295"/>
        <v>0</v>
      </c>
      <c r="H810" s="97">
        <f t="shared" si="295"/>
        <v>0</v>
      </c>
      <c r="I810" s="97">
        <f t="shared" si="295"/>
        <v>0</v>
      </c>
      <c r="J810" s="97">
        <f t="shared" si="295"/>
        <v>0</v>
      </c>
      <c r="K810" s="97" t="e">
        <f t="shared" ref="K810:K812" si="296">J810/G810</f>
        <v>#DIV/0!</v>
      </c>
      <c r="L810" s="98" t="e">
        <f t="shared" ref="L810:L812" si="297">I810/H810*100</f>
        <v>#DIV/0!</v>
      </c>
    </row>
    <row r="811" spans="1:12" x14ac:dyDescent="0.2">
      <c r="A811" s="33">
        <v>44</v>
      </c>
      <c r="B811" s="34" t="s">
        <v>64</v>
      </c>
      <c r="C811" s="16">
        <f>[1]MGB!$C$24</f>
        <v>8</v>
      </c>
      <c r="D811" s="16">
        <f>[1]MGB!$D$24</f>
        <v>9</v>
      </c>
      <c r="E811" s="16">
        <f>[1]MGB!$E$24</f>
        <v>1</v>
      </c>
      <c r="F811" s="16">
        <f>[1]MGB!$F$24</f>
        <v>0</v>
      </c>
      <c r="G811" s="17">
        <f>SUM(C811:F811)</f>
        <v>18</v>
      </c>
      <c r="H811" s="16">
        <f>[1]MGB!$H$24</f>
        <v>40295</v>
      </c>
      <c r="I811" s="16">
        <f>[1]MGB!$I$24</f>
        <v>16600</v>
      </c>
      <c r="J811" s="17">
        <f>H811+I811</f>
        <v>56895</v>
      </c>
      <c r="K811" s="17">
        <f t="shared" si="296"/>
        <v>3160.8333333333335</v>
      </c>
      <c r="L811" s="20">
        <f t="shared" si="297"/>
        <v>41.196178185879141</v>
      </c>
    </row>
    <row r="812" spans="1:12" x14ac:dyDescent="0.2">
      <c r="A812" s="33">
        <v>45</v>
      </c>
      <c r="B812" s="34" t="s">
        <v>65</v>
      </c>
      <c r="C812" s="16">
        <f>[1]VKGB!$C$24</f>
        <v>0</v>
      </c>
      <c r="D812" s="16">
        <f>[1]VKGB!$D$24</f>
        <v>0</v>
      </c>
      <c r="E812" s="16">
        <f>[1]VKGB!$E$24</f>
        <v>0</v>
      </c>
      <c r="F812" s="16">
        <f>[1]VKGB!$F$24</f>
        <v>0</v>
      </c>
      <c r="G812" s="17">
        <f>SUM(C812:F812)</f>
        <v>0</v>
      </c>
      <c r="H812" s="16">
        <f>[1]VKGB!$H$24</f>
        <v>0</v>
      </c>
      <c r="I812" s="16">
        <f>[1]VKGB!$I$24</f>
        <v>0</v>
      </c>
      <c r="J812" s="17">
        <f>H812+I812</f>
        <v>0</v>
      </c>
      <c r="K812" s="17" t="e">
        <f t="shared" si="296"/>
        <v>#DIV/0!</v>
      </c>
      <c r="L812" s="20" t="e">
        <f t="shared" si="297"/>
        <v>#DIV/0!</v>
      </c>
    </row>
    <row r="813" spans="1:12" x14ac:dyDescent="0.2">
      <c r="A813" s="35" t="s">
        <v>125</v>
      </c>
      <c r="B813" s="99" t="s">
        <v>66</v>
      </c>
      <c r="C813" s="97">
        <f t="shared" ref="C813:J813" si="298">SUM(C811:C812)</f>
        <v>8</v>
      </c>
      <c r="D813" s="97">
        <f t="shared" si="298"/>
        <v>9</v>
      </c>
      <c r="E813" s="97">
        <f t="shared" si="298"/>
        <v>1</v>
      </c>
      <c r="F813" s="97">
        <f t="shared" si="298"/>
        <v>0</v>
      </c>
      <c r="G813" s="97">
        <f t="shared" si="298"/>
        <v>18</v>
      </c>
      <c r="H813" s="97">
        <f t="shared" si="298"/>
        <v>40295</v>
      </c>
      <c r="I813" s="97">
        <f t="shared" si="298"/>
        <v>16600</v>
      </c>
      <c r="J813" s="97">
        <f t="shared" si="298"/>
        <v>56895</v>
      </c>
      <c r="K813" s="97">
        <f>J813/G813</f>
        <v>3160.8333333333335</v>
      </c>
      <c r="L813" s="98">
        <f>I813/H813*100</f>
        <v>41.196178185879141</v>
      </c>
    </row>
    <row r="814" spans="1:12" x14ac:dyDescent="0.2">
      <c r="A814" s="33">
        <v>46</v>
      </c>
      <c r="B814" s="34" t="s">
        <v>67</v>
      </c>
      <c r="C814" s="16">
        <f>[1]Subhadra!$C$24</f>
        <v>0</v>
      </c>
      <c r="D814" s="16">
        <f>[1]Subhadra!$D$24</f>
        <v>0</v>
      </c>
      <c r="E814" s="16">
        <f>[1]Subhadra!$E$24</f>
        <v>0</v>
      </c>
      <c r="F814" s="16">
        <f>[1]Subhadra!$F$24</f>
        <v>0</v>
      </c>
      <c r="G814" s="17">
        <f>SUM(C814:F814)</f>
        <v>0</v>
      </c>
      <c r="H814" s="16">
        <f>[1]Subhadra!$H$24</f>
        <v>0</v>
      </c>
      <c r="I814" s="16">
        <f>[1]Subhadra!$I$24</f>
        <v>0</v>
      </c>
      <c r="J814" s="17">
        <f>H814+I814</f>
        <v>0</v>
      </c>
      <c r="K814" s="17" t="e">
        <f>J814/G814</f>
        <v>#DIV/0!</v>
      </c>
      <c r="L814" s="20" t="e">
        <f>I814/H814*100</f>
        <v>#DIV/0!</v>
      </c>
    </row>
    <row r="815" spans="1:12" x14ac:dyDescent="0.2">
      <c r="A815" s="35"/>
      <c r="B815" s="99" t="s">
        <v>21</v>
      </c>
      <c r="C815" s="97">
        <f>SUM(C781,C796,C806,C808,C810,C813,C814)</f>
        <v>113</v>
      </c>
      <c r="D815" s="97">
        <f t="shared" ref="D815:J815" si="299">SUM(D781,D796,D806,D808,D810,D813,D814)</f>
        <v>163</v>
      </c>
      <c r="E815" s="97">
        <f t="shared" si="299"/>
        <v>94</v>
      </c>
      <c r="F815" s="97">
        <f t="shared" si="299"/>
        <v>0</v>
      </c>
      <c r="G815" s="97">
        <f t="shared" si="299"/>
        <v>370</v>
      </c>
      <c r="H815" s="97">
        <f t="shared" si="299"/>
        <v>2144730.2413758002</v>
      </c>
      <c r="I815" s="97">
        <f t="shared" si="299"/>
        <v>1249585.67</v>
      </c>
      <c r="J815" s="97">
        <f t="shared" si="299"/>
        <v>3394315.9113758001</v>
      </c>
      <c r="K815" s="97">
        <f>J815/G815</f>
        <v>9173.8267875021629</v>
      </c>
      <c r="L815" s="98">
        <f>I815/H815*100</f>
        <v>58.263069447764984</v>
      </c>
    </row>
    <row r="816" spans="1:12" x14ac:dyDescent="0.2">
      <c r="A816" s="37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</row>
    <row r="817" spans="1:12" x14ac:dyDescent="0.2">
      <c r="A817" s="33">
        <v>47</v>
      </c>
      <c r="B817" s="34" t="s">
        <v>68</v>
      </c>
      <c r="C817" s="16">
        <f>[1]MSCOOP!$C$24</f>
        <v>193</v>
      </c>
      <c r="D817" s="16">
        <f>[1]MSCOOP!$D$24</f>
        <v>10</v>
      </c>
      <c r="E817" s="16">
        <f>[1]MSCOOP!$E$24</f>
        <v>36</v>
      </c>
      <c r="F817" s="16">
        <f>[1]MSCOOP!$F$24</f>
        <v>0</v>
      </c>
      <c r="G817" s="17">
        <f>SUM(C817:F817)</f>
        <v>239</v>
      </c>
      <c r="H817" s="16">
        <f>[1]MSCOOP!$H$24</f>
        <v>338294</v>
      </c>
      <c r="I817" s="16">
        <f>[1]MSCOOP!$I$24</f>
        <v>169121</v>
      </c>
      <c r="J817" s="17">
        <f>H817+I817</f>
        <v>507415</v>
      </c>
      <c r="K817" s="17">
        <f>J817/G817</f>
        <v>2123.0753138075315</v>
      </c>
      <c r="L817" s="20">
        <f>I817/H817*100</f>
        <v>49.992314377435008</v>
      </c>
    </row>
    <row r="818" spans="1:12" x14ac:dyDescent="0.2">
      <c r="A818" s="37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</row>
    <row r="819" spans="1:12" x14ac:dyDescent="0.2">
      <c r="A819" s="35"/>
      <c r="B819" s="99" t="s">
        <v>69</v>
      </c>
      <c r="C819" s="97">
        <f>C815+C817</f>
        <v>306</v>
      </c>
      <c r="D819" s="97">
        <f t="shared" ref="D819:J819" si="300">D815+D817</f>
        <v>173</v>
      </c>
      <c r="E819" s="97">
        <f t="shared" si="300"/>
        <v>130</v>
      </c>
      <c r="F819" s="97">
        <f t="shared" si="300"/>
        <v>0</v>
      </c>
      <c r="G819" s="97">
        <f t="shared" si="300"/>
        <v>609</v>
      </c>
      <c r="H819" s="97">
        <f t="shared" si="300"/>
        <v>2483024.2413758002</v>
      </c>
      <c r="I819" s="97">
        <f t="shared" si="300"/>
        <v>1418706.67</v>
      </c>
      <c r="J819" s="97">
        <f t="shared" si="300"/>
        <v>3901730.9113758001</v>
      </c>
      <c r="K819" s="97">
        <f>J819/G819</f>
        <v>6406.783105707389</v>
      </c>
      <c r="L819" s="98">
        <f>I819/H819*100</f>
        <v>57.136239202156133</v>
      </c>
    </row>
    <row r="820" spans="1:12" ht="18" x14ac:dyDescent="0.2">
      <c r="A820" s="135" t="s">
        <v>138</v>
      </c>
      <c r="B820" s="135"/>
      <c r="C820" s="135"/>
      <c r="D820" s="135"/>
      <c r="E820" s="135"/>
      <c r="F820" s="135"/>
      <c r="G820" s="135"/>
      <c r="H820" s="135"/>
      <c r="I820" s="135"/>
      <c r="J820" s="135"/>
      <c r="K820" s="135"/>
      <c r="L820" s="135"/>
    </row>
    <row r="821" spans="1:12" ht="15" x14ac:dyDescent="0.2">
      <c r="A821" s="125" t="s">
        <v>0</v>
      </c>
      <c r="B821" s="125"/>
      <c r="C821" s="125"/>
      <c r="D821" s="125"/>
      <c r="E821" s="125"/>
      <c r="F821" s="125"/>
      <c r="G821" s="125"/>
      <c r="H821" s="125"/>
      <c r="I821" s="125"/>
      <c r="J821" s="125"/>
      <c r="K821" s="125"/>
      <c r="L821" s="125"/>
    </row>
    <row r="822" spans="1:12" x14ac:dyDescent="0.2">
      <c r="A822" s="126" t="str">
        <f>$A$3</f>
        <v>Position as of 31.03.2021</v>
      </c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</row>
    <row r="823" spans="1:12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3" t="s">
        <v>123</v>
      </c>
    </row>
    <row r="824" spans="1:12" ht="38.25" x14ac:dyDescent="0.2">
      <c r="A824" s="4" t="s">
        <v>3</v>
      </c>
      <c r="B824" s="4" t="s">
        <v>4</v>
      </c>
      <c r="C824" s="4" t="s">
        <v>5</v>
      </c>
      <c r="D824" s="4" t="s">
        <v>6</v>
      </c>
      <c r="E824" s="4" t="s">
        <v>7</v>
      </c>
      <c r="F824" s="4" t="s">
        <v>8</v>
      </c>
      <c r="G824" s="4" t="s">
        <v>9</v>
      </c>
      <c r="H824" s="4" t="s">
        <v>10</v>
      </c>
      <c r="I824" s="5" t="s">
        <v>11</v>
      </c>
      <c r="J824" s="4" t="s">
        <v>12</v>
      </c>
      <c r="K824" s="4" t="s">
        <v>13</v>
      </c>
      <c r="L824" s="4" t="s">
        <v>14</v>
      </c>
    </row>
    <row r="825" spans="1:12" x14ac:dyDescent="0.2">
      <c r="A825" s="8">
        <v>1</v>
      </c>
      <c r="B825" s="9">
        <v>2</v>
      </c>
      <c r="C825" s="9">
        <v>3</v>
      </c>
      <c r="D825" s="9">
        <v>4</v>
      </c>
      <c r="E825" s="9">
        <v>7</v>
      </c>
      <c r="F825" s="9">
        <v>8</v>
      </c>
      <c r="G825" s="9">
        <v>9</v>
      </c>
      <c r="H825" s="9">
        <v>10</v>
      </c>
      <c r="I825" s="9">
        <v>11</v>
      </c>
      <c r="J825" s="9">
        <v>12</v>
      </c>
      <c r="K825" s="9">
        <v>13</v>
      </c>
      <c r="L825" s="9">
        <v>14</v>
      </c>
    </row>
    <row r="826" spans="1:12" x14ac:dyDescent="0.2">
      <c r="A826" s="14">
        <v>1</v>
      </c>
      <c r="B826" s="15" t="s">
        <v>15</v>
      </c>
      <c r="C826" s="92">
        <f>[1]Allahabad!$C$25</f>
        <v>0</v>
      </c>
      <c r="D826" s="92">
        <f>[1]Allahabad!$D$25</f>
        <v>0</v>
      </c>
      <c r="E826" s="92">
        <f>[1]Allahabad!$E$25</f>
        <v>0</v>
      </c>
      <c r="F826" s="92">
        <f>[1]Allahabad!$F$25</f>
        <v>0</v>
      </c>
      <c r="G826" s="93">
        <f t="shared" ref="G826:G843" si="301">SUM(C826:F826)</f>
        <v>0</v>
      </c>
      <c r="H826" s="92">
        <f>[1]Allahabad!$H$25</f>
        <v>0</v>
      </c>
      <c r="I826" s="92">
        <f>[1]Allahabad!$I$25</f>
        <v>0</v>
      </c>
      <c r="J826" s="94">
        <f t="shared" ref="J826:J843" si="302">H826+I826</f>
        <v>0</v>
      </c>
      <c r="K826" s="94" t="e">
        <f>J826/G826</f>
        <v>#DIV/0!</v>
      </c>
      <c r="L826" s="95" t="e">
        <f>I826/H826*100</f>
        <v>#DIV/0!</v>
      </c>
    </row>
    <row r="827" spans="1:12" x14ac:dyDescent="0.2">
      <c r="A827" s="14">
        <v>2</v>
      </c>
      <c r="B827" s="15" t="s">
        <v>16</v>
      </c>
      <c r="C827" s="92">
        <f>[1]Andhra!$C$25</f>
        <v>0</v>
      </c>
      <c r="D827" s="92">
        <f>[1]Andhra!$D$25</f>
        <v>0</v>
      </c>
      <c r="E827" s="92">
        <f>[1]Andhra!$E$25</f>
        <v>1</v>
      </c>
      <c r="F827" s="92">
        <f>[1]Andhra!$F$25</f>
        <v>0</v>
      </c>
      <c r="G827" s="93">
        <f t="shared" si="301"/>
        <v>1</v>
      </c>
      <c r="H827" s="92">
        <f>[1]Andhra!$H$25</f>
        <v>3938.0000000000005</v>
      </c>
      <c r="I827" s="92">
        <f>[1]Andhra!$I$25</f>
        <v>7333</v>
      </c>
      <c r="J827" s="94">
        <f t="shared" si="302"/>
        <v>11271</v>
      </c>
      <c r="K827" s="94">
        <f>J827/G827</f>
        <v>11271</v>
      </c>
      <c r="L827" s="95">
        <f>I827/H827*100</f>
        <v>186.21127475876079</v>
      </c>
    </row>
    <row r="828" spans="1:12" x14ac:dyDescent="0.2">
      <c r="A828" s="14">
        <v>3</v>
      </c>
      <c r="B828" s="15" t="s">
        <v>17</v>
      </c>
      <c r="C828" s="92">
        <f>[1]BoB!$C$25</f>
        <v>2</v>
      </c>
      <c r="D828" s="92">
        <f>[1]BoB!$D$25</f>
        <v>1</v>
      </c>
      <c r="E828" s="92">
        <f>[1]BoB!$E$25</f>
        <v>2</v>
      </c>
      <c r="F828" s="92">
        <f>[1]BoB!$F$25</f>
        <v>0</v>
      </c>
      <c r="G828" s="93">
        <f t="shared" si="301"/>
        <v>5</v>
      </c>
      <c r="H828" s="92">
        <f>[1]BoB!$H$25</f>
        <v>19696</v>
      </c>
      <c r="I828" s="92">
        <f>[1]BoB!$I$25</f>
        <v>24063</v>
      </c>
      <c r="J828" s="94">
        <f t="shared" si="302"/>
        <v>43759</v>
      </c>
      <c r="K828" s="94">
        <f t="shared" ref="K828:K843" si="303">J828/G828</f>
        <v>8751.7999999999993</v>
      </c>
      <c r="L828" s="95">
        <f t="shared" ref="L828:L843" si="304">I828/H828*100</f>
        <v>122.17201462225833</v>
      </c>
    </row>
    <row r="829" spans="1:12" x14ac:dyDescent="0.2">
      <c r="A829" s="14">
        <v>4</v>
      </c>
      <c r="B829" s="15" t="s">
        <v>18</v>
      </c>
      <c r="C829" s="92">
        <f>[1]BoI!$C$25</f>
        <v>1</v>
      </c>
      <c r="D829" s="92">
        <f>[1]BoI!$D$25</f>
        <v>0</v>
      </c>
      <c r="E829" s="92">
        <f>[1]BoI!$E$25</f>
        <v>1</v>
      </c>
      <c r="F829" s="92">
        <f>[1]BoI!$F$25</f>
        <v>0</v>
      </c>
      <c r="G829" s="93">
        <f t="shared" si="301"/>
        <v>2</v>
      </c>
      <c r="H829" s="92">
        <f>[1]BoI!$H$25</f>
        <v>13751</v>
      </c>
      <c r="I829" s="92">
        <f>[1]BoI!$I$25</f>
        <v>11882</v>
      </c>
      <c r="J829" s="93">
        <f t="shared" si="302"/>
        <v>25633</v>
      </c>
      <c r="K829" s="93">
        <f t="shared" si="303"/>
        <v>12816.5</v>
      </c>
      <c r="L829" s="95">
        <f t="shared" si="304"/>
        <v>86.408261217366018</v>
      </c>
    </row>
    <row r="830" spans="1:12" x14ac:dyDescent="0.2">
      <c r="A830" s="14">
        <v>5</v>
      </c>
      <c r="B830" s="15" t="s">
        <v>19</v>
      </c>
      <c r="C830" s="92">
        <f>[1]BoM!$C$25</f>
        <v>10</v>
      </c>
      <c r="D830" s="92">
        <f>[1]BoM!$D$25</f>
        <v>8</v>
      </c>
      <c r="E830" s="92">
        <f>[1]BoM!$E$25</f>
        <v>2</v>
      </c>
      <c r="F830" s="92">
        <f>[1]BoM!$F$25</f>
        <v>0</v>
      </c>
      <c r="G830" s="93">
        <f t="shared" si="301"/>
        <v>20</v>
      </c>
      <c r="H830" s="92">
        <f>[1]BoM!$H$25</f>
        <v>80597.320838500018</v>
      </c>
      <c r="I830" s="92">
        <f>[1]BoM!$I$25</f>
        <v>86198</v>
      </c>
      <c r="J830" s="93">
        <f t="shared" si="302"/>
        <v>166795.32083850002</v>
      </c>
      <c r="K830" s="93">
        <f t="shared" si="303"/>
        <v>8339.7660419250005</v>
      </c>
      <c r="L830" s="95">
        <f t="shared" si="304"/>
        <v>106.94896443607915</v>
      </c>
    </row>
    <row r="831" spans="1:12" x14ac:dyDescent="0.2">
      <c r="A831" s="14">
        <v>6</v>
      </c>
      <c r="B831" s="15" t="s">
        <v>20</v>
      </c>
      <c r="C831" s="92">
        <f>[1]Canara!$C$25</f>
        <v>3</v>
      </c>
      <c r="D831" s="92">
        <f>[1]Canara!$D$25</f>
        <v>3</v>
      </c>
      <c r="E831" s="92">
        <f>[1]Canara!$E$25</f>
        <v>2</v>
      </c>
      <c r="F831" s="92">
        <f>[1]Canara!$F$25</f>
        <v>0</v>
      </c>
      <c r="G831" s="93">
        <f t="shared" si="301"/>
        <v>8</v>
      </c>
      <c r="H831" s="92">
        <f>[1]Canara!$H$25</f>
        <v>19151.28</v>
      </c>
      <c r="I831" s="92">
        <f>[1]Canara!$I$25</f>
        <v>25933.41</v>
      </c>
      <c r="J831" s="93">
        <f t="shared" si="302"/>
        <v>45084.69</v>
      </c>
      <c r="K831" s="93">
        <f t="shared" si="303"/>
        <v>5635.5862500000003</v>
      </c>
      <c r="L831" s="95">
        <f t="shared" si="304"/>
        <v>135.41345539305988</v>
      </c>
    </row>
    <row r="832" spans="1:12" x14ac:dyDescent="0.2">
      <c r="A832" s="14">
        <v>7</v>
      </c>
      <c r="B832" s="15" t="s">
        <v>22</v>
      </c>
      <c r="C832" s="92">
        <f>[1]CBI!$C$25</f>
        <v>0</v>
      </c>
      <c r="D832" s="92">
        <f>[1]CBI!$D$25</f>
        <v>0</v>
      </c>
      <c r="E832" s="92">
        <f>[1]CBI!$E$25</f>
        <v>2</v>
      </c>
      <c r="F832" s="92">
        <f>[1]CBI!$F$25</f>
        <v>0</v>
      </c>
      <c r="G832" s="93">
        <f t="shared" si="301"/>
        <v>2</v>
      </c>
      <c r="H832" s="92">
        <f>[1]CBI!$H$25</f>
        <v>13561</v>
      </c>
      <c r="I832" s="92">
        <f>[1]CBI!$I$25</f>
        <v>6477</v>
      </c>
      <c r="J832" s="93">
        <f t="shared" si="302"/>
        <v>20038</v>
      </c>
      <c r="K832" s="93">
        <f t="shared" si="303"/>
        <v>10019</v>
      </c>
      <c r="L832" s="95">
        <f t="shared" si="304"/>
        <v>47.761964456898461</v>
      </c>
    </row>
    <row r="833" spans="1:12" x14ac:dyDescent="0.2">
      <c r="A833" s="14">
        <v>8</v>
      </c>
      <c r="B833" s="15" t="s">
        <v>23</v>
      </c>
      <c r="C833" s="92">
        <f>[1]Corp!$C$25</f>
        <v>0</v>
      </c>
      <c r="D833" s="92">
        <f>[1]Corp!$D$25</f>
        <v>0</v>
      </c>
      <c r="E833" s="92">
        <f>[1]Corp!$E$25</f>
        <v>0</v>
      </c>
      <c r="F833" s="92">
        <f>[1]Corp!$F$25</f>
        <v>0</v>
      </c>
      <c r="G833" s="93">
        <f t="shared" si="301"/>
        <v>0</v>
      </c>
      <c r="H833" s="92">
        <f>[1]Corp!$H$25</f>
        <v>0</v>
      </c>
      <c r="I833" s="92">
        <f>[1]Corp!$I$25</f>
        <v>0</v>
      </c>
      <c r="J833" s="93">
        <f t="shared" si="302"/>
        <v>0</v>
      </c>
      <c r="K833" s="93" t="e">
        <f t="shared" si="303"/>
        <v>#DIV/0!</v>
      </c>
      <c r="L833" s="95" t="e">
        <f t="shared" si="304"/>
        <v>#DIV/0!</v>
      </c>
    </row>
    <row r="834" spans="1:12" x14ac:dyDescent="0.2">
      <c r="A834" s="14">
        <v>9</v>
      </c>
      <c r="B834" s="15" t="s">
        <v>24</v>
      </c>
      <c r="C834" s="92">
        <f>[1]Indian!$C$25</f>
        <v>0</v>
      </c>
      <c r="D834" s="92">
        <f>[1]Indian!$D$25</f>
        <v>0</v>
      </c>
      <c r="E834" s="92">
        <f>[1]Indian!$E$25</f>
        <v>2</v>
      </c>
      <c r="F834" s="92">
        <f>[1]Indian!$F$25</f>
        <v>0</v>
      </c>
      <c r="G834" s="93">
        <f t="shared" si="301"/>
        <v>2</v>
      </c>
      <c r="H834" s="92">
        <f>[1]Indian!$H$25</f>
        <v>5167</v>
      </c>
      <c r="I834" s="92">
        <f>[1]Indian!$I$25</f>
        <v>6739</v>
      </c>
      <c r="J834" s="94">
        <f t="shared" si="302"/>
        <v>11906</v>
      </c>
      <c r="K834" s="94">
        <f t="shared" si="303"/>
        <v>5953</v>
      </c>
      <c r="L834" s="95">
        <f t="shared" si="304"/>
        <v>130.42384362299205</v>
      </c>
    </row>
    <row r="835" spans="1:12" x14ac:dyDescent="0.2">
      <c r="A835" s="14">
        <v>10</v>
      </c>
      <c r="B835" s="15" t="s">
        <v>25</v>
      </c>
      <c r="C835" s="92">
        <f>[1]IOB!$C$25</f>
        <v>0</v>
      </c>
      <c r="D835" s="92">
        <f>[1]IOB!$D$25</f>
        <v>0</v>
      </c>
      <c r="E835" s="92">
        <f>[1]IOB!$E$25</f>
        <v>1</v>
      </c>
      <c r="F835" s="92">
        <f>[1]IOB!$F$25</f>
        <v>0</v>
      </c>
      <c r="G835" s="93">
        <f t="shared" si="301"/>
        <v>1</v>
      </c>
      <c r="H835" s="92">
        <f>[1]IOB!$H$25</f>
        <v>8976</v>
      </c>
      <c r="I835" s="92">
        <f>[1]IOB!$I$25</f>
        <v>10601</v>
      </c>
      <c r="J835" s="93">
        <f t="shared" si="302"/>
        <v>19577</v>
      </c>
      <c r="K835" s="93">
        <f t="shared" si="303"/>
        <v>19577</v>
      </c>
      <c r="L835" s="95">
        <f t="shared" si="304"/>
        <v>118.10383244206774</v>
      </c>
    </row>
    <row r="836" spans="1:12" x14ac:dyDescent="0.2">
      <c r="A836" s="14">
        <v>11</v>
      </c>
      <c r="B836" s="15" t="s">
        <v>26</v>
      </c>
      <c r="C836" s="92">
        <f>[1]OBC!$C$25</f>
        <v>0</v>
      </c>
      <c r="D836" s="92">
        <f>[1]OBC!$D$25</f>
        <v>0</v>
      </c>
      <c r="E836" s="92">
        <f>[1]OBC!$E$25</f>
        <v>0</v>
      </c>
      <c r="F836" s="92">
        <f>[1]OBC!$F$25</f>
        <v>0</v>
      </c>
      <c r="G836" s="93">
        <f t="shared" si="301"/>
        <v>0</v>
      </c>
      <c r="H836" s="92">
        <f>[1]OBC!$H$25</f>
        <v>0</v>
      </c>
      <c r="I836" s="92">
        <f>[1]OBC!$I$25</f>
        <v>0</v>
      </c>
      <c r="J836" s="93">
        <f t="shared" si="302"/>
        <v>0</v>
      </c>
      <c r="K836" s="93" t="e">
        <f t="shared" si="303"/>
        <v>#DIV/0!</v>
      </c>
      <c r="L836" s="95" t="e">
        <f t="shared" si="304"/>
        <v>#DIV/0!</v>
      </c>
    </row>
    <row r="837" spans="1:12" x14ac:dyDescent="0.2">
      <c r="A837" s="14">
        <v>12</v>
      </c>
      <c r="B837" s="15" t="s">
        <v>27</v>
      </c>
      <c r="C837" s="92">
        <f>[1]PSB!$C$25</f>
        <v>0</v>
      </c>
      <c r="D837" s="92">
        <f>[1]PSB!$D$25</f>
        <v>0</v>
      </c>
      <c r="E837" s="92">
        <f>[1]PSB!$E$25</f>
        <v>0</v>
      </c>
      <c r="F837" s="92">
        <f>[1]PSB!$F$25</f>
        <v>0</v>
      </c>
      <c r="G837" s="93">
        <f t="shared" si="301"/>
        <v>0</v>
      </c>
      <c r="H837" s="92">
        <f>[1]PSB!$H$25</f>
        <v>0</v>
      </c>
      <c r="I837" s="92">
        <f>[1]PSB!$I$25</f>
        <v>0</v>
      </c>
      <c r="J837" s="93">
        <f t="shared" si="302"/>
        <v>0</v>
      </c>
      <c r="K837" s="93" t="e">
        <f t="shared" si="303"/>
        <v>#DIV/0!</v>
      </c>
      <c r="L837" s="95" t="e">
        <f t="shared" si="304"/>
        <v>#DIV/0!</v>
      </c>
    </row>
    <row r="838" spans="1:12" x14ac:dyDescent="0.2">
      <c r="A838" s="14">
        <v>13</v>
      </c>
      <c r="B838" s="15" t="s">
        <v>28</v>
      </c>
      <c r="C838" s="92">
        <f>[1]PNB!$C$25</f>
        <v>0</v>
      </c>
      <c r="D838" s="92">
        <f>[1]PNB!$D$25</f>
        <v>0</v>
      </c>
      <c r="E838" s="92">
        <f>[1]PNB!$E$25</f>
        <v>2</v>
      </c>
      <c r="F838" s="92">
        <f>[1]PNB!$F$25</f>
        <v>0</v>
      </c>
      <c r="G838" s="93">
        <f t="shared" si="301"/>
        <v>2</v>
      </c>
      <c r="H838" s="92">
        <f>[1]PNB!$H$25</f>
        <v>10402.299999999999</v>
      </c>
      <c r="I838" s="92">
        <f>[1]PNB!$I$25</f>
        <v>4851.51</v>
      </c>
      <c r="J838" s="93">
        <f t="shared" si="302"/>
        <v>15253.81</v>
      </c>
      <c r="K838" s="93">
        <f t="shared" si="303"/>
        <v>7626.9049999999997</v>
      </c>
      <c r="L838" s="95">
        <f t="shared" si="304"/>
        <v>46.638820260903849</v>
      </c>
    </row>
    <row r="839" spans="1:12" x14ac:dyDescent="0.2">
      <c r="A839" s="14">
        <v>14</v>
      </c>
      <c r="B839" s="15" t="s">
        <v>29</v>
      </c>
      <c r="C839" s="92">
        <f>[1]SBI!$C$25</f>
        <v>6</v>
      </c>
      <c r="D839" s="92">
        <f>[1]SBI!$D$25</f>
        <v>8</v>
      </c>
      <c r="E839" s="92">
        <f>[1]SBI!$E$25</f>
        <v>6</v>
      </c>
      <c r="F839" s="92">
        <f>[1]SBI!$F$25</f>
        <v>0</v>
      </c>
      <c r="G839" s="93">
        <f t="shared" si="301"/>
        <v>20</v>
      </c>
      <c r="H839" s="92">
        <f>[1]SBI!$H$25</f>
        <v>216829</v>
      </c>
      <c r="I839" s="92">
        <f>[1]SBI!$I$25</f>
        <v>177315</v>
      </c>
      <c r="J839" s="93">
        <f t="shared" si="302"/>
        <v>394144</v>
      </c>
      <c r="K839" s="93">
        <f t="shared" si="303"/>
        <v>19707.2</v>
      </c>
      <c r="L839" s="95">
        <f t="shared" si="304"/>
        <v>81.776422895461394</v>
      </c>
    </row>
    <row r="840" spans="1:12" x14ac:dyDescent="0.2">
      <c r="A840" s="14">
        <v>15</v>
      </c>
      <c r="B840" s="15" t="s">
        <v>30</v>
      </c>
      <c r="C840" s="92">
        <f>[1]Syndicate!$C$25</f>
        <v>0</v>
      </c>
      <c r="D840" s="92">
        <f>[1]Syndicate!$D$25</f>
        <v>0</v>
      </c>
      <c r="E840" s="92">
        <f>[1]Syndicate!$E$25</f>
        <v>0</v>
      </c>
      <c r="F840" s="92">
        <f>[1]Syndicate!$F$25</f>
        <v>0</v>
      </c>
      <c r="G840" s="93">
        <f t="shared" si="301"/>
        <v>0</v>
      </c>
      <c r="H840" s="92">
        <f>[1]Syndicate!$H$25</f>
        <v>0</v>
      </c>
      <c r="I840" s="92">
        <f>[1]Syndicate!$I$25</f>
        <v>0</v>
      </c>
      <c r="J840" s="93">
        <f t="shared" si="302"/>
        <v>0</v>
      </c>
      <c r="K840" s="93" t="e">
        <f t="shared" si="303"/>
        <v>#DIV/0!</v>
      </c>
      <c r="L840" s="95" t="e">
        <f t="shared" si="304"/>
        <v>#DIV/0!</v>
      </c>
    </row>
    <row r="841" spans="1:12" x14ac:dyDescent="0.2">
      <c r="A841" s="14">
        <v>16</v>
      </c>
      <c r="B841" s="15" t="s">
        <v>31</v>
      </c>
      <c r="C841" s="92">
        <f>[1]UCO!$C$25</f>
        <v>0</v>
      </c>
      <c r="D841" s="92">
        <f>[1]UCO!$D$25</f>
        <v>0</v>
      </c>
      <c r="E841" s="92">
        <f>[1]UCO!$E$25</f>
        <v>1</v>
      </c>
      <c r="F841" s="92">
        <f>[1]UCO!$F$25</f>
        <v>0</v>
      </c>
      <c r="G841" s="93">
        <f t="shared" si="301"/>
        <v>1</v>
      </c>
      <c r="H841" s="92">
        <f>[1]UCO!$H$25</f>
        <v>1569</v>
      </c>
      <c r="I841" s="92">
        <f>[1]UCO!$I$25</f>
        <v>2597</v>
      </c>
      <c r="J841" s="93">
        <f t="shared" si="302"/>
        <v>4166</v>
      </c>
      <c r="K841" s="93">
        <f t="shared" si="303"/>
        <v>4166</v>
      </c>
      <c r="L841" s="95">
        <f t="shared" si="304"/>
        <v>165.51943913320585</v>
      </c>
    </row>
    <row r="842" spans="1:12" x14ac:dyDescent="0.2">
      <c r="A842" s="14">
        <v>17</v>
      </c>
      <c r="B842" s="15" t="s">
        <v>32</v>
      </c>
      <c r="C842" s="92">
        <f>[1]Union!$C$25</f>
        <v>3</v>
      </c>
      <c r="D842" s="92">
        <f>[1]Union!$D$25</f>
        <v>0</v>
      </c>
      <c r="E842" s="92">
        <f>[1]Union!$E$25</f>
        <v>1</v>
      </c>
      <c r="F842" s="92">
        <f>[1]Union!$F$25</f>
        <v>0</v>
      </c>
      <c r="G842" s="93">
        <f t="shared" si="301"/>
        <v>4</v>
      </c>
      <c r="H842" s="92">
        <f>[1]Union!$H$25</f>
        <v>21700</v>
      </c>
      <c r="I842" s="92">
        <f>[1]Union!$I$25</f>
        <v>42000</v>
      </c>
      <c r="J842" s="93">
        <f t="shared" si="302"/>
        <v>63700</v>
      </c>
      <c r="K842" s="93">
        <f t="shared" si="303"/>
        <v>15925</v>
      </c>
      <c r="L842" s="95">
        <f t="shared" si="304"/>
        <v>193.54838709677421</v>
      </c>
    </row>
    <row r="843" spans="1:12" x14ac:dyDescent="0.2">
      <c r="A843" s="14">
        <v>18</v>
      </c>
      <c r="B843" s="15" t="s">
        <v>33</v>
      </c>
      <c r="C843" s="92">
        <f>[1]United!$C$25</f>
        <v>0</v>
      </c>
      <c r="D843" s="92">
        <f>[1]United!$D$25</f>
        <v>0</v>
      </c>
      <c r="E843" s="92">
        <f>[1]United!$E$25</f>
        <v>0</v>
      </c>
      <c r="F843" s="92">
        <f>[1]United!$F$25</f>
        <v>0</v>
      </c>
      <c r="G843" s="93">
        <f t="shared" si="301"/>
        <v>0</v>
      </c>
      <c r="H843" s="92">
        <f>[1]United!$H$25</f>
        <v>0</v>
      </c>
      <c r="I843" s="92">
        <f>[1]United!$I$25</f>
        <v>0</v>
      </c>
      <c r="J843" s="93">
        <f t="shared" si="302"/>
        <v>0</v>
      </c>
      <c r="K843" s="93" t="e">
        <f t="shared" si="303"/>
        <v>#DIV/0!</v>
      </c>
      <c r="L843" s="95" t="e">
        <f t="shared" si="304"/>
        <v>#DIV/0!</v>
      </c>
    </row>
    <row r="844" spans="1:12" x14ac:dyDescent="0.2">
      <c r="A844" s="24"/>
      <c r="B844" s="25" t="s">
        <v>34</v>
      </c>
      <c r="C844" s="96">
        <f t="shared" ref="C844:J844" si="305">SUM(C826:C843)</f>
        <v>25</v>
      </c>
      <c r="D844" s="96">
        <f t="shared" si="305"/>
        <v>20</v>
      </c>
      <c r="E844" s="96">
        <f t="shared" si="305"/>
        <v>23</v>
      </c>
      <c r="F844" s="96">
        <f t="shared" si="305"/>
        <v>0</v>
      </c>
      <c r="G844" s="96">
        <f t="shared" si="305"/>
        <v>68</v>
      </c>
      <c r="H844" s="97">
        <f t="shared" si="305"/>
        <v>415337.90083850001</v>
      </c>
      <c r="I844" s="97">
        <f t="shared" si="305"/>
        <v>405989.92000000004</v>
      </c>
      <c r="J844" s="97">
        <f t="shared" si="305"/>
        <v>821327.82083850005</v>
      </c>
      <c r="K844" s="97">
        <f>J844/G844</f>
        <v>12078.35030644853</v>
      </c>
      <c r="L844" s="98">
        <f>I844/H844*100</f>
        <v>97.749307053455055</v>
      </c>
    </row>
    <row r="845" spans="1:12" x14ac:dyDescent="0.2">
      <c r="A845" s="14">
        <v>19</v>
      </c>
      <c r="B845" s="15" t="s">
        <v>35</v>
      </c>
      <c r="C845" s="92">
        <f>[1]AXIS!$C$25</f>
        <v>0</v>
      </c>
      <c r="D845" s="92">
        <f>[1]AXIS!$D$25</f>
        <v>1</v>
      </c>
      <c r="E845" s="92">
        <f>[1]AXIS!$E$25</f>
        <v>2</v>
      </c>
      <c r="F845" s="92">
        <f>[1]AXIS!$F$25</f>
        <v>0</v>
      </c>
      <c r="G845" s="93">
        <f t="shared" ref="G845:G853" si="306">SUM(C845:F845)</f>
        <v>3</v>
      </c>
      <c r="H845" s="92">
        <f>[1]AXIS!$H$25</f>
        <v>13327.000000000002</v>
      </c>
      <c r="I845" s="92">
        <f>[1]AXIS!$I$25</f>
        <v>4076</v>
      </c>
      <c r="J845" s="93">
        <f t="shared" ref="J845:J858" si="307">H845+I845</f>
        <v>17403</v>
      </c>
      <c r="K845" s="93">
        <f t="shared" ref="K845:K869" si="308">J845/G845</f>
        <v>5801</v>
      </c>
      <c r="L845" s="95">
        <f t="shared" ref="L845:L869" si="309">I845/H845*100</f>
        <v>30.584527650634048</v>
      </c>
    </row>
    <row r="846" spans="1:12" x14ac:dyDescent="0.2">
      <c r="A846" s="14">
        <v>20</v>
      </c>
      <c r="B846" s="15" t="s">
        <v>36</v>
      </c>
      <c r="C846" s="92">
        <f>[1]Bandhan!$C$25</f>
        <v>1</v>
      </c>
      <c r="D846" s="92">
        <f>[1]Bandhan!$D$25</f>
        <v>3</v>
      </c>
      <c r="E846" s="92">
        <f>[1]Bandhan!$E$25</f>
        <v>1</v>
      </c>
      <c r="F846" s="92">
        <f>[1]Bandhan!$F$25</f>
        <v>0</v>
      </c>
      <c r="G846" s="93">
        <f t="shared" si="306"/>
        <v>5</v>
      </c>
      <c r="H846" s="92">
        <f>[1]Bandhan!$H$25</f>
        <v>85.52</v>
      </c>
      <c r="I846" s="92">
        <f>[1]Bandhan!$I$25</f>
        <v>1198.51</v>
      </c>
      <c r="J846" s="93">
        <f t="shared" si="307"/>
        <v>1284.03</v>
      </c>
      <c r="K846" s="93">
        <f t="shared" si="308"/>
        <v>256.80599999999998</v>
      </c>
      <c r="L846" s="95">
        <f t="shared" si="309"/>
        <v>1401.4382600561273</v>
      </c>
    </row>
    <row r="847" spans="1:12" x14ac:dyDescent="0.2">
      <c r="A847" s="14">
        <v>21</v>
      </c>
      <c r="B847" s="15" t="s">
        <v>37</v>
      </c>
      <c r="C847" s="92">
        <f>[1]CSB!$C$25</f>
        <v>0</v>
      </c>
      <c r="D847" s="92">
        <f>[1]CSB!$D$25</f>
        <v>0</v>
      </c>
      <c r="E847" s="92">
        <f>[1]CSB!$E$25</f>
        <v>0</v>
      </c>
      <c r="F847" s="92">
        <f>[1]CSB!$F$25</f>
        <v>0</v>
      </c>
      <c r="G847" s="93">
        <f t="shared" si="306"/>
        <v>0</v>
      </c>
      <c r="H847" s="92">
        <f>[1]CSB!$H$25</f>
        <v>0</v>
      </c>
      <c r="I847" s="92">
        <f>[1]CSB!$I$25</f>
        <v>0</v>
      </c>
      <c r="J847" s="93">
        <f t="shared" si="307"/>
        <v>0</v>
      </c>
      <c r="K847" s="93" t="e">
        <f t="shared" si="308"/>
        <v>#DIV/0!</v>
      </c>
      <c r="L847" s="95" t="e">
        <f t="shared" si="309"/>
        <v>#DIV/0!</v>
      </c>
    </row>
    <row r="848" spans="1:12" x14ac:dyDescent="0.2">
      <c r="A848" s="14">
        <v>22</v>
      </c>
      <c r="B848" s="15" t="s">
        <v>38</v>
      </c>
      <c r="C848" s="92">
        <f>[1]DCB!$C$25</f>
        <v>0</v>
      </c>
      <c r="D848" s="92">
        <f>[1]DCB!$D$25</f>
        <v>0</v>
      </c>
      <c r="E848" s="92">
        <f>[1]DCB!$E$25</f>
        <v>0</v>
      </c>
      <c r="F848" s="92">
        <f>[1]DCB!$F$25</f>
        <v>0</v>
      </c>
      <c r="G848" s="93">
        <f t="shared" si="306"/>
        <v>0</v>
      </c>
      <c r="H848" s="92">
        <f>[1]DCB!$H$25</f>
        <v>0</v>
      </c>
      <c r="I848" s="92">
        <f>[1]DCB!$I$25</f>
        <v>0</v>
      </c>
      <c r="J848" s="93">
        <f t="shared" si="307"/>
        <v>0</v>
      </c>
      <c r="K848" s="93" t="e">
        <f t="shared" si="308"/>
        <v>#DIV/0!</v>
      </c>
      <c r="L848" s="95" t="e">
        <f t="shared" si="309"/>
        <v>#DIV/0!</v>
      </c>
    </row>
    <row r="849" spans="1:12" x14ac:dyDescent="0.2">
      <c r="A849" s="14">
        <v>23</v>
      </c>
      <c r="B849" s="15" t="s">
        <v>39</v>
      </c>
      <c r="C849" s="92">
        <f>[1]Federal!$C$25</f>
        <v>0</v>
      </c>
      <c r="D849" s="92">
        <f>[1]Federal!$D$25</f>
        <v>0</v>
      </c>
      <c r="E849" s="92">
        <f>[1]Federal!$E$25</f>
        <v>0</v>
      </c>
      <c r="F849" s="92">
        <f>[1]Federal!$F$25</f>
        <v>0</v>
      </c>
      <c r="G849" s="93">
        <f t="shared" si="306"/>
        <v>0</v>
      </c>
      <c r="H849" s="92">
        <f>[1]Federal!$H$25</f>
        <v>0</v>
      </c>
      <c r="I849" s="92">
        <f>[1]Federal!$I$25</f>
        <v>0</v>
      </c>
      <c r="J849" s="93">
        <f t="shared" si="307"/>
        <v>0</v>
      </c>
      <c r="K849" s="93" t="e">
        <f t="shared" si="308"/>
        <v>#DIV/0!</v>
      </c>
      <c r="L849" s="95" t="e">
        <f t="shared" si="309"/>
        <v>#DIV/0!</v>
      </c>
    </row>
    <row r="850" spans="1:12" x14ac:dyDescent="0.2">
      <c r="A850" s="14">
        <v>24</v>
      </c>
      <c r="B850" s="15" t="s">
        <v>40</v>
      </c>
      <c r="C850" s="92">
        <f>[1]HDFC!$C$25</f>
        <v>1</v>
      </c>
      <c r="D850" s="92">
        <f>[1]HDFC!$D$25</f>
        <v>1</v>
      </c>
      <c r="E850" s="92">
        <f>[1]HDFC!$E$25</f>
        <v>2</v>
      </c>
      <c r="F850" s="92">
        <f>[1]HDFC!$F$25</f>
        <v>0</v>
      </c>
      <c r="G850" s="93">
        <f t="shared" si="306"/>
        <v>4</v>
      </c>
      <c r="H850" s="92">
        <f>[1]HDFC!$H$25</f>
        <v>40255.339999999997</v>
      </c>
      <c r="I850" s="92">
        <f>[1]HDFC!$I$25</f>
        <v>79140.639999999999</v>
      </c>
      <c r="J850" s="93">
        <f t="shared" si="307"/>
        <v>119395.98</v>
      </c>
      <c r="K850" s="93">
        <f t="shared" si="308"/>
        <v>29848.994999999999</v>
      </c>
      <c r="L850" s="95">
        <f t="shared" si="309"/>
        <v>196.59662544149424</v>
      </c>
    </row>
    <row r="851" spans="1:12" x14ac:dyDescent="0.2">
      <c r="A851" s="14">
        <v>25</v>
      </c>
      <c r="B851" s="15" t="s">
        <v>41</v>
      </c>
      <c r="C851" s="92">
        <f>[1]ICICI!$C$25</f>
        <v>0</v>
      </c>
      <c r="D851" s="92">
        <f>[1]ICICI!$D$25</f>
        <v>2</v>
      </c>
      <c r="E851" s="92">
        <f>[1]ICICI!$E$25</f>
        <v>1</v>
      </c>
      <c r="F851" s="92">
        <f>[1]ICICI!$F$25</f>
        <v>0</v>
      </c>
      <c r="G851" s="93">
        <f t="shared" si="306"/>
        <v>3</v>
      </c>
      <c r="H851" s="92">
        <f>[1]ICICI!$H$25</f>
        <v>14000</v>
      </c>
      <c r="I851" s="92">
        <f>[1]ICICI!$I$25</f>
        <v>25600</v>
      </c>
      <c r="J851" s="93">
        <f t="shared" si="307"/>
        <v>39600</v>
      </c>
      <c r="K851" s="93">
        <f t="shared" si="308"/>
        <v>13200</v>
      </c>
      <c r="L851" s="95">
        <f t="shared" si="309"/>
        <v>182.85714285714286</v>
      </c>
    </row>
    <row r="852" spans="1:12" x14ac:dyDescent="0.2">
      <c r="A852" s="14">
        <v>26</v>
      </c>
      <c r="B852" s="15" t="s">
        <v>42</v>
      </c>
      <c r="C852" s="92">
        <f>[1]IDBI!$C$25</f>
        <v>0</v>
      </c>
      <c r="D852" s="92">
        <f>[1]IDBI!$D$25</f>
        <v>3</v>
      </c>
      <c r="E852" s="92">
        <f>[1]IDBI!$E$25</f>
        <v>1</v>
      </c>
      <c r="F852" s="92">
        <f>[1]IDBI!$F$25</f>
        <v>0</v>
      </c>
      <c r="G852" s="93">
        <f t="shared" si="306"/>
        <v>4</v>
      </c>
      <c r="H852" s="92">
        <f>[1]IDBI!$H$25</f>
        <v>25119</v>
      </c>
      <c r="I852" s="92">
        <f>[1]IDBI!$I$25</f>
        <v>12377</v>
      </c>
      <c r="J852" s="94">
        <f t="shared" si="307"/>
        <v>37496</v>
      </c>
      <c r="K852" s="94">
        <f t="shared" si="308"/>
        <v>9374</v>
      </c>
      <c r="L852" s="95">
        <f t="shared" si="309"/>
        <v>49.273458338309645</v>
      </c>
    </row>
    <row r="853" spans="1:12" x14ac:dyDescent="0.2">
      <c r="A853" s="14">
        <v>27</v>
      </c>
      <c r="B853" s="15" t="s">
        <v>43</v>
      </c>
      <c r="C853" s="92">
        <f>[1]IDFC!$C$25</f>
        <v>0</v>
      </c>
      <c r="D853" s="92">
        <f>[1]IDFC!$D$25</f>
        <v>0</v>
      </c>
      <c r="E853" s="92">
        <f>[1]IDFC!$E$25</f>
        <v>0</v>
      </c>
      <c r="F853" s="92">
        <f>[1]IDFC!$F$25</f>
        <v>0</v>
      </c>
      <c r="G853" s="93">
        <f t="shared" si="306"/>
        <v>0</v>
      </c>
      <c r="H853" s="92">
        <f>[1]IDFC!$H$25</f>
        <v>0</v>
      </c>
      <c r="I853" s="92">
        <f>[1]IDFC!$I$25</f>
        <v>300</v>
      </c>
      <c r="J853" s="94">
        <f t="shared" si="307"/>
        <v>300</v>
      </c>
      <c r="K853" s="94" t="e">
        <f t="shared" si="308"/>
        <v>#DIV/0!</v>
      </c>
      <c r="L853" s="95" t="e">
        <f t="shared" si="309"/>
        <v>#DIV/0!</v>
      </c>
    </row>
    <row r="854" spans="1:12" x14ac:dyDescent="0.2">
      <c r="A854" s="14">
        <v>28</v>
      </c>
      <c r="B854" s="15" t="s">
        <v>44</v>
      </c>
      <c r="C854" s="92">
        <f>[1]IndusInd!$C$25</f>
        <v>0</v>
      </c>
      <c r="D854" s="92">
        <f>[1]IndusInd!$D$25</f>
        <v>0</v>
      </c>
      <c r="E854" s="92">
        <f>[1]IndusInd!$E$25</f>
        <v>1</v>
      </c>
      <c r="F854" s="92">
        <f>[1]IndusInd!$F$25</f>
        <v>0</v>
      </c>
      <c r="G854" s="93">
        <f t="shared" ref="G854:G858" si="310">SUM(C854:F854)</f>
        <v>1</v>
      </c>
      <c r="H854" s="92">
        <f>[1]IndusInd!$H$25</f>
        <v>6964</v>
      </c>
      <c r="I854" s="92">
        <f>[1]IndusInd!$I$25</f>
        <v>1373</v>
      </c>
      <c r="J854" s="93">
        <f t="shared" si="307"/>
        <v>8337</v>
      </c>
      <c r="K854" s="93">
        <f t="shared" si="308"/>
        <v>8337</v>
      </c>
      <c r="L854" s="95">
        <f t="shared" si="309"/>
        <v>19.715680643308445</v>
      </c>
    </row>
    <row r="855" spans="1:12" x14ac:dyDescent="0.2">
      <c r="A855" s="14">
        <v>29</v>
      </c>
      <c r="B855" s="15" t="s">
        <v>45</v>
      </c>
      <c r="C855" s="92">
        <f>[1]Karnatak!$C$25</f>
        <v>0</v>
      </c>
      <c r="D855" s="92">
        <f>[1]Karnatak!$D$25</f>
        <v>0</v>
      </c>
      <c r="E855" s="92">
        <f>[1]Karnatak!$E$25</f>
        <v>0</v>
      </c>
      <c r="F855" s="92">
        <f>[1]Karnatak!$F$25</f>
        <v>0</v>
      </c>
      <c r="G855" s="93">
        <f t="shared" si="310"/>
        <v>0</v>
      </c>
      <c r="H855" s="92">
        <f>[1]Karnatak!$H$25</f>
        <v>0</v>
      </c>
      <c r="I855" s="92">
        <f>[1]Karnatak!$I$25</f>
        <v>0</v>
      </c>
      <c r="J855" s="93">
        <f t="shared" si="307"/>
        <v>0</v>
      </c>
      <c r="K855" s="93" t="e">
        <f t="shared" si="308"/>
        <v>#DIV/0!</v>
      </c>
      <c r="L855" s="95" t="e">
        <f t="shared" si="309"/>
        <v>#DIV/0!</v>
      </c>
    </row>
    <row r="856" spans="1:12" x14ac:dyDescent="0.2">
      <c r="A856" s="14">
        <v>30</v>
      </c>
      <c r="B856" s="15" t="s">
        <v>46</v>
      </c>
      <c r="C856" s="92">
        <f>[1]Kotak!$C$25</f>
        <v>0</v>
      </c>
      <c r="D856" s="92">
        <f>[1]Kotak!$D$25</f>
        <v>0</v>
      </c>
      <c r="E856" s="92">
        <f>[1]Kotak!$E$25</f>
        <v>1</v>
      </c>
      <c r="F856" s="92">
        <f>[1]Kotak!$F$25</f>
        <v>0</v>
      </c>
      <c r="G856" s="93">
        <f t="shared" si="310"/>
        <v>1</v>
      </c>
      <c r="H856" s="92">
        <f>[1]Kotak!$H$25</f>
        <v>3568.97</v>
      </c>
      <c r="I856" s="92">
        <f>[1]Kotak!$I$25</f>
        <v>2554.98</v>
      </c>
      <c r="J856" s="93">
        <f t="shared" si="307"/>
        <v>6123.95</v>
      </c>
      <c r="K856" s="93">
        <f t="shared" si="308"/>
        <v>6123.95</v>
      </c>
      <c r="L856" s="95">
        <f t="shared" si="309"/>
        <v>71.588721676001768</v>
      </c>
    </row>
    <row r="857" spans="1:12" x14ac:dyDescent="0.2">
      <c r="A857" s="14">
        <v>31</v>
      </c>
      <c r="B857" s="15" t="s">
        <v>47</v>
      </c>
      <c r="C857" s="92">
        <f>[1]Ratnakar!$C$25</f>
        <v>0</v>
      </c>
      <c r="D857" s="92">
        <f>[1]Ratnakar!$D$25</f>
        <v>0</v>
      </c>
      <c r="E857" s="92">
        <f>[1]Ratnakar!$E$25</f>
        <v>0</v>
      </c>
      <c r="F857" s="92">
        <f>[1]Ratnakar!$F$25</f>
        <v>0</v>
      </c>
      <c r="G857" s="93">
        <f t="shared" si="310"/>
        <v>0</v>
      </c>
      <c r="H857" s="92">
        <f>[1]Ratnakar!$H$25</f>
        <v>0</v>
      </c>
      <c r="I857" s="92">
        <f>[1]Ratnakar!$I$25</f>
        <v>0</v>
      </c>
      <c r="J857" s="93">
        <f t="shared" si="307"/>
        <v>0</v>
      </c>
      <c r="K857" s="93" t="e">
        <f t="shared" si="308"/>
        <v>#DIV/0!</v>
      </c>
      <c r="L857" s="95" t="e">
        <f t="shared" si="309"/>
        <v>#DIV/0!</v>
      </c>
    </row>
    <row r="858" spans="1:12" x14ac:dyDescent="0.2">
      <c r="A858" s="14">
        <v>32</v>
      </c>
      <c r="B858" s="15" t="s">
        <v>48</v>
      </c>
      <c r="C858" s="92">
        <f>[1]Yes!$C$25</f>
        <v>0</v>
      </c>
      <c r="D858" s="92">
        <f>[1]Yes!$D$25</f>
        <v>0</v>
      </c>
      <c r="E858" s="92">
        <f>[1]Yes!$E$25</f>
        <v>0</v>
      </c>
      <c r="F858" s="92">
        <f>[1]Yes!$F$25</f>
        <v>0</v>
      </c>
      <c r="G858" s="93">
        <f t="shared" si="310"/>
        <v>0</v>
      </c>
      <c r="H858" s="92">
        <f>[1]Yes!$H$25</f>
        <v>0</v>
      </c>
      <c r="I858" s="92">
        <f>[1]Yes!$I$25</f>
        <v>0</v>
      </c>
      <c r="J858" s="93">
        <f t="shared" si="307"/>
        <v>0</v>
      </c>
      <c r="K858" s="93" t="e">
        <f t="shared" si="308"/>
        <v>#DIV/0!</v>
      </c>
      <c r="L858" s="95" t="e">
        <f t="shared" si="309"/>
        <v>#DIV/0!</v>
      </c>
    </row>
    <row r="859" spans="1:12" x14ac:dyDescent="0.2">
      <c r="A859" s="24"/>
      <c r="B859" s="25" t="s">
        <v>49</v>
      </c>
      <c r="C859" s="97">
        <f>SUM(C845:C858)</f>
        <v>2</v>
      </c>
      <c r="D859" s="97">
        <f t="shared" ref="D859:J859" si="311">SUM(D845:D858)</f>
        <v>10</v>
      </c>
      <c r="E859" s="97">
        <f t="shared" si="311"/>
        <v>9</v>
      </c>
      <c r="F859" s="97">
        <f t="shared" si="311"/>
        <v>0</v>
      </c>
      <c r="G859" s="97">
        <f t="shared" si="311"/>
        <v>21</v>
      </c>
      <c r="H859" s="97">
        <f t="shared" si="311"/>
        <v>103319.83</v>
      </c>
      <c r="I859" s="97">
        <f t="shared" si="311"/>
        <v>126620.12999999999</v>
      </c>
      <c r="J859" s="97">
        <f t="shared" si="311"/>
        <v>229939.96000000002</v>
      </c>
      <c r="K859" s="97">
        <f t="shared" si="308"/>
        <v>10949.521904761907</v>
      </c>
      <c r="L859" s="98">
        <f t="shared" si="309"/>
        <v>122.55162440743466</v>
      </c>
    </row>
    <row r="860" spans="1:12" x14ac:dyDescent="0.2">
      <c r="A860" s="28">
        <v>33</v>
      </c>
      <c r="B860" s="29" t="s">
        <v>50</v>
      </c>
      <c r="C860" s="92">
        <f>[1]AU!$C$25</f>
        <v>0</v>
      </c>
      <c r="D860" s="92">
        <f>[1]AU!$D$25</f>
        <v>0</v>
      </c>
      <c r="E860" s="92">
        <f>[1]AU!$E$25</f>
        <v>1</v>
      </c>
      <c r="F860" s="92">
        <f>[1]AU!$F$25</f>
        <v>0</v>
      </c>
      <c r="G860" s="93">
        <f t="shared" ref="G860:G868" si="312">SUM(C860:F860)</f>
        <v>1</v>
      </c>
      <c r="H860" s="92">
        <f>[1]AU!$H$25</f>
        <v>8992</v>
      </c>
      <c r="I860" s="92">
        <f>[1]AU!$I$25</f>
        <v>7293.0000000000009</v>
      </c>
      <c r="J860" s="93">
        <f t="shared" ref="J860:J868" si="313">H860+I860</f>
        <v>16285</v>
      </c>
      <c r="K860" s="93">
        <f t="shared" si="308"/>
        <v>16285</v>
      </c>
      <c r="L860" s="95">
        <f t="shared" si="309"/>
        <v>81.105427046263358</v>
      </c>
    </row>
    <row r="861" spans="1:12" x14ac:dyDescent="0.2">
      <c r="A861" s="28">
        <v>34</v>
      </c>
      <c r="B861" s="29" t="s">
        <v>51</v>
      </c>
      <c r="C861" s="92">
        <f>[1]Capital!$C$25</f>
        <v>0</v>
      </c>
      <c r="D861" s="92">
        <f>[1]Capital!$D$25</f>
        <v>0</v>
      </c>
      <c r="E861" s="92">
        <f>[1]Capital!$E$25</f>
        <v>0</v>
      </c>
      <c r="F861" s="92">
        <f>[1]Capital!$F$25</f>
        <v>0</v>
      </c>
      <c r="G861" s="93">
        <f t="shared" si="312"/>
        <v>0</v>
      </c>
      <c r="H861" s="92">
        <f>[1]Capital!$H$25</f>
        <v>0</v>
      </c>
      <c r="I861" s="92">
        <f>[1]Capital!$I$25</f>
        <v>0</v>
      </c>
      <c r="J861" s="93">
        <f t="shared" si="313"/>
        <v>0</v>
      </c>
      <c r="K861" s="93" t="e">
        <f t="shared" si="308"/>
        <v>#DIV/0!</v>
      </c>
      <c r="L861" s="95" t="e">
        <f t="shared" si="309"/>
        <v>#DIV/0!</v>
      </c>
    </row>
    <row r="862" spans="1:12" x14ac:dyDescent="0.2">
      <c r="A862" s="28">
        <v>35</v>
      </c>
      <c r="B862" s="29" t="s">
        <v>52</v>
      </c>
      <c r="C862" s="92">
        <f>[1]Equitas!$C$25</f>
        <v>0</v>
      </c>
      <c r="D862" s="92">
        <f>[1]Equitas!$D$25</f>
        <v>0</v>
      </c>
      <c r="E862" s="92">
        <f>[1]Equitas!$E$25</f>
        <v>0</v>
      </c>
      <c r="F862" s="92">
        <f>[1]Equitas!$F$25</f>
        <v>0</v>
      </c>
      <c r="G862" s="93">
        <f t="shared" si="312"/>
        <v>0</v>
      </c>
      <c r="H862" s="92">
        <f>[1]Equitas!$H$25</f>
        <v>0</v>
      </c>
      <c r="I862" s="92">
        <f>[1]Equitas!$I$25</f>
        <v>0</v>
      </c>
      <c r="J862" s="93">
        <f t="shared" si="313"/>
        <v>0</v>
      </c>
      <c r="K862" s="93" t="e">
        <f t="shared" si="308"/>
        <v>#DIV/0!</v>
      </c>
      <c r="L862" s="95" t="e">
        <f t="shared" si="309"/>
        <v>#DIV/0!</v>
      </c>
    </row>
    <row r="863" spans="1:12" x14ac:dyDescent="0.2">
      <c r="A863" s="28">
        <v>36</v>
      </c>
      <c r="B863" s="29" t="s">
        <v>53</v>
      </c>
      <c r="C863" s="92">
        <f>[1]ESAF!$C$25</f>
        <v>0</v>
      </c>
      <c r="D863" s="92">
        <f>[1]ESAF!$D$25</f>
        <v>0</v>
      </c>
      <c r="E863" s="92">
        <f>[1]ESAF!$E$25</f>
        <v>0</v>
      </c>
      <c r="F863" s="92">
        <f>[1]ESAF!$F$25</f>
        <v>0</v>
      </c>
      <c r="G863" s="93">
        <f t="shared" si="312"/>
        <v>0</v>
      </c>
      <c r="H863" s="92">
        <f>[1]ESAF!$H$25</f>
        <v>0</v>
      </c>
      <c r="I863" s="92">
        <f>[1]ESAF!$I$25</f>
        <v>0</v>
      </c>
      <c r="J863" s="93">
        <f t="shared" si="313"/>
        <v>0</v>
      </c>
      <c r="K863" s="93" t="e">
        <f t="shared" si="308"/>
        <v>#DIV/0!</v>
      </c>
      <c r="L863" s="95" t="e">
        <f t="shared" si="309"/>
        <v>#DIV/0!</v>
      </c>
    </row>
    <row r="864" spans="1:12" x14ac:dyDescent="0.2">
      <c r="A864" s="28">
        <v>37</v>
      </c>
      <c r="B864" s="29" t="s">
        <v>54</v>
      </c>
      <c r="C864" s="92">
        <f>[1]Fincare!$C$25</f>
        <v>0</v>
      </c>
      <c r="D864" s="92">
        <f>[1]Fincare!$D$25</f>
        <v>0</v>
      </c>
      <c r="E864" s="92">
        <f>[1]Fincare!$E$25</f>
        <v>0</v>
      </c>
      <c r="F864" s="92">
        <f>[1]Fincare!$F$25</f>
        <v>0</v>
      </c>
      <c r="G864" s="93">
        <f t="shared" si="312"/>
        <v>0</v>
      </c>
      <c r="H864" s="92">
        <f>[1]Fincare!$H$25</f>
        <v>0</v>
      </c>
      <c r="I864" s="92">
        <f>[1]Fincare!$I$25</f>
        <v>0</v>
      </c>
      <c r="J864" s="93">
        <f t="shared" si="313"/>
        <v>0</v>
      </c>
      <c r="K864" s="93" t="e">
        <f t="shared" si="308"/>
        <v>#DIV/0!</v>
      </c>
      <c r="L864" s="95" t="e">
        <f t="shared" si="309"/>
        <v>#DIV/0!</v>
      </c>
    </row>
    <row r="865" spans="1:12" x14ac:dyDescent="0.2">
      <c r="A865" s="28">
        <v>38</v>
      </c>
      <c r="B865" s="29" t="s">
        <v>55</v>
      </c>
      <c r="C865" s="92">
        <f>[1]Jana!$C$25</f>
        <v>0</v>
      </c>
      <c r="D865" s="92">
        <f>[1]Jana!$D$25</f>
        <v>0</v>
      </c>
      <c r="E865" s="92">
        <f>[1]Jana!$E$25</f>
        <v>0</v>
      </c>
      <c r="F865" s="92">
        <f>[1]Jana!$F$25</f>
        <v>0</v>
      </c>
      <c r="G865" s="93">
        <f t="shared" si="312"/>
        <v>0</v>
      </c>
      <c r="H865" s="92">
        <f>[1]Jana!$H$25</f>
        <v>0</v>
      </c>
      <c r="I865" s="92">
        <f>[1]Jana!$I$25</f>
        <v>0</v>
      </c>
      <c r="J865" s="93">
        <f t="shared" si="313"/>
        <v>0</v>
      </c>
      <c r="K865" s="93" t="e">
        <f t="shared" si="308"/>
        <v>#DIV/0!</v>
      </c>
      <c r="L865" s="95" t="e">
        <f t="shared" si="309"/>
        <v>#DIV/0!</v>
      </c>
    </row>
    <row r="866" spans="1:12" x14ac:dyDescent="0.2">
      <c r="A866" s="28">
        <v>39</v>
      </c>
      <c r="B866" s="29" t="s">
        <v>56</v>
      </c>
      <c r="C866" s="92">
        <f>[1]Suryoday!$C$25</f>
        <v>0</v>
      </c>
      <c r="D866" s="92">
        <f>[1]Suryoday!$D$25</f>
        <v>0</v>
      </c>
      <c r="E866" s="92">
        <f>[1]Suryoday!$E$25</f>
        <v>0</v>
      </c>
      <c r="F866" s="92">
        <f>[1]Suryoday!$F$25</f>
        <v>0</v>
      </c>
      <c r="G866" s="93">
        <f t="shared" si="312"/>
        <v>0</v>
      </c>
      <c r="H866" s="92">
        <f>[1]Suryoday!$H$25</f>
        <v>0</v>
      </c>
      <c r="I866" s="92">
        <f>[1]Suryoday!$I$25</f>
        <v>0</v>
      </c>
      <c r="J866" s="93">
        <f t="shared" si="313"/>
        <v>0</v>
      </c>
      <c r="K866" s="93" t="e">
        <f t="shared" si="308"/>
        <v>#DIV/0!</v>
      </c>
      <c r="L866" s="95" t="e">
        <f t="shared" si="309"/>
        <v>#DIV/0!</v>
      </c>
    </row>
    <row r="867" spans="1:12" x14ac:dyDescent="0.2">
      <c r="A867" s="28">
        <v>40</v>
      </c>
      <c r="B867" s="29" t="s">
        <v>57</v>
      </c>
      <c r="C867" s="92">
        <f>[1]Ujjivan!$C$25</f>
        <v>0</v>
      </c>
      <c r="D867" s="92">
        <f>[1]Ujjivan!$D$25</f>
        <v>0</v>
      </c>
      <c r="E867" s="92">
        <f>[1]Ujjivan!$E$25</f>
        <v>0</v>
      </c>
      <c r="F867" s="92">
        <f>[1]Ujjivan!$F$25</f>
        <v>0</v>
      </c>
      <c r="G867" s="93">
        <f t="shared" si="312"/>
        <v>0</v>
      </c>
      <c r="H867" s="92">
        <f>[1]Ujjivan!$H$25</f>
        <v>0</v>
      </c>
      <c r="I867" s="92">
        <f>[1]Ujjivan!$I$25</f>
        <v>0</v>
      </c>
      <c r="J867" s="93">
        <f t="shared" si="313"/>
        <v>0</v>
      </c>
      <c r="K867" s="93" t="e">
        <f t="shared" si="308"/>
        <v>#DIV/0!</v>
      </c>
      <c r="L867" s="95" t="e">
        <f t="shared" si="309"/>
        <v>#DIV/0!</v>
      </c>
    </row>
    <row r="868" spans="1:12" x14ac:dyDescent="0.2">
      <c r="A868" s="28">
        <v>41</v>
      </c>
      <c r="B868" s="29" t="s">
        <v>58</v>
      </c>
      <c r="C868" s="92">
        <f>[1]Utkarsh!$C$25</f>
        <v>0</v>
      </c>
      <c r="D868" s="92">
        <f>[1]Utkarsh!$D$25</f>
        <v>0</v>
      </c>
      <c r="E868" s="92">
        <f>[1]Utkarsh!$E$25</f>
        <v>0</v>
      </c>
      <c r="F868" s="92">
        <f>[1]Utkarsh!$F$25</f>
        <v>0</v>
      </c>
      <c r="G868" s="93">
        <f t="shared" si="312"/>
        <v>0</v>
      </c>
      <c r="H868" s="92">
        <f>[1]Utkarsh!$H$25</f>
        <v>0</v>
      </c>
      <c r="I868" s="92">
        <f>[1]Utkarsh!$I$25</f>
        <v>0</v>
      </c>
      <c r="J868" s="93">
        <f t="shared" si="313"/>
        <v>0</v>
      </c>
      <c r="K868" s="93" t="e">
        <f t="shared" si="308"/>
        <v>#DIV/0!</v>
      </c>
      <c r="L868" s="95" t="e">
        <f t="shared" si="309"/>
        <v>#DIV/0!</v>
      </c>
    </row>
    <row r="869" spans="1:12" x14ac:dyDescent="0.2">
      <c r="A869" s="24"/>
      <c r="B869" s="30" t="s">
        <v>59</v>
      </c>
      <c r="C869" s="97">
        <f>SUM(C860:C868)</f>
        <v>0</v>
      </c>
      <c r="D869" s="97">
        <f t="shared" ref="D869:J869" si="314">SUM(D860:D868)</f>
        <v>0</v>
      </c>
      <c r="E869" s="97">
        <f t="shared" si="314"/>
        <v>1</v>
      </c>
      <c r="F869" s="97">
        <f t="shared" si="314"/>
        <v>0</v>
      </c>
      <c r="G869" s="97">
        <f t="shared" si="314"/>
        <v>1</v>
      </c>
      <c r="H869" s="97">
        <f t="shared" si="314"/>
        <v>8992</v>
      </c>
      <c r="I869" s="97">
        <f t="shared" si="314"/>
        <v>7293.0000000000009</v>
      </c>
      <c r="J869" s="97">
        <f t="shared" si="314"/>
        <v>16285</v>
      </c>
      <c r="K869" s="97">
        <f t="shared" si="308"/>
        <v>16285</v>
      </c>
      <c r="L869" s="98">
        <f t="shared" si="309"/>
        <v>81.105427046263358</v>
      </c>
    </row>
    <row r="870" spans="1:12" x14ac:dyDescent="0.2">
      <c r="A870" s="31">
        <v>42</v>
      </c>
      <c r="B870" s="32" t="s">
        <v>60</v>
      </c>
      <c r="C870" s="92">
        <f>[1]DBS!$C$25</f>
        <v>0</v>
      </c>
      <c r="D870" s="92">
        <f>[1]DBS!$D$25</f>
        <v>0</v>
      </c>
      <c r="E870" s="92">
        <f>[1]DBS!$E$25</f>
        <v>0</v>
      </c>
      <c r="F870" s="92">
        <f>[1]DBS!$F$25</f>
        <v>0</v>
      </c>
      <c r="G870" s="93">
        <f>SUM(C870:F870)</f>
        <v>0</v>
      </c>
      <c r="H870" s="92">
        <f>[1]DBS!$H$25</f>
        <v>0</v>
      </c>
      <c r="I870" s="92">
        <f>[1]DBS!$I$25</f>
        <v>0</v>
      </c>
      <c r="J870" s="93">
        <f>H870+I870</f>
        <v>0</v>
      </c>
      <c r="K870" s="93" t="e">
        <f>J870/G870</f>
        <v>#DIV/0!</v>
      </c>
      <c r="L870" s="95" t="e">
        <f>I870/H870*100</f>
        <v>#DIV/0!</v>
      </c>
    </row>
    <row r="871" spans="1:12" x14ac:dyDescent="0.2">
      <c r="A871" s="24"/>
      <c r="B871" s="30" t="s">
        <v>61</v>
      </c>
      <c r="C871" s="97">
        <f>C870</f>
        <v>0</v>
      </c>
      <c r="D871" s="97">
        <f t="shared" ref="D871:J871" si="315">D870</f>
        <v>0</v>
      </c>
      <c r="E871" s="97">
        <f t="shared" si="315"/>
        <v>0</v>
      </c>
      <c r="F871" s="97">
        <f t="shared" si="315"/>
        <v>0</v>
      </c>
      <c r="G871" s="97">
        <f t="shared" si="315"/>
        <v>0</v>
      </c>
      <c r="H871" s="97">
        <f t="shared" si="315"/>
        <v>0</v>
      </c>
      <c r="I871" s="97">
        <f t="shared" si="315"/>
        <v>0</v>
      </c>
      <c r="J871" s="97">
        <f t="shared" si="315"/>
        <v>0</v>
      </c>
      <c r="K871" s="97" t="e">
        <f t="shared" ref="K871" si="316">J871/G871</f>
        <v>#DIV/0!</v>
      </c>
      <c r="L871" s="98" t="e">
        <f t="shared" ref="L871" si="317">I871/H871*100</f>
        <v>#DIV/0!</v>
      </c>
    </row>
    <row r="872" spans="1:12" x14ac:dyDescent="0.2">
      <c r="A872" s="31">
        <v>43</v>
      </c>
      <c r="B872" s="32" t="s">
        <v>62</v>
      </c>
      <c r="C872" s="92">
        <f>[1]IPPB!$C$25</f>
        <v>0</v>
      </c>
      <c r="D872" s="92">
        <f>[1]IPPB!$D$25</f>
        <v>0</v>
      </c>
      <c r="E872" s="92">
        <f>[1]IPPB!$E$25</f>
        <v>0</v>
      </c>
      <c r="F872" s="92">
        <f>[1]IPPB!$F$25</f>
        <v>0</v>
      </c>
      <c r="G872" s="93">
        <f>SUM(C872:F872)</f>
        <v>0</v>
      </c>
      <c r="H872" s="92">
        <f>[1]IPPB!$H$25</f>
        <v>0</v>
      </c>
      <c r="I872" s="92">
        <f>[1]IPPB!$I$25</f>
        <v>0</v>
      </c>
      <c r="J872" s="93">
        <f>H872+I872</f>
        <v>0</v>
      </c>
      <c r="K872" s="93" t="e">
        <f>J872/G872</f>
        <v>#DIV/0!</v>
      </c>
      <c r="L872" s="95" t="e">
        <f>I872/H872*100</f>
        <v>#DIV/0!</v>
      </c>
    </row>
    <row r="873" spans="1:12" x14ac:dyDescent="0.2">
      <c r="A873" s="24"/>
      <c r="B873" s="30" t="s">
        <v>124</v>
      </c>
      <c r="C873" s="97">
        <f>C872</f>
        <v>0</v>
      </c>
      <c r="D873" s="97">
        <f t="shared" ref="D873:J873" si="318">D872</f>
        <v>0</v>
      </c>
      <c r="E873" s="97">
        <f t="shared" si="318"/>
        <v>0</v>
      </c>
      <c r="F873" s="97">
        <f t="shared" si="318"/>
        <v>0</v>
      </c>
      <c r="G873" s="97">
        <f t="shared" si="318"/>
        <v>0</v>
      </c>
      <c r="H873" s="97">
        <f t="shared" si="318"/>
        <v>0</v>
      </c>
      <c r="I873" s="97">
        <f t="shared" si="318"/>
        <v>0</v>
      </c>
      <c r="J873" s="97">
        <f t="shared" si="318"/>
        <v>0</v>
      </c>
      <c r="K873" s="97" t="e">
        <f t="shared" ref="K873:K875" si="319">J873/G873</f>
        <v>#DIV/0!</v>
      </c>
      <c r="L873" s="98" t="e">
        <f t="shared" ref="L873:L875" si="320">I873/H873*100</f>
        <v>#DIV/0!</v>
      </c>
    </row>
    <row r="874" spans="1:12" x14ac:dyDescent="0.2">
      <c r="A874" s="33">
        <v>44</v>
      </c>
      <c r="B874" s="34" t="s">
        <v>64</v>
      </c>
      <c r="C874" s="16">
        <f>[1]MGB!$C$25</f>
        <v>16</v>
      </c>
      <c r="D874" s="16">
        <f>[1]MGB!$D$25</f>
        <v>8</v>
      </c>
      <c r="E874" s="16">
        <f>[1]MGB!$E$25</f>
        <v>2</v>
      </c>
      <c r="F874" s="16">
        <f>[1]MGB!$F$25</f>
        <v>0</v>
      </c>
      <c r="G874" s="17">
        <f>SUM(C874:F874)</f>
        <v>26</v>
      </c>
      <c r="H874" s="16">
        <f>[1]MGB!$H$25</f>
        <v>76746</v>
      </c>
      <c r="I874" s="16">
        <f>[1]MGB!$I$25</f>
        <v>97882</v>
      </c>
      <c r="J874" s="17">
        <f>H874+I874</f>
        <v>174628</v>
      </c>
      <c r="K874" s="17">
        <f t="shared" si="319"/>
        <v>6716.4615384615381</v>
      </c>
      <c r="L874" s="20">
        <f t="shared" si="320"/>
        <v>127.54019753472494</v>
      </c>
    </row>
    <row r="875" spans="1:12" x14ac:dyDescent="0.2">
      <c r="A875" s="33">
        <v>45</v>
      </c>
      <c r="B875" s="34" t="s">
        <v>65</v>
      </c>
      <c r="C875" s="16">
        <f>[1]VKGB!$C$25</f>
        <v>0</v>
      </c>
      <c r="D875" s="16">
        <f>[1]VKGB!$D$25</f>
        <v>0</v>
      </c>
      <c r="E875" s="16">
        <f>[1]VKGB!$E$25</f>
        <v>0</v>
      </c>
      <c r="F875" s="16">
        <f>[1]VKGB!$F$25</f>
        <v>0</v>
      </c>
      <c r="G875" s="17">
        <f>SUM(C875:F875)</f>
        <v>0</v>
      </c>
      <c r="H875" s="16">
        <f>[1]VKGB!$H$25</f>
        <v>0</v>
      </c>
      <c r="I875" s="16">
        <f>[1]VKGB!$I$25</f>
        <v>0</v>
      </c>
      <c r="J875" s="17">
        <f>H875+I875</f>
        <v>0</v>
      </c>
      <c r="K875" s="17" t="e">
        <f t="shared" si="319"/>
        <v>#DIV/0!</v>
      </c>
      <c r="L875" s="20" t="e">
        <f t="shared" si="320"/>
        <v>#DIV/0!</v>
      </c>
    </row>
    <row r="876" spans="1:12" x14ac:dyDescent="0.2">
      <c r="A876" s="35" t="s">
        <v>125</v>
      </c>
      <c r="B876" s="99" t="s">
        <v>66</v>
      </c>
      <c r="C876" s="97">
        <f t="shared" ref="C876:J876" si="321">SUM(C874:C875)</f>
        <v>16</v>
      </c>
      <c r="D876" s="97">
        <f t="shared" si="321"/>
        <v>8</v>
      </c>
      <c r="E876" s="97">
        <f t="shared" si="321"/>
        <v>2</v>
      </c>
      <c r="F876" s="97">
        <f t="shared" si="321"/>
        <v>0</v>
      </c>
      <c r="G876" s="97">
        <f t="shared" si="321"/>
        <v>26</v>
      </c>
      <c r="H876" s="97">
        <f t="shared" si="321"/>
        <v>76746</v>
      </c>
      <c r="I876" s="97">
        <f t="shared" si="321"/>
        <v>97882</v>
      </c>
      <c r="J876" s="97">
        <f t="shared" si="321"/>
        <v>174628</v>
      </c>
      <c r="K876" s="97">
        <f>J876/G876</f>
        <v>6716.4615384615381</v>
      </c>
      <c r="L876" s="98">
        <f>I876/H876*100</f>
        <v>127.54019753472494</v>
      </c>
    </row>
    <row r="877" spans="1:12" x14ac:dyDescent="0.2">
      <c r="A877" s="33">
        <v>46</v>
      </c>
      <c r="B877" s="34" t="s">
        <v>67</v>
      </c>
      <c r="C877" s="16">
        <f>[1]Subhadra!$C$25</f>
        <v>0</v>
      </c>
      <c r="D877" s="16">
        <f>[1]Subhadra!$D$25</f>
        <v>0</v>
      </c>
      <c r="E877" s="16">
        <f>[1]Subhadra!$E$25</f>
        <v>0</v>
      </c>
      <c r="F877" s="16">
        <f>[1]Subhadra!$F$25</f>
        <v>0</v>
      </c>
      <c r="G877" s="17">
        <f>SUM(C877:F877)</f>
        <v>0</v>
      </c>
      <c r="H877" s="16">
        <f>[1]Subhadra!$H$25</f>
        <v>0</v>
      </c>
      <c r="I877" s="16">
        <f>[1]Subhadra!$I$25</f>
        <v>0</v>
      </c>
      <c r="J877" s="17">
        <f>H877+I877</f>
        <v>0</v>
      </c>
      <c r="K877" s="17" t="e">
        <f>J877/G877</f>
        <v>#DIV/0!</v>
      </c>
      <c r="L877" s="20" t="e">
        <f>I877/H877*100</f>
        <v>#DIV/0!</v>
      </c>
    </row>
    <row r="878" spans="1:12" x14ac:dyDescent="0.2">
      <c r="A878" s="35"/>
      <c r="B878" s="99" t="s">
        <v>21</v>
      </c>
      <c r="C878" s="97">
        <f>SUM(C844,C859,C869,C871,C873,C876,C877)</f>
        <v>43</v>
      </c>
      <c r="D878" s="97">
        <f t="shared" ref="D878:J878" si="322">SUM(D844,D859,D869,D871,D873,D876,D877)</f>
        <v>38</v>
      </c>
      <c r="E878" s="97">
        <f t="shared" si="322"/>
        <v>35</v>
      </c>
      <c r="F878" s="97">
        <f t="shared" si="322"/>
        <v>0</v>
      </c>
      <c r="G878" s="97">
        <f t="shared" si="322"/>
        <v>116</v>
      </c>
      <c r="H878" s="97">
        <f t="shared" si="322"/>
        <v>604395.73083849996</v>
      </c>
      <c r="I878" s="97">
        <f t="shared" si="322"/>
        <v>637785.05000000005</v>
      </c>
      <c r="J878" s="97">
        <f t="shared" si="322"/>
        <v>1242180.7808385</v>
      </c>
      <c r="K878" s="97">
        <f>J878/G878</f>
        <v>10708.455007228449</v>
      </c>
      <c r="L878" s="98">
        <f>I878/H878*100</f>
        <v>105.52441346916497</v>
      </c>
    </row>
    <row r="879" spans="1:12" x14ac:dyDescent="0.2">
      <c r="A879" s="37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</row>
    <row r="880" spans="1:12" x14ac:dyDescent="0.2">
      <c r="A880" s="33">
        <v>47</v>
      </c>
      <c r="B880" s="34" t="s">
        <v>68</v>
      </c>
      <c r="C880" s="16">
        <f>[1]MSCOOP!$C$25</f>
        <v>51</v>
      </c>
      <c r="D880" s="16">
        <f>[1]MSCOOP!$D$25</f>
        <v>8</v>
      </c>
      <c r="E880" s="16">
        <f>[1]MSCOOP!$E$25</f>
        <v>5</v>
      </c>
      <c r="F880" s="16">
        <f>[1]MSCOOP!$F$25</f>
        <v>0</v>
      </c>
      <c r="G880" s="17">
        <f>SUM(C880:F880)</f>
        <v>64</v>
      </c>
      <c r="H880" s="16">
        <f>[1]MSCOOP!$H$25</f>
        <v>45266</v>
      </c>
      <c r="I880" s="16">
        <f>[1]MSCOOP!$I$25</f>
        <v>28693</v>
      </c>
      <c r="J880" s="17">
        <f>H880+I880</f>
        <v>73959</v>
      </c>
      <c r="K880" s="17">
        <f>J880/G880</f>
        <v>1155.609375</v>
      </c>
      <c r="L880" s="20">
        <f>I880/H880*100</f>
        <v>63.387531480581451</v>
      </c>
    </row>
    <row r="881" spans="1:12" x14ac:dyDescent="0.2">
      <c r="A881" s="37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</row>
    <row r="882" spans="1:12" x14ac:dyDescent="0.2">
      <c r="A882" s="35"/>
      <c r="B882" s="99" t="s">
        <v>69</v>
      </c>
      <c r="C882" s="97">
        <f>C878+C880</f>
        <v>94</v>
      </c>
      <c r="D882" s="97">
        <f t="shared" ref="D882:J882" si="323">D878+D880</f>
        <v>46</v>
      </c>
      <c r="E882" s="97">
        <f t="shared" si="323"/>
        <v>40</v>
      </c>
      <c r="F882" s="97">
        <f t="shared" si="323"/>
        <v>0</v>
      </c>
      <c r="G882" s="97">
        <f t="shared" si="323"/>
        <v>180</v>
      </c>
      <c r="H882" s="97">
        <f t="shared" si="323"/>
        <v>649661.73083849996</v>
      </c>
      <c r="I882" s="97">
        <f t="shared" si="323"/>
        <v>666478.05000000005</v>
      </c>
      <c r="J882" s="97">
        <f t="shared" si="323"/>
        <v>1316139.7808385</v>
      </c>
      <c r="K882" s="97">
        <f>J882/G882</f>
        <v>7311.8876713250002</v>
      </c>
      <c r="L882" s="98">
        <f>I882/H882*100</f>
        <v>102.58847310273237</v>
      </c>
    </row>
    <row r="883" spans="1:12" ht="18" x14ac:dyDescent="0.2">
      <c r="A883" s="135" t="s">
        <v>139</v>
      </c>
      <c r="B883" s="135"/>
      <c r="C883" s="135"/>
      <c r="D883" s="135"/>
      <c r="E883" s="135"/>
      <c r="F883" s="135"/>
      <c r="G883" s="135"/>
      <c r="H883" s="135"/>
      <c r="I883" s="135"/>
      <c r="J883" s="135"/>
      <c r="K883" s="135"/>
      <c r="L883" s="135"/>
    </row>
    <row r="884" spans="1:12" ht="15" x14ac:dyDescent="0.2">
      <c r="A884" s="125" t="s">
        <v>0</v>
      </c>
      <c r="B884" s="125"/>
      <c r="C884" s="125"/>
      <c r="D884" s="125"/>
      <c r="E884" s="125"/>
      <c r="F884" s="125"/>
      <c r="G884" s="125"/>
      <c r="H884" s="125"/>
      <c r="I884" s="125"/>
      <c r="J884" s="125"/>
      <c r="K884" s="125"/>
      <c r="L884" s="125"/>
    </row>
    <row r="885" spans="1:12" x14ac:dyDescent="0.2">
      <c r="A885" s="126" t="str">
        <f>$A$3</f>
        <v>Position as of 31.03.2021</v>
      </c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</row>
    <row r="886" spans="1:12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3" t="s">
        <v>123</v>
      </c>
    </row>
    <row r="887" spans="1:12" ht="38.25" x14ac:dyDescent="0.2">
      <c r="A887" s="4" t="s">
        <v>3</v>
      </c>
      <c r="B887" s="4" t="s">
        <v>4</v>
      </c>
      <c r="C887" s="4" t="s">
        <v>5</v>
      </c>
      <c r="D887" s="4" t="s">
        <v>6</v>
      </c>
      <c r="E887" s="4" t="s">
        <v>7</v>
      </c>
      <c r="F887" s="4" t="s">
        <v>8</v>
      </c>
      <c r="G887" s="4" t="s">
        <v>9</v>
      </c>
      <c r="H887" s="4" t="s">
        <v>10</v>
      </c>
      <c r="I887" s="5" t="s">
        <v>11</v>
      </c>
      <c r="J887" s="4" t="s">
        <v>12</v>
      </c>
      <c r="K887" s="4" t="s">
        <v>13</v>
      </c>
      <c r="L887" s="4" t="s">
        <v>14</v>
      </c>
    </row>
    <row r="888" spans="1:12" x14ac:dyDescent="0.2">
      <c r="A888" s="8">
        <v>1</v>
      </c>
      <c r="B888" s="9">
        <v>2</v>
      </c>
      <c r="C888" s="9">
        <v>3</v>
      </c>
      <c r="D888" s="9">
        <v>4</v>
      </c>
      <c r="E888" s="9">
        <v>7</v>
      </c>
      <c r="F888" s="9">
        <v>8</v>
      </c>
      <c r="G888" s="9">
        <v>9</v>
      </c>
      <c r="H888" s="9">
        <v>10</v>
      </c>
      <c r="I888" s="9">
        <v>11</v>
      </c>
      <c r="J888" s="9">
        <v>12</v>
      </c>
      <c r="K888" s="9">
        <v>13</v>
      </c>
      <c r="L888" s="9">
        <v>14</v>
      </c>
    </row>
    <row r="889" spans="1:12" x14ac:dyDescent="0.2">
      <c r="A889" s="14">
        <v>1</v>
      </c>
      <c r="B889" s="15" t="s">
        <v>15</v>
      </c>
      <c r="C889" s="92">
        <f>[1]Allahabad!$C$26</f>
        <v>0</v>
      </c>
      <c r="D889" s="92">
        <f>[1]Allahabad!$D$26</f>
        <v>0</v>
      </c>
      <c r="E889" s="92">
        <f>[1]Allahabad!$E$26</f>
        <v>0</v>
      </c>
      <c r="F889" s="92">
        <f>[1]Allahabad!$F$26</f>
        <v>0</v>
      </c>
      <c r="G889" s="93">
        <f t="shared" ref="G889:G906" si="324">SUM(C889:F889)</f>
        <v>0</v>
      </c>
      <c r="H889" s="92">
        <f>[1]Allahabad!$H$26</f>
        <v>0</v>
      </c>
      <c r="I889" s="92">
        <f>[1]Allahabad!$I$26</f>
        <v>0</v>
      </c>
      <c r="J889" s="94">
        <f t="shared" ref="J889:J906" si="325">H889+I889</f>
        <v>0</v>
      </c>
      <c r="K889" s="94" t="e">
        <f>J889/G889</f>
        <v>#DIV/0!</v>
      </c>
      <c r="L889" s="95" t="e">
        <f>I889/H889*100</f>
        <v>#DIV/0!</v>
      </c>
    </row>
    <row r="890" spans="1:12" x14ac:dyDescent="0.2">
      <c r="A890" s="14">
        <v>2</v>
      </c>
      <c r="B890" s="15" t="s">
        <v>16</v>
      </c>
      <c r="C890" s="92">
        <f>[1]Andhra!$C$26</f>
        <v>0</v>
      </c>
      <c r="D890" s="92">
        <f>[1]Andhra!$D$26</f>
        <v>1</v>
      </c>
      <c r="E890" s="92">
        <f>[1]Andhra!$E$26</f>
        <v>1</v>
      </c>
      <c r="F890" s="92">
        <f>[1]Andhra!$F$26</f>
        <v>0</v>
      </c>
      <c r="G890" s="93">
        <f t="shared" si="324"/>
        <v>2</v>
      </c>
      <c r="H890" s="92">
        <f>[1]Andhra!$H$26</f>
        <v>3265.9999999999995</v>
      </c>
      <c r="I890" s="92">
        <f>[1]Andhra!$I$26</f>
        <v>2143</v>
      </c>
      <c r="J890" s="94">
        <f t="shared" si="325"/>
        <v>5409</v>
      </c>
      <c r="K890" s="94">
        <f>J890/G890</f>
        <v>2704.5</v>
      </c>
      <c r="L890" s="95">
        <f>I890/H890*100</f>
        <v>65.615431720759346</v>
      </c>
    </row>
    <row r="891" spans="1:12" x14ac:dyDescent="0.2">
      <c r="A891" s="14">
        <v>3</v>
      </c>
      <c r="B891" s="15" t="s">
        <v>17</v>
      </c>
      <c r="C891" s="92">
        <f>[1]BoB!$C$26</f>
        <v>13</v>
      </c>
      <c r="D891" s="92">
        <f>[1]BoB!$D$26</f>
        <v>6</v>
      </c>
      <c r="E891" s="92">
        <f>[1]BoB!$E$26</f>
        <v>10</v>
      </c>
      <c r="F891" s="92">
        <f>[1]BoB!$F$26</f>
        <v>0</v>
      </c>
      <c r="G891" s="93">
        <f t="shared" si="324"/>
        <v>29</v>
      </c>
      <c r="H891" s="92">
        <f>[1]BoB!$H$26</f>
        <v>205036</v>
      </c>
      <c r="I891" s="92">
        <f>[1]BoB!$I$26</f>
        <v>197455</v>
      </c>
      <c r="J891" s="94">
        <f t="shared" si="325"/>
        <v>402491</v>
      </c>
      <c r="K891" s="94">
        <f t="shared" ref="K891:K906" si="326">J891/G891</f>
        <v>13879</v>
      </c>
      <c r="L891" s="95">
        <f t="shared" ref="L891:L906" si="327">I891/H891*100</f>
        <v>96.302600518933261</v>
      </c>
    </row>
    <row r="892" spans="1:12" x14ac:dyDescent="0.2">
      <c r="A892" s="14">
        <v>4</v>
      </c>
      <c r="B892" s="15" t="s">
        <v>18</v>
      </c>
      <c r="C892" s="92">
        <f>[1]BoI!$C$26</f>
        <v>27</v>
      </c>
      <c r="D892" s="92">
        <f>[1]BoI!$D$26</f>
        <v>13</v>
      </c>
      <c r="E892" s="92">
        <f>[1]BoI!$E$26</f>
        <v>8</v>
      </c>
      <c r="F892" s="92">
        <f>[1]BoI!$F$26</f>
        <v>0</v>
      </c>
      <c r="G892" s="93">
        <f t="shared" si="324"/>
        <v>48</v>
      </c>
      <c r="H892" s="92">
        <f>[1]BoI!$H$26</f>
        <v>416450</v>
      </c>
      <c r="I892" s="92">
        <f>[1]BoI!$I$26</f>
        <v>310274</v>
      </c>
      <c r="J892" s="93">
        <f t="shared" si="325"/>
        <v>726724</v>
      </c>
      <c r="K892" s="93">
        <f t="shared" si="326"/>
        <v>15140.083333333334</v>
      </c>
      <c r="L892" s="95">
        <f t="shared" si="327"/>
        <v>74.504502341217432</v>
      </c>
    </row>
    <row r="893" spans="1:12" x14ac:dyDescent="0.2">
      <c r="A893" s="14">
        <v>5</v>
      </c>
      <c r="B893" s="15" t="s">
        <v>19</v>
      </c>
      <c r="C893" s="92">
        <f>[1]BoM!$C$26</f>
        <v>23</v>
      </c>
      <c r="D893" s="92">
        <f>[1]BoM!$D$26</f>
        <v>11</v>
      </c>
      <c r="E893" s="92">
        <f>[1]BoM!$E$26</f>
        <v>12</v>
      </c>
      <c r="F893" s="92">
        <f>[1]BoM!$F$26</f>
        <v>0</v>
      </c>
      <c r="G893" s="93">
        <f t="shared" si="324"/>
        <v>46</v>
      </c>
      <c r="H893" s="92">
        <f>[1]BoM!$H$26</f>
        <v>328837.19137579983</v>
      </c>
      <c r="I893" s="92">
        <f>[1]BoM!$I$26</f>
        <v>155743</v>
      </c>
      <c r="J893" s="93">
        <f t="shared" si="325"/>
        <v>484580.19137579983</v>
      </c>
      <c r="K893" s="93">
        <f t="shared" si="326"/>
        <v>10534.351986430431</v>
      </c>
      <c r="L893" s="95">
        <f t="shared" si="327"/>
        <v>47.361735255187327</v>
      </c>
    </row>
    <row r="894" spans="1:12" x14ac:dyDescent="0.2">
      <c r="A894" s="14">
        <v>6</v>
      </c>
      <c r="B894" s="15" t="s">
        <v>20</v>
      </c>
      <c r="C894" s="92">
        <f>[1]Canara!$C$26</f>
        <v>5</v>
      </c>
      <c r="D894" s="92">
        <f>[1]Canara!$D$26</f>
        <v>3</v>
      </c>
      <c r="E894" s="92">
        <f>[1]Canara!$E$26</f>
        <v>8</v>
      </c>
      <c r="F894" s="92">
        <f>[1]Canara!$F$26</f>
        <v>0</v>
      </c>
      <c r="G894" s="93">
        <f t="shared" si="324"/>
        <v>16</v>
      </c>
      <c r="H894" s="92">
        <f>[1]Canara!$H$26</f>
        <v>83014.67</v>
      </c>
      <c r="I894" s="92">
        <f>[1]Canara!$I$26</f>
        <v>48847.1</v>
      </c>
      <c r="J894" s="93">
        <f t="shared" si="325"/>
        <v>131861.76999999999</v>
      </c>
      <c r="K894" s="93">
        <f t="shared" si="326"/>
        <v>8241.3606249999993</v>
      </c>
      <c r="L894" s="95">
        <f t="shared" si="327"/>
        <v>58.841527648065096</v>
      </c>
    </row>
    <row r="895" spans="1:12" x14ac:dyDescent="0.2">
      <c r="A895" s="14">
        <v>7</v>
      </c>
      <c r="B895" s="15" t="s">
        <v>22</v>
      </c>
      <c r="C895" s="92">
        <f>[1]CBI!$C$26</f>
        <v>1</v>
      </c>
      <c r="D895" s="92">
        <f>[1]CBI!$D$26</f>
        <v>2</v>
      </c>
      <c r="E895" s="92">
        <f>[1]CBI!$E$26</f>
        <v>4</v>
      </c>
      <c r="F895" s="92">
        <f>[1]CBI!$F$26</f>
        <v>0</v>
      </c>
      <c r="G895" s="93">
        <f t="shared" si="324"/>
        <v>7</v>
      </c>
      <c r="H895" s="92">
        <f>[1]CBI!$H$26</f>
        <v>28860</v>
      </c>
      <c r="I895" s="92">
        <f>[1]CBI!$I$26</f>
        <v>10270</v>
      </c>
      <c r="J895" s="93">
        <f t="shared" si="325"/>
        <v>39130</v>
      </c>
      <c r="K895" s="93">
        <f t="shared" si="326"/>
        <v>5590</v>
      </c>
      <c r="L895" s="95">
        <f t="shared" si="327"/>
        <v>35.585585585585584</v>
      </c>
    </row>
    <row r="896" spans="1:12" x14ac:dyDescent="0.2">
      <c r="A896" s="14">
        <v>8</v>
      </c>
      <c r="B896" s="15" t="s">
        <v>23</v>
      </c>
      <c r="C896" s="92">
        <f>[1]Corp!$C$26</f>
        <v>4</v>
      </c>
      <c r="D896" s="92">
        <f>[1]Corp!$D$26</f>
        <v>1</v>
      </c>
      <c r="E896" s="92">
        <f>[1]Corp!$E$26</f>
        <v>2</v>
      </c>
      <c r="F896" s="92">
        <f>[1]Corp!$F$26</f>
        <v>0</v>
      </c>
      <c r="G896" s="93">
        <f t="shared" si="324"/>
        <v>7</v>
      </c>
      <c r="H896" s="92">
        <f>[1]Corp!$H$26</f>
        <v>17337</v>
      </c>
      <c r="I896" s="92">
        <f>[1]Corp!$I$26</f>
        <v>10352</v>
      </c>
      <c r="J896" s="93">
        <f t="shared" si="325"/>
        <v>27689</v>
      </c>
      <c r="K896" s="93">
        <f t="shared" si="326"/>
        <v>3955.5714285714284</v>
      </c>
      <c r="L896" s="95">
        <f t="shared" si="327"/>
        <v>59.710445867220393</v>
      </c>
    </row>
    <row r="897" spans="1:12" x14ac:dyDescent="0.2">
      <c r="A897" s="14">
        <v>9</v>
      </c>
      <c r="B897" s="15" t="s">
        <v>24</v>
      </c>
      <c r="C897" s="92">
        <f>[1]Indian!$C$26</f>
        <v>0</v>
      </c>
      <c r="D897" s="92">
        <f>[1]Indian!$D$26</f>
        <v>0</v>
      </c>
      <c r="E897" s="92">
        <f>[1]Indian!$E$26</f>
        <v>4</v>
      </c>
      <c r="F897" s="92">
        <f>[1]Indian!$F$26</f>
        <v>0</v>
      </c>
      <c r="G897" s="93">
        <f t="shared" si="324"/>
        <v>4</v>
      </c>
      <c r="H897" s="92">
        <f>[1]Indian!$H$26</f>
        <v>26733</v>
      </c>
      <c r="I897" s="92">
        <f>[1]Indian!$I$26</f>
        <v>38170</v>
      </c>
      <c r="J897" s="94">
        <f t="shared" si="325"/>
        <v>64903</v>
      </c>
      <c r="K897" s="94">
        <f t="shared" si="326"/>
        <v>16225.75</v>
      </c>
      <c r="L897" s="95">
        <f t="shared" si="327"/>
        <v>142.78232895672016</v>
      </c>
    </row>
    <row r="898" spans="1:12" x14ac:dyDescent="0.2">
      <c r="A898" s="14">
        <v>10</v>
      </c>
      <c r="B898" s="15" t="s">
        <v>25</v>
      </c>
      <c r="C898" s="92">
        <f>[1]IOB!$C$26</f>
        <v>0</v>
      </c>
      <c r="D898" s="92">
        <f>[1]IOB!$D$26</f>
        <v>2</v>
      </c>
      <c r="E898" s="92">
        <f>[1]IOB!$E$26</f>
        <v>3</v>
      </c>
      <c r="F898" s="92">
        <f>[1]IOB!$F$26</f>
        <v>0</v>
      </c>
      <c r="G898" s="93">
        <f t="shared" si="324"/>
        <v>5</v>
      </c>
      <c r="H898" s="92">
        <f>[1]IOB!$H$26</f>
        <v>14880.000000000002</v>
      </c>
      <c r="I898" s="92">
        <f>[1]IOB!$I$26</f>
        <v>13466</v>
      </c>
      <c r="J898" s="93">
        <f t="shared" si="325"/>
        <v>28346</v>
      </c>
      <c r="K898" s="93">
        <f t="shared" si="326"/>
        <v>5669.2</v>
      </c>
      <c r="L898" s="95">
        <f t="shared" si="327"/>
        <v>90.497311827956977</v>
      </c>
    </row>
    <row r="899" spans="1:12" x14ac:dyDescent="0.2">
      <c r="A899" s="14">
        <v>11</v>
      </c>
      <c r="B899" s="15" t="s">
        <v>26</v>
      </c>
      <c r="C899" s="92">
        <f>[1]OBC!$C$26</f>
        <v>0</v>
      </c>
      <c r="D899" s="92">
        <f>[1]OBC!$D$26</f>
        <v>0</v>
      </c>
      <c r="E899" s="92">
        <f>[1]OBC!$E$26</f>
        <v>0</v>
      </c>
      <c r="F899" s="92">
        <f>[1]OBC!$F$26</f>
        <v>0</v>
      </c>
      <c r="G899" s="93">
        <f t="shared" si="324"/>
        <v>0</v>
      </c>
      <c r="H899" s="92">
        <f>[1]OBC!$H$26</f>
        <v>0</v>
      </c>
      <c r="I899" s="92">
        <f>[1]OBC!$I$26</f>
        <v>0</v>
      </c>
      <c r="J899" s="93">
        <f t="shared" si="325"/>
        <v>0</v>
      </c>
      <c r="K899" s="93" t="e">
        <f t="shared" si="326"/>
        <v>#DIV/0!</v>
      </c>
      <c r="L899" s="95" t="e">
        <f t="shared" si="327"/>
        <v>#DIV/0!</v>
      </c>
    </row>
    <row r="900" spans="1:12" x14ac:dyDescent="0.2">
      <c r="A900" s="14">
        <v>12</v>
      </c>
      <c r="B900" s="15" t="s">
        <v>27</v>
      </c>
      <c r="C900" s="92">
        <f>[1]PSB!$C$26</f>
        <v>0</v>
      </c>
      <c r="D900" s="92">
        <f>[1]PSB!$D$26</f>
        <v>0</v>
      </c>
      <c r="E900" s="92">
        <f>[1]PSB!$E$26</f>
        <v>1</v>
      </c>
      <c r="F900" s="92">
        <f>[1]PSB!$F$26</f>
        <v>0</v>
      </c>
      <c r="G900" s="93">
        <f t="shared" si="324"/>
        <v>1</v>
      </c>
      <c r="H900" s="92">
        <f>[1]PSB!$H$26</f>
        <v>548</v>
      </c>
      <c r="I900" s="92">
        <f>[1]PSB!$I$26</f>
        <v>731</v>
      </c>
      <c r="J900" s="93">
        <f t="shared" si="325"/>
        <v>1279</v>
      </c>
      <c r="K900" s="93">
        <f t="shared" si="326"/>
        <v>1279</v>
      </c>
      <c r="L900" s="95">
        <f t="shared" si="327"/>
        <v>133.39416058394161</v>
      </c>
    </row>
    <row r="901" spans="1:12" x14ac:dyDescent="0.2">
      <c r="A901" s="14">
        <v>13</v>
      </c>
      <c r="B901" s="15" t="s">
        <v>28</v>
      </c>
      <c r="C901" s="92">
        <f>[1]PNB!$C$26</f>
        <v>0</v>
      </c>
      <c r="D901" s="92">
        <f>[1]PNB!$D$26</f>
        <v>2</v>
      </c>
      <c r="E901" s="92">
        <f>[1]PNB!$E$26</f>
        <v>5</v>
      </c>
      <c r="F901" s="92">
        <f>[1]PNB!$F$26</f>
        <v>0</v>
      </c>
      <c r="G901" s="93">
        <f t="shared" si="324"/>
        <v>7</v>
      </c>
      <c r="H901" s="92">
        <f>[1]PNB!$H$26</f>
        <v>46926.239999999998</v>
      </c>
      <c r="I901" s="92">
        <f>[1]PNB!$I$26</f>
        <v>23265.360000000001</v>
      </c>
      <c r="J901" s="93">
        <f t="shared" si="325"/>
        <v>70191.600000000006</v>
      </c>
      <c r="K901" s="93">
        <f t="shared" si="326"/>
        <v>10027.371428571429</v>
      </c>
      <c r="L901" s="95">
        <f t="shared" si="327"/>
        <v>49.578572670642274</v>
      </c>
    </row>
    <row r="902" spans="1:12" x14ac:dyDescent="0.2">
      <c r="A902" s="14">
        <v>14</v>
      </c>
      <c r="B902" s="15" t="s">
        <v>29</v>
      </c>
      <c r="C902" s="92">
        <f>[1]SBI!$C$26</f>
        <v>11</v>
      </c>
      <c r="D902" s="92">
        <f>[1]SBI!$D$26</f>
        <v>13</v>
      </c>
      <c r="E902" s="92">
        <f>[1]SBI!$E$26</f>
        <v>19</v>
      </c>
      <c r="F902" s="92">
        <f>[1]SBI!$F$26</f>
        <v>0</v>
      </c>
      <c r="G902" s="93">
        <f t="shared" si="324"/>
        <v>43</v>
      </c>
      <c r="H902" s="92">
        <f>[1]SBI!$H$26</f>
        <v>458460</v>
      </c>
      <c r="I902" s="92">
        <f>[1]SBI!$I$26</f>
        <v>270598</v>
      </c>
      <c r="J902" s="93">
        <f t="shared" si="325"/>
        <v>729058</v>
      </c>
      <c r="K902" s="93">
        <f t="shared" si="326"/>
        <v>16954.837209302324</v>
      </c>
      <c r="L902" s="95">
        <f t="shared" si="327"/>
        <v>59.023251755878384</v>
      </c>
    </row>
    <row r="903" spans="1:12" x14ac:dyDescent="0.2">
      <c r="A903" s="14">
        <v>15</v>
      </c>
      <c r="B903" s="15" t="s">
        <v>30</v>
      </c>
      <c r="C903" s="92">
        <f>[1]Syndicate!$C$26</f>
        <v>0</v>
      </c>
      <c r="D903" s="92">
        <f>[1]Syndicate!$D$26</f>
        <v>0</v>
      </c>
      <c r="E903" s="92">
        <f>[1]Syndicate!$E$26</f>
        <v>0</v>
      </c>
      <c r="F903" s="92">
        <f>[1]Syndicate!$F$26</f>
        <v>0</v>
      </c>
      <c r="G903" s="93">
        <f t="shared" si="324"/>
        <v>0</v>
      </c>
      <c r="H903" s="92">
        <f>[1]Syndicate!$H$26</f>
        <v>0</v>
      </c>
      <c r="I903" s="92">
        <f>[1]Syndicate!$I$26</f>
        <v>0</v>
      </c>
      <c r="J903" s="93">
        <f t="shared" si="325"/>
        <v>0</v>
      </c>
      <c r="K903" s="93" t="e">
        <f t="shared" si="326"/>
        <v>#DIV/0!</v>
      </c>
      <c r="L903" s="95" t="e">
        <f t="shared" si="327"/>
        <v>#DIV/0!</v>
      </c>
    </row>
    <row r="904" spans="1:12" x14ac:dyDescent="0.2">
      <c r="A904" s="14">
        <v>16</v>
      </c>
      <c r="B904" s="15" t="s">
        <v>31</v>
      </c>
      <c r="C904" s="92">
        <f>[1]UCO!$C$26</f>
        <v>0</v>
      </c>
      <c r="D904" s="92">
        <f>[1]UCO!$D$26</f>
        <v>0</v>
      </c>
      <c r="E904" s="92">
        <f>[1]UCO!$E$26</f>
        <v>3</v>
      </c>
      <c r="F904" s="92">
        <f>[1]UCO!$F$26</f>
        <v>0</v>
      </c>
      <c r="G904" s="93">
        <f t="shared" si="324"/>
        <v>3</v>
      </c>
      <c r="H904" s="92">
        <f>[1]UCO!$H$26</f>
        <v>42777</v>
      </c>
      <c r="I904" s="92">
        <f>[1]UCO!$I$26</f>
        <v>7091</v>
      </c>
      <c r="J904" s="93">
        <f t="shared" si="325"/>
        <v>49868</v>
      </c>
      <c r="K904" s="93">
        <f t="shared" si="326"/>
        <v>16622.666666666668</v>
      </c>
      <c r="L904" s="95">
        <f t="shared" si="327"/>
        <v>16.576665030273276</v>
      </c>
    </row>
    <row r="905" spans="1:12" x14ac:dyDescent="0.2">
      <c r="A905" s="14">
        <v>17</v>
      </c>
      <c r="B905" s="15" t="s">
        <v>32</v>
      </c>
      <c r="C905" s="92">
        <f>[1]Union!$C$26</f>
        <v>5</v>
      </c>
      <c r="D905" s="92">
        <f>[1]Union!$D$26</f>
        <v>3</v>
      </c>
      <c r="E905" s="92">
        <f>[1]Union!$E$26</f>
        <v>8</v>
      </c>
      <c r="F905" s="92">
        <f>[1]Union!$F$26</f>
        <v>0</v>
      </c>
      <c r="G905" s="93">
        <f t="shared" si="324"/>
        <v>16</v>
      </c>
      <c r="H905" s="92">
        <f>[1]Union!$H$26</f>
        <v>126800</v>
      </c>
      <c r="I905" s="92">
        <f>[1]Union!$I$26</f>
        <v>136600</v>
      </c>
      <c r="J905" s="93">
        <f t="shared" si="325"/>
        <v>263400</v>
      </c>
      <c r="K905" s="93">
        <f t="shared" si="326"/>
        <v>16462.5</v>
      </c>
      <c r="L905" s="95">
        <f t="shared" si="327"/>
        <v>107.72870662460568</v>
      </c>
    </row>
    <row r="906" spans="1:12" x14ac:dyDescent="0.2">
      <c r="A906" s="14">
        <v>18</v>
      </c>
      <c r="B906" s="15" t="s">
        <v>33</v>
      </c>
      <c r="C906" s="92">
        <f>[1]United!$C$26</f>
        <v>0</v>
      </c>
      <c r="D906" s="92">
        <f>[1]United!$D$26</f>
        <v>0</v>
      </c>
      <c r="E906" s="92">
        <f>[1]United!$E$26</f>
        <v>0</v>
      </c>
      <c r="F906" s="92">
        <f>[1]United!$F$26</f>
        <v>0</v>
      </c>
      <c r="G906" s="93">
        <f t="shared" si="324"/>
        <v>0</v>
      </c>
      <c r="H906" s="92">
        <f>[1]United!$H$26</f>
        <v>0</v>
      </c>
      <c r="I906" s="92">
        <f>[1]United!$I$26</f>
        <v>0</v>
      </c>
      <c r="J906" s="93">
        <f t="shared" si="325"/>
        <v>0</v>
      </c>
      <c r="K906" s="93" t="e">
        <f t="shared" si="326"/>
        <v>#DIV/0!</v>
      </c>
      <c r="L906" s="95" t="e">
        <f t="shared" si="327"/>
        <v>#DIV/0!</v>
      </c>
    </row>
    <row r="907" spans="1:12" x14ac:dyDescent="0.2">
      <c r="A907" s="24"/>
      <c r="B907" s="25" t="s">
        <v>34</v>
      </c>
      <c r="C907" s="96">
        <f t="shared" ref="C907:J907" si="328">SUM(C889:C906)</f>
        <v>89</v>
      </c>
      <c r="D907" s="96">
        <f t="shared" si="328"/>
        <v>57</v>
      </c>
      <c r="E907" s="96">
        <f t="shared" si="328"/>
        <v>88</v>
      </c>
      <c r="F907" s="96">
        <f t="shared" si="328"/>
        <v>0</v>
      </c>
      <c r="G907" s="96">
        <f t="shared" si="328"/>
        <v>234</v>
      </c>
      <c r="H907" s="97">
        <f t="shared" si="328"/>
        <v>1799925.1013757999</v>
      </c>
      <c r="I907" s="97">
        <f t="shared" si="328"/>
        <v>1225005.46</v>
      </c>
      <c r="J907" s="97">
        <f t="shared" si="328"/>
        <v>3024930.5613758001</v>
      </c>
      <c r="K907" s="97">
        <f>J907/G907</f>
        <v>12927.053681093163</v>
      </c>
      <c r="L907" s="98">
        <f>I907/H907*100</f>
        <v>68.05869083461576</v>
      </c>
    </row>
    <row r="908" spans="1:12" x14ac:dyDescent="0.2">
      <c r="A908" s="14">
        <v>19</v>
      </c>
      <c r="B908" s="15" t="s">
        <v>35</v>
      </c>
      <c r="C908" s="92">
        <f>[1]AXIS!$C$26</f>
        <v>0</v>
      </c>
      <c r="D908" s="92">
        <f>[1]AXIS!$D$26</f>
        <v>5</v>
      </c>
      <c r="E908" s="92">
        <f>[1]AXIS!$E$26</f>
        <v>4</v>
      </c>
      <c r="F908" s="92">
        <f>[1]AXIS!$F$26</f>
        <v>1</v>
      </c>
      <c r="G908" s="93">
        <f t="shared" ref="G908:G916" si="329">SUM(C908:F908)</f>
        <v>10</v>
      </c>
      <c r="H908" s="92">
        <f>[1]AXIS!$H$26</f>
        <v>51712</v>
      </c>
      <c r="I908" s="92">
        <f>[1]AXIS!$I$26</f>
        <v>196779</v>
      </c>
      <c r="J908" s="93">
        <f t="shared" ref="J908:J921" si="330">H908+I908</f>
        <v>248491</v>
      </c>
      <c r="K908" s="93">
        <f t="shared" ref="K908:K932" si="331">J908/G908</f>
        <v>24849.1</v>
      </c>
      <c r="L908" s="95">
        <f t="shared" ref="L908:L932" si="332">I908/H908*100</f>
        <v>380.5286974009901</v>
      </c>
    </row>
    <row r="909" spans="1:12" x14ac:dyDescent="0.2">
      <c r="A909" s="14">
        <v>20</v>
      </c>
      <c r="B909" s="15" t="s">
        <v>36</v>
      </c>
      <c r="C909" s="92">
        <f>[1]Bandhan!$C$26</f>
        <v>0</v>
      </c>
      <c r="D909" s="92">
        <f>[1]Bandhan!$D$26</f>
        <v>3</v>
      </c>
      <c r="E909" s="92">
        <f>[1]Bandhan!$E$26</f>
        <v>4</v>
      </c>
      <c r="F909" s="92">
        <f>[1]Bandhan!$F$26</f>
        <v>0</v>
      </c>
      <c r="G909" s="93">
        <f t="shared" si="329"/>
        <v>7</v>
      </c>
      <c r="H909" s="92">
        <f>[1]Bandhan!$H$26</f>
        <v>2899.75</v>
      </c>
      <c r="I909" s="92">
        <f>[1]Bandhan!$I$26</f>
        <v>4765.88</v>
      </c>
      <c r="J909" s="93">
        <f t="shared" si="330"/>
        <v>7665.63</v>
      </c>
      <c r="K909" s="93">
        <f t="shared" si="331"/>
        <v>1095.0899999999999</v>
      </c>
      <c r="L909" s="95">
        <f t="shared" si="332"/>
        <v>164.35485817742909</v>
      </c>
    </row>
    <row r="910" spans="1:12" x14ac:dyDescent="0.2">
      <c r="A910" s="14">
        <v>21</v>
      </c>
      <c r="B910" s="15" t="s">
        <v>37</v>
      </c>
      <c r="C910" s="92">
        <f>[1]CSB!$C$26</f>
        <v>1</v>
      </c>
      <c r="D910" s="92">
        <f>[1]CSB!$D$26</f>
        <v>0</v>
      </c>
      <c r="E910" s="92">
        <f>[1]CSB!$E$26</f>
        <v>1</v>
      </c>
      <c r="F910" s="92">
        <f>[1]CSB!$F$26</f>
        <v>0</v>
      </c>
      <c r="G910" s="93">
        <f t="shared" si="329"/>
        <v>2</v>
      </c>
      <c r="H910" s="92">
        <f>[1]CSB!$H$26</f>
        <v>445</v>
      </c>
      <c r="I910" s="92">
        <f>[1]CSB!$I$26</f>
        <v>1977</v>
      </c>
      <c r="J910" s="93">
        <f t="shared" si="330"/>
        <v>2422</v>
      </c>
      <c r="K910" s="93">
        <f t="shared" si="331"/>
        <v>1211</v>
      </c>
      <c r="L910" s="95">
        <f t="shared" si="332"/>
        <v>444.2696629213483</v>
      </c>
    </row>
    <row r="911" spans="1:12" x14ac:dyDescent="0.2">
      <c r="A911" s="14">
        <v>22</v>
      </c>
      <c r="B911" s="15" t="s">
        <v>38</v>
      </c>
      <c r="C911" s="92">
        <f>[1]DCB!$C$26</f>
        <v>0</v>
      </c>
      <c r="D911" s="92">
        <f>[1]DCB!$D$26</f>
        <v>1</v>
      </c>
      <c r="E911" s="92">
        <f>[1]DCB!$E$26</f>
        <v>1</v>
      </c>
      <c r="F911" s="92">
        <f>[1]DCB!$F$26</f>
        <v>0</v>
      </c>
      <c r="G911" s="93">
        <f t="shared" si="329"/>
        <v>2</v>
      </c>
      <c r="H911" s="92">
        <f>[1]DCB!$H$26</f>
        <v>3577.82</v>
      </c>
      <c r="I911" s="92">
        <f>[1]DCB!$I$26</f>
        <v>6844.46</v>
      </c>
      <c r="J911" s="93">
        <f t="shared" si="330"/>
        <v>10422.280000000001</v>
      </c>
      <c r="K911" s="93">
        <f t="shared" si="331"/>
        <v>5211.1400000000003</v>
      </c>
      <c r="L911" s="95">
        <f t="shared" si="332"/>
        <v>191.30252500125775</v>
      </c>
    </row>
    <row r="912" spans="1:12" x14ac:dyDescent="0.2">
      <c r="A912" s="14">
        <v>23</v>
      </c>
      <c r="B912" s="15" t="s">
        <v>39</v>
      </c>
      <c r="C912" s="92">
        <f>[1]Federal!$C$26</f>
        <v>8</v>
      </c>
      <c r="D912" s="92">
        <f>[1]Federal!$D$26</f>
        <v>7</v>
      </c>
      <c r="E912" s="92">
        <f>[1]Federal!$E$26</f>
        <v>3</v>
      </c>
      <c r="F912" s="92">
        <f>[1]Federal!$F$26</f>
        <v>0</v>
      </c>
      <c r="G912" s="93">
        <f t="shared" si="329"/>
        <v>18</v>
      </c>
      <c r="H912" s="92">
        <f>[1]Federal!$H$26</f>
        <v>61095.28</v>
      </c>
      <c r="I912" s="92">
        <f>[1]Federal!$I$26</f>
        <v>79393.45</v>
      </c>
      <c r="J912" s="93">
        <f t="shared" si="330"/>
        <v>140488.72999999998</v>
      </c>
      <c r="K912" s="93">
        <f t="shared" si="331"/>
        <v>7804.9294444444431</v>
      </c>
      <c r="L912" s="95">
        <f t="shared" si="332"/>
        <v>129.95021874030203</v>
      </c>
    </row>
    <row r="913" spans="1:12" x14ac:dyDescent="0.2">
      <c r="A913" s="14">
        <v>24</v>
      </c>
      <c r="B913" s="15" t="s">
        <v>40</v>
      </c>
      <c r="C913" s="92">
        <f>[1]HDFC!$C$26</f>
        <v>3</v>
      </c>
      <c r="D913" s="92">
        <f>[1]HDFC!$D$26</f>
        <v>13</v>
      </c>
      <c r="E913" s="92">
        <f>[1]HDFC!$E$26</f>
        <v>6</v>
      </c>
      <c r="F913" s="92">
        <f>[1]HDFC!$F$26</f>
        <v>0</v>
      </c>
      <c r="G913" s="93">
        <f t="shared" si="329"/>
        <v>22</v>
      </c>
      <c r="H913" s="92">
        <f>[1]HDFC!$H$26</f>
        <v>127572.72</v>
      </c>
      <c r="I913" s="92">
        <f>[1]HDFC!$I$26</f>
        <v>216754.93</v>
      </c>
      <c r="J913" s="93">
        <f t="shared" si="330"/>
        <v>344327.65</v>
      </c>
      <c r="K913" s="93">
        <f t="shared" si="331"/>
        <v>15651.256818181819</v>
      </c>
      <c r="L913" s="95">
        <f t="shared" si="332"/>
        <v>169.9069597324569</v>
      </c>
    </row>
    <row r="914" spans="1:12" x14ac:dyDescent="0.2">
      <c r="A914" s="14">
        <v>25</v>
      </c>
      <c r="B914" s="15" t="s">
        <v>41</v>
      </c>
      <c r="C914" s="92">
        <f>[1]ICICI!$C$26</f>
        <v>20</v>
      </c>
      <c r="D914" s="92">
        <f>[1]ICICI!$D$26</f>
        <v>13</v>
      </c>
      <c r="E914" s="92">
        <f>[1]ICICI!$E$26</f>
        <v>8</v>
      </c>
      <c r="F914" s="92">
        <f>[1]ICICI!$F$26</f>
        <v>0</v>
      </c>
      <c r="G914" s="93">
        <f t="shared" si="329"/>
        <v>41</v>
      </c>
      <c r="H914" s="92">
        <f>[1]ICICI!$H$26</f>
        <v>124600</v>
      </c>
      <c r="I914" s="92">
        <f>[1]ICICI!$I$26</f>
        <v>150400</v>
      </c>
      <c r="J914" s="93">
        <f t="shared" si="330"/>
        <v>275000</v>
      </c>
      <c r="K914" s="93">
        <f t="shared" si="331"/>
        <v>6707.3170731707314</v>
      </c>
      <c r="L914" s="95">
        <f t="shared" si="332"/>
        <v>120.70626003210272</v>
      </c>
    </row>
    <row r="915" spans="1:12" x14ac:dyDescent="0.2">
      <c r="A915" s="14">
        <v>26</v>
      </c>
      <c r="B915" s="15" t="s">
        <v>42</v>
      </c>
      <c r="C915" s="92">
        <f>[1]IDBI!$C$26</f>
        <v>10</v>
      </c>
      <c r="D915" s="92">
        <f>[1]IDBI!$D$26</f>
        <v>6</v>
      </c>
      <c r="E915" s="92">
        <f>[1]IDBI!$E$26</f>
        <v>10</v>
      </c>
      <c r="F915" s="92">
        <f>[1]IDBI!$F$26</f>
        <v>0</v>
      </c>
      <c r="G915" s="93">
        <f t="shared" si="329"/>
        <v>26</v>
      </c>
      <c r="H915" s="92">
        <f>[1]IDBI!$H$26</f>
        <v>213599</v>
      </c>
      <c r="I915" s="92">
        <f>[1]IDBI!$I$26</f>
        <v>112705</v>
      </c>
      <c r="J915" s="94">
        <f t="shared" si="330"/>
        <v>326304</v>
      </c>
      <c r="K915" s="94">
        <f t="shared" si="331"/>
        <v>12550.153846153846</v>
      </c>
      <c r="L915" s="95">
        <f t="shared" si="332"/>
        <v>52.764760134644831</v>
      </c>
    </row>
    <row r="916" spans="1:12" x14ac:dyDescent="0.2">
      <c r="A916" s="14">
        <v>27</v>
      </c>
      <c r="B916" s="15" t="s">
        <v>43</v>
      </c>
      <c r="C916" s="92">
        <f>[1]IDFC!$C$26</f>
        <v>0</v>
      </c>
      <c r="D916" s="92">
        <f>[1]IDFC!$D$26</f>
        <v>0</v>
      </c>
      <c r="E916" s="92">
        <f>[1]IDFC!$E$26</f>
        <v>2</v>
      </c>
      <c r="F916" s="92">
        <f>[1]IDFC!$F$26</f>
        <v>0</v>
      </c>
      <c r="G916" s="93">
        <f t="shared" si="329"/>
        <v>2</v>
      </c>
      <c r="H916" s="92">
        <f>[1]IDFC!$H$26</f>
        <v>2000</v>
      </c>
      <c r="I916" s="92">
        <f>[1]IDFC!$I$26</f>
        <v>13300</v>
      </c>
      <c r="J916" s="94">
        <f t="shared" si="330"/>
        <v>15300</v>
      </c>
      <c r="K916" s="94">
        <f t="shared" si="331"/>
        <v>7650</v>
      </c>
      <c r="L916" s="95">
        <f t="shared" si="332"/>
        <v>665</v>
      </c>
    </row>
    <row r="917" spans="1:12" x14ac:dyDescent="0.2">
      <c r="A917" s="14">
        <v>28</v>
      </c>
      <c r="B917" s="15" t="s">
        <v>44</v>
      </c>
      <c r="C917" s="92">
        <f>[1]IndusInd!$C$26</f>
        <v>10</v>
      </c>
      <c r="D917" s="92">
        <f>[1]IndusInd!$D$26</f>
        <v>0</v>
      </c>
      <c r="E917" s="92">
        <f>[1]IndusInd!$E$26</f>
        <v>2</v>
      </c>
      <c r="F917" s="92">
        <f>[1]IndusInd!$F$26</f>
        <v>0</v>
      </c>
      <c r="G917" s="93">
        <f t="shared" ref="G917:G921" si="333">SUM(C917:F917)</f>
        <v>12</v>
      </c>
      <c r="H917" s="92">
        <f>[1]IndusInd!$H$26</f>
        <v>22338</v>
      </c>
      <c r="I917" s="92">
        <f>[1]IndusInd!$I$26</f>
        <v>28749</v>
      </c>
      <c r="J917" s="93">
        <f t="shared" si="330"/>
        <v>51087</v>
      </c>
      <c r="K917" s="93">
        <f t="shared" si="331"/>
        <v>4257.25</v>
      </c>
      <c r="L917" s="95">
        <f t="shared" si="332"/>
        <v>128.69997313994091</v>
      </c>
    </row>
    <row r="918" spans="1:12" x14ac:dyDescent="0.2">
      <c r="A918" s="14">
        <v>29</v>
      </c>
      <c r="B918" s="15" t="s">
        <v>45</v>
      </c>
      <c r="C918" s="92">
        <f>[1]Karnatak!$C$26</f>
        <v>0</v>
      </c>
      <c r="D918" s="92">
        <f>[1]Karnatak!$D$26</f>
        <v>0</v>
      </c>
      <c r="E918" s="92">
        <f>[1]Karnatak!$E$26</f>
        <v>2</v>
      </c>
      <c r="F918" s="92">
        <f>[1]Karnatak!$F$26</f>
        <v>0</v>
      </c>
      <c r="G918" s="93">
        <f t="shared" si="333"/>
        <v>2</v>
      </c>
      <c r="H918" s="92">
        <f>[1]Karnatak!$H$26</f>
        <v>16310</v>
      </c>
      <c r="I918" s="92">
        <f>[1]Karnatak!$I$26</f>
        <v>10986</v>
      </c>
      <c r="J918" s="93">
        <f t="shared" si="330"/>
        <v>27296</v>
      </c>
      <c r="K918" s="93">
        <f t="shared" si="331"/>
        <v>13648</v>
      </c>
      <c r="L918" s="95">
        <f t="shared" si="332"/>
        <v>67.35744941753525</v>
      </c>
    </row>
    <row r="919" spans="1:12" x14ac:dyDescent="0.2">
      <c r="A919" s="14">
        <v>30</v>
      </c>
      <c r="B919" s="15" t="s">
        <v>46</v>
      </c>
      <c r="C919" s="92">
        <f>[1]Kotak!$C$26</f>
        <v>4</v>
      </c>
      <c r="D919" s="92">
        <f>[1]Kotak!$D$26</f>
        <v>1</v>
      </c>
      <c r="E919" s="92">
        <f>[1]Kotak!$E$26</f>
        <v>3</v>
      </c>
      <c r="F919" s="92">
        <f>[1]Kotak!$F$26</f>
        <v>0</v>
      </c>
      <c r="G919" s="93">
        <f t="shared" si="333"/>
        <v>8</v>
      </c>
      <c r="H919" s="92">
        <f>[1]Kotak!$H$26</f>
        <v>21581.08</v>
      </c>
      <c r="I919" s="92">
        <f>[1]Kotak!$I$26</f>
        <v>30048.080000000002</v>
      </c>
      <c r="J919" s="93">
        <f t="shared" si="330"/>
        <v>51629.16</v>
      </c>
      <c r="K919" s="93">
        <f t="shared" si="331"/>
        <v>6453.6450000000004</v>
      </c>
      <c r="L919" s="95">
        <f t="shared" si="332"/>
        <v>139.23343966103644</v>
      </c>
    </row>
    <row r="920" spans="1:12" x14ac:dyDescent="0.2">
      <c r="A920" s="14">
        <v>31</v>
      </c>
      <c r="B920" s="15" t="s">
        <v>47</v>
      </c>
      <c r="C920" s="92">
        <f>[1]Ratnakar!$C$26</f>
        <v>12</v>
      </c>
      <c r="D920" s="92">
        <f>[1]Ratnakar!$D$26</f>
        <v>9</v>
      </c>
      <c r="E920" s="92">
        <f>[1]Ratnakar!$E$26</f>
        <v>6</v>
      </c>
      <c r="F920" s="92">
        <f>[1]Ratnakar!$F$26</f>
        <v>0</v>
      </c>
      <c r="G920" s="93">
        <f t="shared" si="333"/>
        <v>27</v>
      </c>
      <c r="H920" s="92">
        <f>[1]Ratnakar!$H$26</f>
        <v>127298</v>
      </c>
      <c r="I920" s="92">
        <f>[1]Ratnakar!$I$26</f>
        <v>33424</v>
      </c>
      <c r="J920" s="93">
        <f t="shared" si="330"/>
        <v>160722</v>
      </c>
      <c r="K920" s="93">
        <f t="shared" si="331"/>
        <v>5952.666666666667</v>
      </c>
      <c r="L920" s="95">
        <f t="shared" si="332"/>
        <v>26.256500494901726</v>
      </c>
    </row>
    <row r="921" spans="1:12" x14ac:dyDescent="0.2">
      <c r="A921" s="14">
        <v>32</v>
      </c>
      <c r="B921" s="15" t="s">
        <v>48</v>
      </c>
      <c r="C921" s="92">
        <f>[1]Yes!$C$26</f>
        <v>3</v>
      </c>
      <c r="D921" s="92">
        <f>[1]Yes!$D$26</f>
        <v>3</v>
      </c>
      <c r="E921" s="92">
        <f>[1]Yes!$E$26</f>
        <v>2</v>
      </c>
      <c r="F921" s="92">
        <f>[1]Yes!$F$26</f>
        <v>0</v>
      </c>
      <c r="G921" s="93">
        <f t="shared" si="333"/>
        <v>8</v>
      </c>
      <c r="H921" s="92">
        <f>[1]Yes!$H$26</f>
        <v>10700</v>
      </c>
      <c r="I921" s="92">
        <f>[1]Yes!$I$26</f>
        <v>24100</v>
      </c>
      <c r="J921" s="93">
        <f t="shared" si="330"/>
        <v>34800</v>
      </c>
      <c r="K921" s="93">
        <f t="shared" si="331"/>
        <v>4350</v>
      </c>
      <c r="L921" s="95">
        <f t="shared" si="332"/>
        <v>225.23364485981307</v>
      </c>
    </row>
    <row r="922" spans="1:12" x14ac:dyDescent="0.2">
      <c r="A922" s="24"/>
      <c r="B922" s="25" t="s">
        <v>49</v>
      </c>
      <c r="C922" s="97">
        <f>SUM(C908:C921)</f>
        <v>71</v>
      </c>
      <c r="D922" s="97">
        <f t="shared" ref="D922:J922" si="334">SUM(D908:D921)</f>
        <v>61</v>
      </c>
      <c r="E922" s="97">
        <f t="shared" si="334"/>
        <v>54</v>
      </c>
      <c r="F922" s="97">
        <f t="shared" si="334"/>
        <v>1</v>
      </c>
      <c r="G922" s="97">
        <f t="shared" si="334"/>
        <v>187</v>
      </c>
      <c r="H922" s="97">
        <f t="shared" si="334"/>
        <v>785728.65</v>
      </c>
      <c r="I922" s="97">
        <f t="shared" si="334"/>
        <v>910226.79999999993</v>
      </c>
      <c r="J922" s="97">
        <f t="shared" si="334"/>
        <v>1695955.45</v>
      </c>
      <c r="K922" s="97">
        <f t="shared" si="331"/>
        <v>9069.280481283422</v>
      </c>
      <c r="L922" s="98">
        <f t="shared" si="332"/>
        <v>115.84492941679039</v>
      </c>
    </row>
    <row r="923" spans="1:12" x14ac:dyDescent="0.2">
      <c r="A923" s="28">
        <v>33</v>
      </c>
      <c r="B923" s="29" t="s">
        <v>50</v>
      </c>
      <c r="C923" s="92">
        <f>[1]AU!$C$26</f>
        <v>0</v>
      </c>
      <c r="D923" s="92">
        <f>[1]AU!$D$26</f>
        <v>0</v>
      </c>
      <c r="E923" s="92">
        <f>[1]AU!$E$26</f>
        <v>1</v>
      </c>
      <c r="F923" s="92">
        <f>[1]AU!$F$26</f>
        <v>0</v>
      </c>
      <c r="G923" s="93">
        <f t="shared" ref="G923:G931" si="335">SUM(C923:F923)</f>
        <v>1</v>
      </c>
      <c r="H923" s="92">
        <f>[1]AU!$H$26</f>
        <v>25308</v>
      </c>
      <c r="I923" s="92">
        <f>[1]AU!$I$26</f>
        <v>8143.0000000000009</v>
      </c>
      <c r="J923" s="93">
        <f t="shared" ref="J923:J931" si="336">H923+I923</f>
        <v>33451</v>
      </c>
      <c r="K923" s="93">
        <f t="shared" si="331"/>
        <v>33451</v>
      </c>
      <c r="L923" s="95">
        <f t="shared" si="332"/>
        <v>32.175596649280862</v>
      </c>
    </row>
    <row r="924" spans="1:12" x14ac:dyDescent="0.2">
      <c r="A924" s="28">
        <v>34</v>
      </c>
      <c r="B924" s="29" t="s">
        <v>51</v>
      </c>
      <c r="C924" s="92">
        <f>[1]Capital!$C$26</f>
        <v>0</v>
      </c>
      <c r="D924" s="92">
        <f>[1]Capital!$D$26</f>
        <v>0</v>
      </c>
      <c r="E924" s="92">
        <f>[1]Capital!$E$26</f>
        <v>0</v>
      </c>
      <c r="F924" s="92">
        <f>[1]Capital!$F$26</f>
        <v>0</v>
      </c>
      <c r="G924" s="93">
        <f t="shared" si="335"/>
        <v>0</v>
      </c>
      <c r="H924" s="92">
        <f>[1]Capital!$H$26</f>
        <v>0</v>
      </c>
      <c r="I924" s="92">
        <f>[1]Capital!$I$26</f>
        <v>0</v>
      </c>
      <c r="J924" s="93">
        <f t="shared" si="336"/>
        <v>0</v>
      </c>
      <c r="K924" s="93" t="e">
        <f t="shared" si="331"/>
        <v>#DIV/0!</v>
      </c>
      <c r="L924" s="95" t="e">
        <f t="shared" si="332"/>
        <v>#DIV/0!</v>
      </c>
    </row>
    <row r="925" spans="1:12" x14ac:dyDescent="0.2">
      <c r="A925" s="28">
        <v>35</v>
      </c>
      <c r="B925" s="29" t="s">
        <v>52</v>
      </c>
      <c r="C925" s="92">
        <f>[1]Equitas!$C$26</f>
        <v>1</v>
      </c>
      <c r="D925" s="92">
        <f>[1]Equitas!$D$26</f>
        <v>1</v>
      </c>
      <c r="E925" s="92">
        <f>[1]Equitas!$E$26</f>
        <v>5</v>
      </c>
      <c r="F925" s="92">
        <f>[1]Equitas!$F$26</f>
        <v>0</v>
      </c>
      <c r="G925" s="93">
        <f t="shared" si="335"/>
        <v>7</v>
      </c>
      <c r="H925" s="92">
        <f>[1]Equitas!$H$26</f>
        <v>36800</v>
      </c>
      <c r="I925" s="92">
        <f>[1]Equitas!$I$26</f>
        <v>9100</v>
      </c>
      <c r="J925" s="93">
        <f t="shared" si="336"/>
        <v>45900</v>
      </c>
      <c r="K925" s="93">
        <f t="shared" si="331"/>
        <v>6557.1428571428569</v>
      </c>
      <c r="L925" s="95">
        <f t="shared" si="332"/>
        <v>24.728260869565215</v>
      </c>
    </row>
    <row r="926" spans="1:12" x14ac:dyDescent="0.2">
      <c r="A926" s="28">
        <v>36</v>
      </c>
      <c r="B926" s="29" t="s">
        <v>53</v>
      </c>
      <c r="C926" s="92">
        <f>[1]ESAF!$C$26</f>
        <v>0</v>
      </c>
      <c r="D926" s="92">
        <f>[1]ESAF!$D$26</f>
        <v>0</v>
      </c>
      <c r="E926" s="92">
        <f>[1]ESAF!$E$26</f>
        <v>0</v>
      </c>
      <c r="F926" s="92">
        <f>[1]ESAF!$F$26</f>
        <v>0</v>
      </c>
      <c r="G926" s="93">
        <f t="shared" si="335"/>
        <v>0</v>
      </c>
      <c r="H926" s="92">
        <f>[1]ESAF!$H$26</f>
        <v>0</v>
      </c>
      <c r="I926" s="92">
        <f>[1]ESAF!$I$26</f>
        <v>0</v>
      </c>
      <c r="J926" s="93">
        <f t="shared" si="336"/>
        <v>0</v>
      </c>
      <c r="K926" s="93" t="e">
        <f t="shared" si="331"/>
        <v>#DIV/0!</v>
      </c>
      <c r="L926" s="95" t="e">
        <f t="shared" si="332"/>
        <v>#DIV/0!</v>
      </c>
    </row>
    <row r="927" spans="1:12" x14ac:dyDescent="0.2">
      <c r="A927" s="28">
        <v>37</v>
      </c>
      <c r="B927" s="29" t="s">
        <v>54</v>
      </c>
      <c r="C927" s="92">
        <f>[1]Fincare!$C$26</f>
        <v>0</v>
      </c>
      <c r="D927" s="92">
        <f>[1]Fincare!$D$26</f>
        <v>0</v>
      </c>
      <c r="E927" s="92">
        <f>[1]Fincare!$E$26</f>
        <v>1</v>
      </c>
      <c r="F927" s="92">
        <f>[1]Fincare!$F$26</f>
        <v>0</v>
      </c>
      <c r="G927" s="93">
        <f t="shared" si="335"/>
        <v>1</v>
      </c>
      <c r="H927" s="92">
        <f>[1]Fincare!$H$26</f>
        <v>38</v>
      </c>
      <c r="I927" s="92">
        <f>[1]Fincare!$I$26</f>
        <v>558</v>
      </c>
      <c r="J927" s="93">
        <f t="shared" si="336"/>
        <v>596</v>
      </c>
      <c r="K927" s="93">
        <f t="shared" si="331"/>
        <v>596</v>
      </c>
      <c r="L927" s="95">
        <f t="shared" si="332"/>
        <v>1468.421052631579</v>
      </c>
    </row>
    <row r="928" spans="1:12" x14ac:dyDescent="0.2">
      <c r="A928" s="28">
        <v>38</v>
      </c>
      <c r="B928" s="29" t="s">
        <v>55</v>
      </c>
      <c r="C928" s="92">
        <f>[1]Jana!$C$26</f>
        <v>0</v>
      </c>
      <c r="D928" s="92">
        <f>[1]Jana!$D$26</f>
        <v>0</v>
      </c>
      <c r="E928" s="92">
        <f>[1]Jana!$E$26</f>
        <v>3</v>
      </c>
      <c r="F928" s="92">
        <f>[1]Jana!$F$26</f>
        <v>0</v>
      </c>
      <c r="G928" s="93">
        <f t="shared" si="335"/>
        <v>3</v>
      </c>
      <c r="H928" s="92">
        <f>[1]Jana!$H$26</f>
        <v>3202.0000000000005</v>
      </c>
      <c r="I928" s="92">
        <f>[1]Jana!$I$26</f>
        <v>11543</v>
      </c>
      <c r="J928" s="93">
        <f t="shared" si="336"/>
        <v>14745</v>
      </c>
      <c r="K928" s="93">
        <f t="shared" si="331"/>
        <v>4915</v>
      </c>
      <c r="L928" s="95">
        <f t="shared" si="332"/>
        <v>360.49344159900056</v>
      </c>
    </row>
    <row r="929" spans="1:12" x14ac:dyDescent="0.2">
      <c r="A929" s="28">
        <v>39</v>
      </c>
      <c r="B929" s="29" t="s">
        <v>56</v>
      </c>
      <c r="C929" s="92">
        <f>[1]Suryoday!$C$26</f>
        <v>6</v>
      </c>
      <c r="D929" s="92">
        <f>[1]Suryoday!$D$26</f>
        <v>0</v>
      </c>
      <c r="E929" s="92">
        <f>[1]Suryoday!$E$26</f>
        <v>5</v>
      </c>
      <c r="F929" s="92">
        <f>[1]Suryoday!$F$26</f>
        <v>0</v>
      </c>
      <c r="G929" s="93">
        <f t="shared" si="335"/>
        <v>11</v>
      </c>
      <c r="H929" s="92">
        <f>[1]Suryoday!$H$26</f>
        <v>12141</v>
      </c>
      <c r="I929" s="92">
        <f>[1]Suryoday!$I$26</f>
        <v>4680</v>
      </c>
      <c r="J929" s="93">
        <f t="shared" si="336"/>
        <v>16821</v>
      </c>
      <c r="K929" s="93">
        <f t="shared" si="331"/>
        <v>1529.1818181818182</v>
      </c>
      <c r="L929" s="95">
        <f t="shared" si="332"/>
        <v>38.547071905114898</v>
      </c>
    </row>
    <row r="930" spans="1:12" x14ac:dyDescent="0.2">
      <c r="A930" s="28">
        <v>40</v>
      </c>
      <c r="B930" s="29" t="s">
        <v>57</v>
      </c>
      <c r="C930" s="92">
        <f>[1]Ujjivan!$C$26</f>
        <v>0</v>
      </c>
      <c r="D930" s="92">
        <f>[1]Ujjivan!$D$26</f>
        <v>0</v>
      </c>
      <c r="E930" s="92">
        <f>[1]Ujjivan!$E$26</f>
        <v>2</v>
      </c>
      <c r="F930" s="92">
        <f>[1]Ujjivan!$F$26</f>
        <v>0</v>
      </c>
      <c r="G930" s="93">
        <f t="shared" si="335"/>
        <v>2</v>
      </c>
      <c r="H930" s="92">
        <f>[1]Ujjivan!$H$26</f>
        <v>1462</v>
      </c>
      <c r="I930" s="92">
        <f>[1]Ujjivan!$I$26</f>
        <v>5532</v>
      </c>
      <c r="J930" s="93">
        <f t="shared" si="336"/>
        <v>6994</v>
      </c>
      <c r="K930" s="93">
        <f t="shared" si="331"/>
        <v>3497</v>
      </c>
      <c r="L930" s="95">
        <f t="shared" si="332"/>
        <v>378.38577291381671</v>
      </c>
    </row>
    <row r="931" spans="1:12" x14ac:dyDescent="0.2">
      <c r="A931" s="28">
        <v>41</v>
      </c>
      <c r="B931" s="29" t="s">
        <v>58</v>
      </c>
      <c r="C931" s="92">
        <f>[1]Utkarsh!$C$26</f>
        <v>0</v>
      </c>
      <c r="D931" s="92">
        <f>[1]Utkarsh!$D$26</f>
        <v>0</v>
      </c>
      <c r="E931" s="92">
        <f>[1]Utkarsh!$E$26</f>
        <v>0</v>
      </c>
      <c r="F931" s="92">
        <f>[1]Utkarsh!$F$26</f>
        <v>0</v>
      </c>
      <c r="G931" s="93">
        <f t="shared" si="335"/>
        <v>0</v>
      </c>
      <c r="H931" s="92">
        <f>[1]Utkarsh!$H$26</f>
        <v>0</v>
      </c>
      <c r="I931" s="92">
        <f>[1]Utkarsh!$I$26</f>
        <v>0</v>
      </c>
      <c r="J931" s="93">
        <f t="shared" si="336"/>
        <v>0</v>
      </c>
      <c r="K931" s="93" t="e">
        <f t="shared" si="331"/>
        <v>#DIV/0!</v>
      </c>
      <c r="L931" s="95" t="e">
        <f t="shared" si="332"/>
        <v>#DIV/0!</v>
      </c>
    </row>
    <row r="932" spans="1:12" x14ac:dyDescent="0.2">
      <c r="A932" s="24"/>
      <c r="B932" s="30" t="s">
        <v>59</v>
      </c>
      <c r="C932" s="97">
        <f>SUM(C923:C931)</f>
        <v>7</v>
      </c>
      <c r="D932" s="97">
        <f t="shared" ref="D932:J932" si="337">SUM(D923:D931)</f>
        <v>1</v>
      </c>
      <c r="E932" s="97">
        <f t="shared" si="337"/>
        <v>17</v>
      </c>
      <c r="F932" s="97">
        <f t="shared" si="337"/>
        <v>0</v>
      </c>
      <c r="G932" s="97">
        <f t="shared" si="337"/>
        <v>25</v>
      </c>
      <c r="H932" s="97">
        <f t="shared" si="337"/>
        <v>78951</v>
      </c>
      <c r="I932" s="97">
        <f t="shared" si="337"/>
        <v>39556</v>
      </c>
      <c r="J932" s="97">
        <f t="shared" si="337"/>
        <v>118507</v>
      </c>
      <c r="K932" s="97">
        <f t="shared" si="331"/>
        <v>4740.28</v>
      </c>
      <c r="L932" s="98">
        <f t="shared" si="332"/>
        <v>50.101961976415751</v>
      </c>
    </row>
    <row r="933" spans="1:12" x14ac:dyDescent="0.2">
      <c r="A933" s="31">
        <v>42</v>
      </c>
      <c r="B933" s="32" t="s">
        <v>60</v>
      </c>
      <c r="C933" s="92">
        <f>[1]DBS!$C$26</f>
        <v>7</v>
      </c>
      <c r="D933" s="92">
        <f>[1]DBS!$D$26</f>
        <v>1</v>
      </c>
      <c r="E933" s="92">
        <f>[1]DBS!$E$26</f>
        <v>0</v>
      </c>
      <c r="F933" s="92">
        <f>[1]DBS!$F$26</f>
        <v>0</v>
      </c>
      <c r="G933" s="93">
        <f>SUM(C933:F933)</f>
        <v>8</v>
      </c>
      <c r="H933" s="92">
        <f>[1]DBS!$H$26</f>
        <v>832.77724000000001</v>
      </c>
      <c r="I933" s="92">
        <f>[1]DBS!$I$26</f>
        <v>1759.3284000000001</v>
      </c>
      <c r="J933" s="93">
        <f>H933+I933</f>
        <v>2592.1056400000002</v>
      </c>
      <c r="K933" s="93">
        <f>J933/G933</f>
        <v>324.01320500000003</v>
      </c>
      <c r="L933" s="95">
        <f>I933/H933*100</f>
        <v>211.26038458976137</v>
      </c>
    </row>
    <row r="934" spans="1:12" x14ac:dyDescent="0.2">
      <c r="A934" s="24"/>
      <c r="B934" s="30" t="s">
        <v>61</v>
      </c>
      <c r="C934" s="97">
        <f>C933</f>
        <v>7</v>
      </c>
      <c r="D934" s="97">
        <f t="shared" ref="D934:J934" si="338">D933</f>
        <v>1</v>
      </c>
      <c r="E934" s="97">
        <f t="shared" si="338"/>
        <v>0</v>
      </c>
      <c r="F934" s="97">
        <f t="shared" si="338"/>
        <v>0</v>
      </c>
      <c r="G934" s="97">
        <f t="shared" si="338"/>
        <v>8</v>
      </c>
      <c r="H934" s="97">
        <f t="shared" si="338"/>
        <v>832.77724000000001</v>
      </c>
      <c r="I934" s="97">
        <f t="shared" si="338"/>
        <v>1759.3284000000001</v>
      </c>
      <c r="J934" s="97">
        <f t="shared" si="338"/>
        <v>2592.1056400000002</v>
      </c>
      <c r="K934" s="97">
        <f t="shared" ref="K934" si="339">J934/G934</f>
        <v>324.01320500000003</v>
      </c>
      <c r="L934" s="98">
        <f t="shared" ref="L934" si="340">I934/H934*100</f>
        <v>211.26038458976137</v>
      </c>
    </row>
    <row r="935" spans="1:12" x14ac:dyDescent="0.2">
      <c r="A935" s="31">
        <v>43</v>
      </c>
      <c r="B935" s="32" t="s">
        <v>62</v>
      </c>
      <c r="C935" s="92">
        <f>[1]IPPB!$C$26</f>
        <v>0</v>
      </c>
      <c r="D935" s="92">
        <f>[1]IPPB!$D$26</f>
        <v>0</v>
      </c>
      <c r="E935" s="92">
        <f>[1]IPPB!$E$26</f>
        <v>0</v>
      </c>
      <c r="F935" s="92">
        <f>[1]IPPB!$F$26</f>
        <v>0</v>
      </c>
      <c r="G935" s="93">
        <f>SUM(C935:F935)</f>
        <v>0</v>
      </c>
      <c r="H935" s="92">
        <f>[1]IPPB!$H$26</f>
        <v>0</v>
      </c>
      <c r="I935" s="92">
        <f>[1]IPPB!$I$26</f>
        <v>0</v>
      </c>
      <c r="J935" s="93">
        <f>H935+I935</f>
        <v>0</v>
      </c>
      <c r="K935" s="93" t="e">
        <f>J935/G935</f>
        <v>#DIV/0!</v>
      </c>
      <c r="L935" s="95" t="e">
        <f>I935/H935*100</f>
        <v>#DIV/0!</v>
      </c>
    </row>
    <row r="936" spans="1:12" x14ac:dyDescent="0.2">
      <c r="A936" s="24"/>
      <c r="B936" s="30" t="s">
        <v>124</v>
      </c>
      <c r="C936" s="97">
        <f>C935</f>
        <v>0</v>
      </c>
      <c r="D936" s="97">
        <f t="shared" ref="D936:J936" si="341">D935</f>
        <v>0</v>
      </c>
      <c r="E936" s="97">
        <f t="shared" si="341"/>
        <v>0</v>
      </c>
      <c r="F936" s="97">
        <f t="shared" si="341"/>
        <v>0</v>
      </c>
      <c r="G936" s="97">
        <f t="shared" si="341"/>
        <v>0</v>
      </c>
      <c r="H936" s="97">
        <f t="shared" si="341"/>
        <v>0</v>
      </c>
      <c r="I936" s="97">
        <f t="shared" si="341"/>
        <v>0</v>
      </c>
      <c r="J936" s="97">
        <f t="shared" si="341"/>
        <v>0</v>
      </c>
      <c r="K936" s="97" t="e">
        <f t="shared" ref="K936:K938" si="342">J936/G936</f>
        <v>#DIV/0!</v>
      </c>
      <c r="L936" s="98" t="e">
        <f t="shared" ref="L936:L938" si="343">I936/H936*100</f>
        <v>#DIV/0!</v>
      </c>
    </row>
    <row r="937" spans="1:12" x14ac:dyDescent="0.2">
      <c r="A937" s="33">
        <v>44</v>
      </c>
      <c r="B937" s="34" t="s">
        <v>64</v>
      </c>
      <c r="C937" s="16">
        <f>[1]MGB!$C$26</f>
        <v>0</v>
      </c>
      <c r="D937" s="16">
        <f>[1]MGB!$D$26</f>
        <v>0</v>
      </c>
      <c r="E937" s="16">
        <f>[1]MGB!$E$26</f>
        <v>0</v>
      </c>
      <c r="F937" s="16">
        <f>[1]MGB!$F$26</f>
        <v>0</v>
      </c>
      <c r="G937" s="17">
        <f>SUM(C937:F937)</f>
        <v>0</v>
      </c>
      <c r="H937" s="16">
        <f>[1]MGB!$H$26</f>
        <v>0</v>
      </c>
      <c r="I937" s="16">
        <f>[1]MGB!$I$26</f>
        <v>0</v>
      </c>
      <c r="J937" s="17">
        <f>H937+I937</f>
        <v>0</v>
      </c>
      <c r="K937" s="17" t="e">
        <f t="shared" si="342"/>
        <v>#DIV/0!</v>
      </c>
      <c r="L937" s="20" t="e">
        <f t="shared" si="343"/>
        <v>#DIV/0!</v>
      </c>
    </row>
    <row r="938" spans="1:12" x14ac:dyDescent="0.2">
      <c r="A938" s="33">
        <v>45</v>
      </c>
      <c r="B938" s="34" t="s">
        <v>65</v>
      </c>
      <c r="C938" s="16">
        <f>[1]VKGB!$C$26</f>
        <v>0</v>
      </c>
      <c r="D938" s="16">
        <f>[1]VKGB!$D$26</f>
        <v>7</v>
      </c>
      <c r="E938" s="16">
        <f>[1]VKGB!$E$26</f>
        <v>1</v>
      </c>
      <c r="F938" s="16">
        <f>[1]VKGB!$F$26</f>
        <v>0</v>
      </c>
      <c r="G938" s="17">
        <f>SUM(C938:F938)</f>
        <v>8</v>
      </c>
      <c r="H938" s="16">
        <f>[1]VKGB!$H$26</f>
        <v>4451</v>
      </c>
      <c r="I938" s="16">
        <f>[1]VKGB!$I$26</f>
        <v>10784</v>
      </c>
      <c r="J938" s="17">
        <f>H938+I938</f>
        <v>15235</v>
      </c>
      <c r="K938" s="17">
        <f t="shared" si="342"/>
        <v>1904.375</v>
      </c>
      <c r="L938" s="20">
        <f t="shared" si="343"/>
        <v>242.28263311615365</v>
      </c>
    </row>
    <row r="939" spans="1:12" x14ac:dyDescent="0.2">
      <c r="A939" s="35" t="s">
        <v>125</v>
      </c>
      <c r="B939" s="99" t="s">
        <v>66</v>
      </c>
      <c r="C939" s="97">
        <f t="shared" ref="C939:J939" si="344">SUM(C937:C938)</f>
        <v>0</v>
      </c>
      <c r="D939" s="97">
        <f t="shared" si="344"/>
        <v>7</v>
      </c>
      <c r="E939" s="97">
        <f t="shared" si="344"/>
        <v>1</v>
      </c>
      <c r="F939" s="97">
        <f t="shared" si="344"/>
        <v>0</v>
      </c>
      <c r="G939" s="97">
        <f t="shared" si="344"/>
        <v>8</v>
      </c>
      <c r="H939" s="97">
        <f t="shared" si="344"/>
        <v>4451</v>
      </c>
      <c r="I939" s="97">
        <f t="shared" si="344"/>
        <v>10784</v>
      </c>
      <c r="J939" s="97">
        <f t="shared" si="344"/>
        <v>15235</v>
      </c>
      <c r="K939" s="97">
        <f>J939/G939</f>
        <v>1904.375</v>
      </c>
      <c r="L939" s="98">
        <f>I939/H939*100</f>
        <v>242.28263311615365</v>
      </c>
    </row>
    <row r="940" spans="1:12" x14ac:dyDescent="0.2">
      <c r="A940" s="33">
        <v>46</v>
      </c>
      <c r="B940" s="34" t="s">
        <v>67</v>
      </c>
      <c r="C940" s="16">
        <f>[1]Subhadra!$C$26</f>
        <v>0</v>
      </c>
      <c r="D940" s="16">
        <f>[1]Subhadra!$D$26</f>
        <v>0</v>
      </c>
      <c r="E940" s="16">
        <f>[1]Subhadra!$E$26</f>
        <v>0</v>
      </c>
      <c r="F940" s="16">
        <f>[1]Subhadra!$F$26</f>
        <v>0</v>
      </c>
      <c r="G940" s="17">
        <f>SUM(C940:F940)</f>
        <v>0</v>
      </c>
      <c r="H940" s="16">
        <f>[1]Subhadra!$H$26</f>
        <v>0</v>
      </c>
      <c r="I940" s="16">
        <f>[1]Subhadra!$I$26</f>
        <v>0</v>
      </c>
      <c r="J940" s="17">
        <f>H940+I940</f>
        <v>0</v>
      </c>
      <c r="K940" s="17" t="e">
        <f>J940/G940</f>
        <v>#DIV/0!</v>
      </c>
      <c r="L940" s="20" t="e">
        <f>I940/H940*100</f>
        <v>#DIV/0!</v>
      </c>
    </row>
    <row r="941" spans="1:12" x14ac:dyDescent="0.2">
      <c r="A941" s="35"/>
      <c r="B941" s="99" t="s">
        <v>21</v>
      </c>
      <c r="C941" s="97">
        <f>SUM(C907,C922,C932,C934,C936,C939,C940)</f>
        <v>174</v>
      </c>
      <c r="D941" s="97">
        <f t="shared" ref="D941:J941" si="345">SUM(D907,D922,D932,D934,D936,D939,D940)</f>
        <v>127</v>
      </c>
      <c r="E941" s="97">
        <f t="shared" si="345"/>
        <v>160</v>
      </c>
      <c r="F941" s="97">
        <f t="shared" si="345"/>
        <v>1</v>
      </c>
      <c r="G941" s="97">
        <f t="shared" si="345"/>
        <v>462</v>
      </c>
      <c r="H941" s="97">
        <f t="shared" si="345"/>
        <v>2669888.5286158002</v>
      </c>
      <c r="I941" s="97">
        <f t="shared" si="345"/>
        <v>2187331.5883999998</v>
      </c>
      <c r="J941" s="97">
        <f t="shared" si="345"/>
        <v>4857220.1170157995</v>
      </c>
      <c r="K941" s="97">
        <f>J941/G941</f>
        <v>10513.463456744155</v>
      </c>
      <c r="L941" s="98">
        <f>I941/H941*100</f>
        <v>81.92595177499858</v>
      </c>
    </row>
    <row r="942" spans="1:12" x14ac:dyDescent="0.2">
      <c r="A942" s="37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</row>
    <row r="943" spans="1:12" x14ac:dyDescent="0.2">
      <c r="A943" s="33">
        <v>47</v>
      </c>
      <c r="B943" s="34" t="s">
        <v>68</v>
      </c>
      <c r="C943" s="16">
        <f>[1]MSCOOP!$C$26</f>
        <v>147</v>
      </c>
      <c r="D943" s="16">
        <f>[1]MSCOOP!$D$26</f>
        <v>31</v>
      </c>
      <c r="E943" s="16">
        <f>[1]MSCOOP!$E$26</f>
        <v>14</v>
      </c>
      <c r="F943" s="16">
        <f>[1]MSCOOP!$F$26</f>
        <v>0</v>
      </c>
      <c r="G943" s="17">
        <f>SUM(C943:F943)</f>
        <v>192</v>
      </c>
      <c r="H943" s="16">
        <f>[1]MSCOOP!$H$26</f>
        <v>595414</v>
      </c>
      <c r="I943" s="16">
        <f>[1]MSCOOP!$I$26</f>
        <v>457560.00000000006</v>
      </c>
      <c r="J943" s="17">
        <f>H943+I943</f>
        <v>1052974</v>
      </c>
      <c r="K943" s="17">
        <f>J943/G943</f>
        <v>5484.239583333333</v>
      </c>
      <c r="L943" s="20">
        <f>I943/H943*100</f>
        <v>76.847370065198334</v>
      </c>
    </row>
    <row r="944" spans="1:12" x14ac:dyDescent="0.2">
      <c r="A944" s="37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</row>
    <row r="945" spans="1:12" x14ac:dyDescent="0.2">
      <c r="A945" s="35"/>
      <c r="B945" s="99" t="s">
        <v>69</v>
      </c>
      <c r="C945" s="97">
        <f>C941+C943</f>
        <v>321</v>
      </c>
      <c r="D945" s="97">
        <f t="shared" ref="D945:J945" si="346">D941+D943</f>
        <v>158</v>
      </c>
      <c r="E945" s="97">
        <f t="shared" si="346"/>
        <v>174</v>
      </c>
      <c r="F945" s="97">
        <f t="shared" si="346"/>
        <v>1</v>
      </c>
      <c r="G945" s="97">
        <f t="shared" si="346"/>
        <v>654</v>
      </c>
      <c r="H945" s="97">
        <f t="shared" si="346"/>
        <v>3265302.5286158002</v>
      </c>
      <c r="I945" s="97">
        <f t="shared" si="346"/>
        <v>2644891.5883999998</v>
      </c>
      <c r="J945" s="97">
        <f t="shared" si="346"/>
        <v>5910194.1170157995</v>
      </c>
      <c r="K945" s="97">
        <f>J945/G945</f>
        <v>9036.9940627152901</v>
      </c>
      <c r="L945" s="98">
        <f>I945/H945*100</f>
        <v>80.999894044157685</v>
      </c>
    </row>
    <row r="946" spans="1:12" ht="18" x14ac:dyDescent="0.2">
      <c r="A946" s="135" t="s">
        <v>140</v>
      </c>
      <c r="B946" s="135"/>
      <c r="C946" s="135"/>
      <c r="D946" s="135"/>
      <c r="E946" s="135"/>
      <c r="F946" s="135"/>
      <c r="G946" s="135"/>
      <c r="H946" s="135"/>
      <c r="I946" s="135"/>
      <c r="J946" s="135"/>
      <c r="K946" s="135"/>
      <c r="L946" s="135"/>
    </row>
    <row r="947" spans="1:12" ht="15" x14ac:dyDescent="0.2">
      <c r="A947" s="125" t="s">
        <v>0</v>
      </c>
      <c r="B947" s="125"/>
      <c r="C947" s="125"/>
      <c r="D947" s="125"/>
      <c r="E947" s="125"/>
      <c r="F947" s="125"/>
      <c r="G947" s="125"/>
      <c r="H947" s="125"/>
      <c r="I947" s="125"/>
      <c r="J947" s="125"/>
      <c r="K947" s="125"/>
      <c r="L947" s="125"/>
    </row>
    <row r="948" spans="1:12" x14ac:dyDescent="0.2">
      <c r="A948" s="126" t="str">
        <f>$A$3</f>
        <v>Position as of 31.03.2021</v>
      </c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</row>
    <row r="949" spans="1:12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3" t="s">
        <v>123</v>
      </c>
    </row>
    <row r="950" spans="1:12" ht="38.25" x14ac:dyDescent="0.2">
      <c r="A950" s="4" t="s">
        <v>3</v>
      </c>
      <c r="B950" s="4" t="s">
        <v>4</v>
      </c>
      <c r="C950" s="4" t="s">
        <v>5</v>
      </c>
      <c r="D950" s="4" t="s">
        <v>6</v>
      </c>
      <c r="E950" s="4" t="s">
        <v>7</v>
      </c>
      <c r="F950" s="4" t="s">
        <v>8</v>
      </c>
      <c r="G950" s="4" t="s">
        <v>9</v>
      </c>
      <c r="H950" s="4" t="s">
        <v>10</v>
      </c>
      <c r="I950" s="5" t="s">
        <v>11</v>
      </c>
      <c r="J950" s="4" t="s">
        <v>12</v>
      </c>
      <c r="K950" s="4" t="s">
        <v>13</v>
      </c>
      <c r="L950" s="4" t="s">
        <v>14</v>
      </c>
    </row>
    <row r="951" spans="1:12" x14ac:dyDescent="0.2">
      <c r="A951" s="8">
        <v>1</v>
      </c>
      <c r="B951" s="9">
        <v>2</v>
      </c>
      <c r="C951" s="9">
        <v>3</v>
      </c>
      <c r="D951" s="9">
        <v>4</v>
      </c>
      <c r="E951" s="9">
        <v>7</v>
      </c>
      <c r="F951" s="9">
        <v>8</v>
      </c>
      <c r="G951" s="9">
        <v>9</v>
      </c>
      <c r="H951" s="9">
        <v>10</v>
      </c>
      <c r="I951" s="9">
        <v>11</v>
      </c>
      <c r="J951" s="9">
        <v>12</v>
      </c>
      <c r="K951" s="9">
        <v>13</v>
      </c>
      <c r="L951" s="9">
        <v>14</v>
      </c>
    </row>
    <row r="952" spans="1:12" x14ac:dyDescent="0.2">
      <c r="A952" s="14">
        <v>1</v>
      </c>
      <c r="B952" s="15" t="s">
        <v>15</v>
      </c>
      <c r="C952" s="92">
        <f>[1]Allahabad!$C$27</f>
        <v>0</v>
      </c>
      <c r="D952" s="92">
        <f>[1]Allahabad!$D$27</f>
        <v>0</v>
      </c>
      <c r="E952" s="92">
        <f>[1]Allahabad!$E$27</f>
        <v>0</v>
      </c>
      <c r="F952" s="92">
        <f>[1]Allahabad!$F$27</f>
        <v>0</v>
      </c>
      <c r="G952" s="93">
        <f t="shared" ref="G952:G969" si="347">SUM(C952:F952)</f>
        <v>0</v>
      </c>
      <c r="H952" s="92">
        <f>[1]Allahabad!$H$27</f>
        <v>0</v>
      </c>
      <c r="I952" s="92">
        <f>[1]Allahabad!$I$27</f>
        <v>0</v>
      </c>
      <c r="J952" s="94">
        <f t="shared" ref="J952:J969" si="348">H952+I952</f>
        <v>0</v>
      </c>
      <c r="K952" s="94" t="e">
        <f>J952/G952</f>
        <v>#DIV/0!</v>
      </c>
      <c r="L952" s="95" t="e">
        <f>I952/H952*100</f>
        <v>#DIV/0!</v>
      </c>
    </row>
    <row r="953" spans="1:12" x14ac:dyDescent="0.2">
      <c r="A953" s="14">
        <v>2</v>
      </c>
      <c r="B953" s="15" t="s">
        <v>16</v>
      </c>
      <c r="C953" s="92">
        <f>[1]Andhra!$C$27</f>
        <v>0</v>
      </c>
      <c r="D953" s="92">
        <f>[1]Andhra!$D$27</f>
        <v>0</v>
      </c>
      <c r="E953" s="92">
        <f>[1]Andhra!$E$27</f>
        <v>1</v>
      </c>
      <c r="F953" s="92">
        <f>[1]Andhra!$F$27</f>
        <v>0</v>
      </c>
      <c r="G953" s="93">
        <f t="shared" si="347"/>
        <v>1</v>
      </c>
      <c r="H953" s="92">
        <f>[1]Andhra!$H$27</f>
        <v>5749</v>
      </c>
      <c r="I953" s="92">
        <f>[1]Andhra!$I$27</f>
        <v>12069</v>
      </c>
      <c r="J953" s="94">
        <f t="shared" si="348"/>
        <v>17818</v>
      </c>
      <c r="K953" s="94">
        <f>J953/G953</f>
        <v>17818</v>
      </c>
      <c r="L953" s="95">
        <f>I953/H953*100</f>
        <v>209.93216211515048</v>
      </c>
    </row>
    <row r="954" spans="1:12" x14ac:dyDescent="0.2">
      <c r="A954" s="14">
        <v>3</v>
      </c>
      <c r="B954" s="15" t="s">
        <v>17</v>
      </c>
      <c r="C954" s="92">
        <f>[1]BoB!$C$27</f>
        <v>1</v>
      </c>
      <c r="D954" s="92">
        <f>[1]BoB!$D$27</f>
        <v>1</v>
      </c>
      <c r="E954" s="92">
        <f>[1]BoB!$E$27</f>
        <v>3</v>
      </c>
      <c r="F954" s="92">
        <f>[1]BoB!$F$27</f>
        <v>0</v>
      </c>
      <c r="G954" s="93">
        <f t="shared" si="347"/>
        <v>5</v>
      </c>
      <c r="H954" s="92">
        <f>[1]BoB!$H$27</f>
        <v>33648</v>
      </c>
      <c r="I954" s="92">
        <f>[1]BoB!$I$27</f>
        <v>26745.999999999996</v>
      </c>
      <c r="J954" s="94">
        <f t="shared" si="348"/>
        <v>60394</v>
      </c>
      <c r="K954" s="94">
        <f t="shared" ref="K954:K969" si="349">J954/G954</f>
        <v>12078.8</v>
      </c>
      <c r="L954" s="95">
        <f t="shared" ref="L954:L969" si="350">I954/H954*100</f>
        <v>79.487636709462663</v>
      </c>
    </row>
    <row r="955" spans="1:12" x14ac:dyDescent="0.2">
      <c r="A955" s="14">
        <v>4</v>
      </c>
      <c r="B955" s="15" t="s">
        <v>18</v>
      </c>
      <c r="C955" s="92">
        <f>[1]BoI!$C$27</f>
        <v>2</v>
      </c>
      <c r="D955" s="92">
        <f>[1]BoI!$D$27</f>
        <v>2</v>
      </c>
      <c r="E955" s="92">
        <f>[1]BoI!$E$27</f>
        <v>3</v>
      </c>
      <c r="F955" s="92">
        <f>[1]BoI!$F$27</f>
        <v>0</v>
      </c>
      <c r="G955" s="93">
        <f t="shared" si="347"/>
        <v>7</v>
      </c>
      <c r="H955" s="92">
        <f>[1]BoI!$H$27</f>
        <v>50979</v>
      </c>
      <c r="I955" s="92">
        <f>[1]BoI!$I$27</f>
        <v>40910</v>
      </c>
      <c r="J955" s="93">
        <f t="shared" si="348"/>
        <v>91889</v>
      </c>
      <c r="K955" s="93">
        <f t="shared" si="349"/>
        <v>13127</v>
      </c>
      <c r="L955" s="95">
        <f t="shared" si="350"/>
        <v>80.248729869161821</v>
      </c>
    </row>
    <row r="956" spans="1:12" x14ac:dyDescent="0.2">
      <c r="A956" s="14">
        <v>5</v>
      </c>
      <c r="B956" s="15" t="s">
        <v>19</v>
      </c>
      <c r="C956" s="92">
        <f>[1]BoM!$C$27</f>
        <v>9</v>
      </c>
      <c r="D956" s="92">
        <f>[1]BoM!$D$27</f>
        <v>5</v>
      </c>
      <c r="E956" s="92">
        <f>[1]BoM!$E$27</f>
        <v>6</v>
      </c>
      <c r="F956" s="92">
        <f>[1]BoM!$F$27</f>
        <v>0</v>
      </c>
      <c r="G956" s="93">
        <f t="shared" si="347"/>
        <v>20</v>
      </c>
      <c r="H956" s="92">
        <f>[1]BoM!$H$27</f>
        <v>142532.60310220002</v>
      </c>
      <c r="I956" s="92">
        <f>[1]BoM!$I$27</f>
        <v>77077</v>
      </c>
      <c r="J956" s="93">
        <f t="shared" si="348"/>
        <v>219609.60310220002</v>
      </c>
      <c r="K956" s="93">
        <f t="shared" si="349"/>
        <v>10980.480155110001</v>
      </c>
      <c r="L956" s="95">
        <f t="shared" si="350"/>
        <v>54.076750387231442</v>
      </c>
    </row>
    <row r="957" spans="1:12" x14ac:dyDescent="0.2">
      <c r="A957" s="14">
        <v>6</v>
      </c>
      <c r="B957" s="15" t="s">
        <v>20</v>
      </c>
      <c r="C957" s="92">
        <f>[1]Canara!$C$27</f>
        <v>0</v>
      </c>
      <c r="D957" s="92">
        <f>[1]Canara!$D$27</f>
        <v>0</v>
      </c>
      <c r="E957" s="92">
        <f>[1]Canara!$E$27</f>
        <v>3</v>
      </c>
      <c r="F957" s="92">
        <f>[1]Canara!$F$27</f>
        <v>0</v>
      </c>
      <c r="G957" s="93">
        <f t="shared" si="347"/>
        <v>3</v>
      </c>
      <c r="H957" s="92">
        <f>[1]Canara!$H$27</f>
        <v>17857.77</v>
      </c>
      <c r="I957" s="92">
        <f>[1]Canara!$I$27</f>
        <v>9504.23</v>
      </c>
      <c r="J957" s="93">
        <f t="shared" si="348"/>
        <v>27362</v>
      </c>
      <c r="K957" s="93">
        <f t="shared" si="349"/>
        <v>9120.6666666666661</v>
      </c>
      <c r="L957" s="95">
        <f t="shared" si="350"/>
        <v>53.221818849721991</v>
      </c>
    </row>
    <row r="958" spans="1:12" x14ac:dyDescent="0.2">
      <c r="A958" s="14">
        <v>7</v>
      </c>
      <c r="B958" s="15" t="s">
        <v>22</v>
      </c>
      <c r="C958" s="92">
        <f>[1]CBI!$C$27</f>
        <v>1</v>
      </c>
      <c r="D958" s="92">
        <f>[1]CBI!$D$27</f>
        <v>2</v>
      </c>
      <c r="E958" s="92">
        <f>[1]CBI!$E$27</f>
        <v>2</v>
      </c>
      <c r="F958" s="92">
        <f>[1]CBI!$F$27</f>
        <v>0</v>
      </c>
      <c r="G958" s="93">
        <f t="shared" si="347"/>
        <v>5</v>
      </c>
      <c r="H958" s="92">
        <f>[1]CBI!$H$27</f>
        <v>28154</v>
      </c>
      <c r="I958" s="92">
        <f>[1]CBI!$I$27</f>
        <v>26971</v>
      </c>
      <c r="J958" s="93">
        <f t="shared" si="348"/>
        <v>55125</v>
      </c>
      <c r="K958" s="93">
        <f t="shared" si="349"/>
        <v>11025</v>
      </c>
      <c r="L958" s="95">
        <f t="shared" si="350"/>
        <v>95.798110392839391</v>
      </c>
    </row>
    <row r="959" spans="1:12" x14ac:dyDescent="0.2">
      <c r="A959" s="14">
        <v>8</v>
      </c>
      <c r="B959" s="15" t="s">
        <v>23</v>
      </c>
      <c r="C959" s="92">
        <f>[1]Corp!$C$27</f>
        <v>0</v>
      </c>
      <c r="D959" s="92">
        <f>[1]Corp!$D$27</f>
        <v>0</v>
      </c>
      <c r="E959" s="92">
        <f>[1]Corp!$E$27</f>
        <v>0</v>
      </c>
      <c r="F959" s="92">
        <f>[1]Corp!$F$27</f>
        <v>0</v>
      </c>
      <c r="G959" s="93">
        <f t="shared" si="347"/>
        <v>0</v>
      </c>
      <c r="H959" s="92">
        <f>[1]Corp!$H$27</f>
        <v>0</v>
      </c>
      <c r="I959" s="92">
        <f>[1]Corp!$I$27</f>
        <v>0</v>
      </c>
      <c r="J959" s="93">
        <f t="shared" si="348"/>
        <v>0</v>
      </c>
      <c r="K959" s="93" t="e">
        <f t="shared" si="349"/>
        <v>#DIV/0!</v>
      </c>
      <c r="L959" s="95" t="e">
        <f t="shared" si="350"/>
        <v>#DIV/0!</v>
      </c>
    </row>
    <row r="960" spans="1:12" x14ac:dyDescent="0.2">
      <c r="A960" s="14">
        <v>9</v>
      </c>
      <c r="B960" s="15" t="s">
        <v>24</v>
      </c>
      <c r="C960" s="92">
        <f>[1]Indian!$C$27</f>
        <v>2</v>
      </c>
      <c r="D960" s="92">
        <f>[1]Indian!$D$27</f>
        <v>0</v>
      </c>
      <c r="E960" s="92">
        <f>[1]Indian!$E$27</f>
        <v>2</v>
      </c>
      <c r="F960" s="92">
        <f>[1]Indian!$F$27</f>
        <v>0</v>
      </c>
      <c r="G960" s="93">
        <f t="shared" si="347"/>
        <v>4</v>
      </c>
      <c r="H960" s="92">
        <f>[1]Indian!$H$27</f>
        <v>15096</v>
      </c>
      <c r="I960" s="92">
        <f>[1]Indian!$I$27</f>
        <v>6337</v>
      </c>
      <c r="J960" s="94">
        <f t="shared" si="348"/>
        <v>21433</v>
      </c>
      <c r="K960" s="94">
        <f t="shared" si="349"/>
        <v>5358.25</v>
      </c>
      <c r="L960" s="95">
        <f t="shared" si="350"/>
        <v>41.978007419183889</v>
      </c>
    </row>
    <row r="961" spans="1:12" x14ac:dyDescent="0.2">
      <c r="A961" s="14">
        <v>10</v>
      </c>
      <c r="B961" s="15" t="s">
        <v>25</v>
      </c>
      <c r="C961" s="92">
        <f>[1]IOB!$C$27</f>
        <v>0</v>
      </c>
      <c r="D961" s="92">
        <f>[1]IOB!$D$27</f>
        <v>0</v>
      </c>
      <c r="E961" s="92">
        <f>[1]IOB!$E$27</f>
        <v>1</v>
      </c>
      <c r="F961" s="92">
        <f>[1]IOB!$F$27</f>
        <v>0</v>
      </c>
      <c r="G961" s="93">
        <f t="shared" si="347"/>
        <v>1</v>
      </c>
      <c r="H961" s="92">
        <f>[1]IOB!$H$27</f>
        <v>4834</v>
      </c>
      <c r="I961" s="92">
        <f>[1]IOB!$I$27</f>
        <v>4291</v>
      </c>
      <c r="J961" s="93">
        <f t="shared" si="348"/>
        <v>9125</v>
      </c>
      <c r="K961" s="93">
        <f t="shared" si="349"/>
        <v>9125</v>
      </c>
      <c r="L961" s="95">
        <f t="shared" si="350"/>
        <v>88.767066611501861</v>
      </c>
    </row>
    <row r="962" spans="1:12" x14ac:dyDescent="0.2">
      <c r="A962" s="14">
        <v>11</v>
      </c>
      <c r="B962" s="15" t="s">
        <v>26</v>
      </c>
      <c r="C962" s="92">
        <f>[1]OBC!$C$27</f>
        <v>0</v>
      </c>
      <c r="D962" s="92">
        <f>[1]OBC!$D$27</f>
        <v>0</v>
      </c>
      <c r="E962" s="92">
        <f>[1]OBC!$E$27</f>
        <v>0</v>
      </c>
      <c r="F962" s="92">
        <f>[1]OBC!$F$27</f>
        <v>0</v>
      </c>
      <c r="G962" s="93">
        <f t="shared" si="347"/>
        <v>0</v>
      </c>
      <c r="H962" s="92">
        <f>[1]OBC!$H$27</f>
        <v>0</v>
      </c>
      <c r="I962" s="92">
        <f>[1]OBC!$I$27</f>
        <v>0</v>
      </c>
      <c r="J962" s="93">
        <f t="shared" si="348"/>
        <v>0</v>
      </c>
      <c r="K962" s="93" t="e">
        <f t="shared" si="349"/>
        <v>#DIV/0!</v>
      </c>
      <c r="L962" s="95" t="e">
        <f t="shared" si="350"/>
        <v>#DIV/0!</v>
      </c>
    </row>
    <row r="963" spans="1:12" x14ac:dyDescent="0.2">
      <c r="A963" s="14">
        <v>12</v>
      </c>
      <c r="B963" s="15" t="s">
        <v>27</v>
      </c>
      <c r="C963" s="92">
        <f>[1]PSB!$C$27</f>
        <v>0</v>
      </c>
      <c r="D963" s="92">
        <f>[1]PSB!$D$27</f>
        <v>0</v>
      </c>
      <c r="E963" s="92">
        <f>[1]PSB!$E$27</f>
        <v>0</v>
      </c>
      <c r="F963" s="92">
        <f>[1]PSB!$F$27</f>
        <v>0</v>
      </c>
      <c r="G963" s="93">
        <f t="shared" si="347"/>
        <v>0</v>
      </c>
      <c r="H963" s="92">
        <f>[1]PSB!$H$27</f>
        <v>0</v>
      </c>
      <c r="I963" s="92">
        <f>[1]PSB!$I$27</f>
        <v>0</v>
      </c>
      <c r="J963" s="93">
        <f t="shared" si="348"/>
        <v>0</v>
      </c>
      <c r="K963" s="93" t="e">
        <f t="shared" si="349"/>
        <v>#DIV/0!</v>
      </c>
      <c r="L963" s="95" t="e">
        <f t="shared" si="350"/>
        <v>#DIV/0!</v>
      </c>
    </row>
    <row r="964" spans="1:12" x14ac:dyDescent="0.2">
      <c r="A964" s="14">
        <v>13</v>
      </c>
      <c r="B964" s="15" t="s">
        <v>28</v>
      </c>
      <c r="C964" s="92">
        <f>[1]PNB!$C$27</f>
        <v>1</v>
      </c>
      <c r="D964" s="92">
        <f>[1]PNB!$D$27</f>
        <v>0</v>
      </c>
      <c r="E964" s="92">
        <f>[1]PNB!$E$27</f>
        <v>2</v>
      </c>
      <c r="F964" s="92">
        <f>[1]PNB!$F$27</f>
        <v>0</v>
      </c>
      <c r="G964" s="93">
        <f t="shared" si="347"/>
        <v>3</v>
      </c>
      <c r="H964" s="92">
        <f>[1]PNB!$H$27</f>
        <v>8249.74</v>
      </c>
      <c r="I964" s="92">
        <f>[1]PNB!$I$27</f>
        <v>6570.56</v>
      </c>
      <c r="J964" s="93">
        <f t="shared" si="348"/>
        <v>14820.3</v>
      </c>
      <c r="K964" s="93">
        <f t="shared" si="349"/>
        <v>4940.0999999999995</v>
      </c>
      <c r="L964" s="95">
        <f t="shared" si="350"/>
        <v>79.645661560243113</v>
      </c>
    </row>
    <row r="965" spans="1:12" x14ac:dyDescent="0.2">
      <c r="A965" s="14">
        <v>14</v>
      </c>
      <c r="B965" s="15" t="s">
        <v>29</v>
      </c>
      <c r="C965" s="92">
        <f>[1]SBI!$C$27</f>
        <v>12</v>
      </c>
      <c r="D965" s="92">
        <f>[1]SBI!$D$27</f>
        <v>15</v>
      </c>
      <c r="E965" s="92">
        <f>[1]SBI!$E$27</f>
        <v>14</v>
      </c>
      <c r="F965" s="92">
        <f>[1]SBI!$F$27</f>
        <v>0</v>
      </c>
      <c r="G965" s="93">
        <f t="shared" si="347"/>
        <v>41</v>
      </c>
      <c r="H965" s="92">
        <f>[1]SBI!$H$27</f>
        <v>464646</v>
      </c>
      <c r="I965" s="92">
        <f>[1]SBI!$I$27</f>
        <v>201362</v>
      </c>
      <c r="J965" s="93">
        <f t="shared" si="348"/>
        <v>666008</v>
      </c>
      <c r="K965" s="93">
        <f t="shared" si="349"/>
        <v>16244.09756097561</v>
      </c>
      <c r="L965" s="95">
        <f t="shared" si="350"/>
        <v>43.336647684473775</v>
      </c>
    </row>
    <row r="966" spans="1:12" x14ac:dyDescent="0.2">
      <c r="A966" s="14">
        <v>15</v>
      </c>
      <c r="B966" s="15" t="s">
        <v>30</v>
      </c>
      <c r="C966" s="92">
        <f>[1]Syndicate!$C$27</f>
        <v>0</v>
      </c>
      <c r="D966" s="92">
        <f>[1]Syndicate!$D$27</f>
        <v>0</v>
      </c>
      <c r="E966" s="92">
        <f>[1]Syndicate!$E$27</f>
        <v>0</v>
      </c>
      <c r="F966" s="92">
        <f>[1]Syndicate!$F$27</f>
        <v>0</v>
      </c>
      <c r="G966" s="93">
        <f t="shared" si="347"/>
        <v>0</v>
      </c>
      <c r="H966" s="92">
        <f>[1]Syndicate!$H$27</f>
        <v>0</v>
      </c>
      <c r="I966" s="92">
        <f>[1]Syndicate!$I$27</f>
        <v>0</v>
      </c>
      <c r="J966" s="93">
        <f t="shared" si="348"/>
        <v>0</v>
      </c>
      <c r="K966" s="93" t="e">
        <f t="shared" si="349"/>
        <v>#DIV/0!</v>
      </c>
      <c r="L966" s="95" t="e">
        <f t="shared" si="350"/>
        <v>#DIV/0!</v>
      </c>
    </row>
    <row r="967" spans="1:12" x14ac:dyDescent="0.2">
      <c r="A967" s="14">
        <v>16</v>
      </c>
      <c r="B967" s="15" t="s">
        <v>31</v>
      </c>
      <c r="C967" s="92">
        <f>[1]UCO!$C$27</f>
        <v>0</v>
      </c>
      <c r="D967" s="92">
        <f>[1]UCO!$D$27</f>
        <v>0</v>
      </c>
      <c r="E967" s="92">
        <f>[1]UCO!$E$27</f>
        <v>1</v>
      </c>
      <c r="F967" s="92">
        <f>[1]UCO!$F$27</f>
        <v>0</v>
      </c>
      <c r="G967" s="93">
        <f t="shared" si="347"/>
        <v>1</v>
      </c>
      <c r="H967" s="92">
        <f>[1]UCO!$H$27</f>
        <v>1930</v>
      </c>
      <c r="I967" s="92">
        <f>[1]UCO!$I$27</f>
        <v>3736</v>
      </c>
      <c r="J967" s="93">
        <f t="shared" si="348"/>
        <v>5666</v>
      </c>
      <c r="K967" s="93">
        <f t="shared" si="349"/>
        <v>5666</v>
      </c>
      <c r="L967" s="95">
        <f t="shared" si="350"/>
        <v>193.57512953367873</v>
      </c>
    </row>
    <row r="968" spans="1:12" x14ac:dyDescent="0.2">
      <c r="A968" s="14">
        <v>17</v>
      </c>
      <c r="B968" s="15" t="s">
        <v>32</v>
      </c>
      <c r="C968" s="92">
        <f>[1]Union!$C$27</f>
        <v>0</v>
      </c>
      <c r="D968" s="92">
        <f>[1]Union!$D$27</f>
        <v>0</v>
      </c>
      <c r="E968" s="92">
        <f>[1]Union!$E$27</f>
        <v>2</v>
      </c>
      <c r="F968" s="92">
        <f>[1]Union!$F$27</f>
        <v>0</v>
      </c>
      <c r="G968" s="93">
        <f t="shared" si="347"/>
        <v>2</v>
      </c>
      <c r="H968" s="92">
        <f>[1]Union!$H$27</f>
        <v>20200</v>
      </c>
      <c r="I968" s="92">
        <f>[1]Union!$I$27</f>
        <v>17500</v>
      </c>
      <c r="J968" s="93">
        <f t="shared" si="348"/>
        <v>37700</v>
      </c>
      <c r="K968" s="93">
        <f t="shared" si="349"/>
        <v>18850</v>
      </c>
      <c r="L968" s="95">
        <f t="shared" si="350"/>
        <v>86.633663366336634</v>
      </c>
    </row>
    <row r="969" spans="1:12" x14ac:dyDescent="0.2">
      <c r="A969" s="14">
        <v>18</v>
      </c>
      <c r="B969" s="15" t="s">
        <v>33</v>
      </c>
      <c r="C969" s="92">
        <f>[1]United!$C$27</f>
        <v>0</v>
      </c>
      <c r="D969" s="92">
        <f>[1]United!$D$27</f>
        <v>0</v>
      </c>
      <c r="E969" s="92">
        <f>[1]United!$E$27</f>
        <v>0</v>
      </c>
      <c r="F969" s="92">
        <f>[1]United!$F$27</f>
        <v>0</v>
      </c>
      <c r="G969" s="93">
        <f t="shared" si="347"/>
        <v>0</v>
      </c>
      <c r="H969" s="92">
        <f>[1]United!$H$27</f>
        <v>0</v>
      </c>
      <c r="I969" s="92">
        <f>[1]United!$I$27</f>
        <v>0</v>
      </c>
      <c r="J969" s="93">
        <f t="shared" si="348"/>
        <v>0</v>
      </c>
      <c r="K969" s="93" t="e">
        <f t="shared" si="349"/>
        <v>#DIV/0!</v>
      </c>
      <c r="L969" s="95" t="e">
        <f t="shared" si="350"/>
        <v>#DIV/0!</v>
      </c>
    </row>
    <row r="970" spans="1:12" x14ac:dyDescent="0.2">
      <c r="A970" s="24"/>
      <c r="B970" s="25" t="s">
        <v>34</v>
      </c>
      <c r="C970" s="96">
        <f t="shared" ref="C970:J970" si="351">SUM(C952:C969)</f>
        <v>28</v>
      </c>
      <c r="D970" s="96">
        <f t="shared" si="351"/>
        <v>25</v>
      </c>
      <c r="E970" s="96">
        <f t="shared" si="351"/>
        <v>40</v>
      </c>
      <c r="F970" s="96">
        <f t="shared" si="351"/>
        <v>0</v>
      </c>
      <c r="G970" s="96">
        <f t="shared" si="351"/>
        <v>93</v>
      </c>
      <c r="H970" s="97">
        <f t="shared" si="351"/>
        <v>793876.11310219998</v>
      </c>
      <c r="I970" s="97">
        <f t="shared" si="351"/>
        <v>433073.79000000004</v>
      </c>
      <c r="J970" s="97">
        <f t="shared" si="351"/>
        <v>1226949.9031022</v>
      </c>
      <c r="K970" s="97">
        <f>J970/G970</f>
        <v>13193.009710776345</v>
      </c>
      <c r="L970" s="98">
        <f>I970/H970*100</f>
        <v>54.551810144241998</v>
      </c>
    </row>
    <row r="971" spans="1:12" x14ac:dyDescent="0.2">
      <c r="A971" s="14">
        <v>19</v>
      </c>
      <c r="B971" s="15" t="s">
        <v>35</v>
      </c>
      <c r="C971" s="92">
        <f>[1]AXIS!$C$27</f>
        <v>0</v>
      </c>
      <c r="D971" s="92">
        <f>[1]AXIS!$D$27</f>
        <v>0</v>
      </c>
      <c r="E971" s="92">
        <f>[1]AXIS!$E$27</f>
        <v>3</v>
      </c>
      <c r="F971" s="92">
        <f>[1]AXIS!$F$27</f>
        <v>0</v>
      </c>
      <c r="G971" s="93">
        <f t="shared" ref="G971:G979" si="352">SUM(C971:F971)</f>
        <v>3</v>
      </c>
      <c r="H971" s="92">
        <f>[1]AXIS!$H$27</f>
        <v>15999</v>
      </c>
      <c r="I971" s="92">
        <f>[1]AXIS!$I$27</f>
        <v>13184</v>
      </c>
      <c r="J971" s="93">
        <f t="shared" ref="J971:J984" si="353">H971+I971</f>
        <v>29183</v>
      </c>
      <c r="K971" s="93">
        <f t="shared" ref="K971:K995" si="354">J971/G971</f>
        <v>9727.6666666666661</v>
      </c>
      <c r="L971" s="95">
        <f t="shared" ref="L971:L995" si="355">I971/H971*100</f>
        <v>82.405150321895121</v>
      </c>
    </row>
    <row r="972" spans="1:12" x14ac:dyDescent="0.2">
      <c r="A972" s="14">
        <v>20</v>
      </c>
      <c r="B972" s="15" t="s">
        <v>36</v>
      </c>
      <c r="C972" s="92">
        <f>[1]Bandhan!$C$27</f>
        <v>0</v>
      </c>
      <c r="D972" s="92">
        <f>[1]Bandhan!$D$27</f>
        <v>2</v>
      </c>
      <c r="E972" s="92">
        <f>[1]Bandhan!$E$27</f>
        <v>3</v>
      </c>
      <c r="F972" s="92">
        <f>[1]Bandhan!$F$27</f>
        <v>0</v>
      </c>
      <c r="G972" s="93">
        <f t="shared" si="352"/>
        <v>5</v>
      </c>
      <c r="H972" s="92">
        <f>[1]Bandhan!$H$27</f>
        <v>30.7</v>
      </c>
      <c r="I972" s="92">
        <f>[1]Bandhan!$I$27</f>
        <v>553.67999999999995</v>
      </c>
      <c r="J972" s="93">
        <f t="shared" si="353"/>
        <v>584.38</v>
      </c>
      <c r="K972" s="93">
        <f t="shared" si="354"/>
        <v>116.876</v>
      </c>
      <c r="L972" s="95">
        <f t="shared" si="355"/>
        <v>1803.5179153094462</v>
      </c>
    </row>
    <row r="973" spans="1:12" x14ac:dyDescent="0.2">
      <c r="A973" s="14">
        <v>21</v>
      </c>
      <c r="B973" s="15" t="s">
        <v>37</v>
      </c>
      <c r="C973" s="92">
        <f>[1]CSB!$C$27</f>
        <v>0</v>
      </c>
      <c r="D973" s="92">
        <f>[1]CSB!$D$27</f>
        <v>0</v>
      </c>
      <c r="E973" s="92">
        <f>[1]CSB!$E$27</f>
        <v>0</v>
      </c>
      <c r="F973" s="92">
        <f>[1]CSB!$F$27</f>
        <v>0</v>
      </c>
      <c r="G973" s="93">
        <f t="shared" si="352"/>
        <v>0</v>
      </c>
      <c r="H973" s="92">
        <f>[1]CSB!$H$27</f>
        <v>0</v>
      </c>
      <c r="I973" s="92">
        <f>[1]CSB!$I$27</f>
        <v>0</v>
      </c>
      <c r="J973" s="93">
        <f t="shared" si="353"/>
        <v>0</v>
      </c>
      <c r="K973" s="93" t="e">
        <f t="shared" si="354"/>
        <v>#DIV/0!</v>
      </c>
      <c r="L973" s="95" t="e">
        <f t="shared" si="355"/>
        <v>#DIV/0!</v>
      </c>
    </row>
    <row r="974" spans="1:12" x14ac:dyDescent="0.2">
      <c r="A974" s="14">
        <v>22</v>
      </c>
      <c r="B974" s="15" t="s">
        <v>38</v>
      </c>
      <c r="C974" s="92">
        <f>[1]DCB!$C$27</f>
        <v>1</v>
      </c>
      <c r="D974" s="92">
        <f>[1]DCB!$D$27</f>
        <v>0</v>
      </c>
      <c r="E974" s="92">
        <f>[1]DCB!$E$27</f>
        <v>0</v>
      </c>
      <c r="F974" s="92">
        <f>[1]DCB!$F$27</f>
        <v>0</v>
      </c>
      <c r="G974" s="93">
        <f t="shared" si="352"/>
        <v>1</v>
      </c>
      <c r="H974" s="92">
        <f>[1]DCB!$H$27</f>
        <v>2237.1999999999998</v>
      </c>
      <c r="I974" s="92">
        <f>[1]DCB!$I$27</f>
        <v>5132.76</v>
      </c>
      <c r="J974" s="93">
        <f t="shared" si="353"/>
        <v>7369.96</v>
      </c>
      <c r="K974" s="93">
        <f t="shared" si="354"/>
        <v>7369.96</v>
      </c>
      <c r="L974" s="95">
        <f t="shared" si="355"/>
        <v>229.42785624888256</v>
      </c>
    </row>
    <row r="975" spans="1:12" x14ac:dyDescent="0.2">
      <c r="A975" s="14">
        <v>23</v>
      </c>
      <c r="B975" s="15" t="s">
        <v>39</v>
      </c>
      <c r="C975" s="92">
        <f>[1]Federal!$C$27</f>
        <v>0</v>
      </c>
      <c r="D975" s="92">
        <f>[1]Federal!$D$27</f>
        <v>0</v>
      </c>
      <c r="E975" s="92">
        <f>[1]Federal!$E$27</f>
        <v>0</v>
      </c>
      <c r="F975" s="92">
        <f>[1]Federal!$F$27</f>
        <v>0</v>
      </c>
      <c r="G975" s="93">
        <f t="shared" si="352"/>
        <v>0</v>
      </c>
      <c r="H975" s="92">
        <f>[1]Federal!$H$27</f>
        <v>0</v>
      </c>
      <c r="I975" s="92">
        <f>[1]Federal!$I$27</f>
        <v>0</v>
      </c>
      <c r="J975" s="93">
        <f t="shared" si="353"/>
        <v>0</v>
      </c>
      <c r="K975" s="93" t="e">
        <f t="shared" si="354"/>
        <v>#DIV/0!</v>
      </c>
      <c r="L975" s="95" t="e">
        <f t="shared" si="355"/>
        <v>#DIV/0!</v>
      </c>
    </row>
    <row r="976" spans="1:12" x14ac:dyDescent="0.2">
      <c r="A976" s="14">
        <v>24</v>
      </c>
      <c r="B976" s="15" t="s">
        <v>40</v>
      </c>
      <c r="C976" s="92">
        <f>[1]HDFC!$C$27</f>
        <v>1</v>
      </c>
      <c r="D976" s="92">
        <f>[1]HDFC!$D$27</f>
        <v>1</v>
      </c>
      <c r="E976" s="92">
        <f>[1]HDFC!$E$27</f>
        <v>3</v>
      </c>
      <c r="F976" s="92">
        <f>[1]HDFC!$F$27</f>
        <v>0</v>
      </c>
      <c r="G976" s="93">
        <f t="shared" si="352"/>
        <v>5</v>
      </c>
      <c r="H976" s="92">
        <f>[1]HDFC!$H$27</f>
        <v>39356.67</v>
      </c>
      <c r="I976" s="92">
        <f>[1]HDFC!$I$27</f>
        <v>75453.960000000006</v>
      </c>
      <c r="J976" s="93">
        <f t="shared" si="353"/>
        <v>114810.63</v>
      </c>
      <c r="K976" s="93">
        <f t="shared" si="354"/>
        <v>22962.126</v>
      </c>
      <c r="L976" s="95">
        <f t="shared" si="355"/>
        <v>191.71835422051714</v>
      </c>
    </row>
    <row r="977" spans="1:12" x14ac:dyDescent="0.2">
      <c r="A977" s="14">
        <v>25</v>
      </c>
      <c r="B977" s="15" t="s">
        <v>41</v>
      </c>
      <c r="C977" s="92">
        <f>[1]ICICI!$C$27</f>
        <v>1</v>
      </c>
      <c r="D977" s="92">
        <f>[1]ICICI!$D$27</f>
        <v>2</v>
      </c>
      <c r="E977" s="92">
        <f>[1]ICICI!$E$27</f>
        <v>4</v>
      </c>
      <c r="F977" s="92">
        <f>[1]ICICI!$F$27</f>
        <v>0</v>
      </c>
      <c r="G977" s="93">
        <f t="shared" si="352"/>
        <v>7</v>
      </c>
      <c r="H977" s="92">
        <f>[1]ICICI!$H$27</f>
        <v>45800</v>
      </c>
      <c r="I977" s="92">
        <f>[1]ICICI!$I$27</f>
        <v>60100</v>
      </c>
      <c r="J977" s="93">
        <f t="shared" si="353"/>
        <v>105900</v>
      </c>
      <c r="K977" s="93">
        <f t="shared" si="354"/>
        <v>15128.571428571429</v>
      </c>
      <c r="L977" s="95">
        <f t="shared" si="355"/>
        <v>131.22270742358077</v>
      </c>
    </row>
    <row r="978" spans="1:12" x14ac:dyDescent="0.2">
      <c r="A978" s="14">
        <v>26</v>
      </c>
      <c r="B978" s="15" t="s">
        <v>42</v>
      </c>
      <c r="C978" s="92">
        <f>[1]IDBI!$C$27</f>
        <v>2</v>
      </c>
      <c r="D978" s="92">
        <f>[1]IDBI!$D$27</f>
        <v>1</v>
      </c>
      <c r="E978" s="92">
        <f>[1]IDBI!$E$27</f>
        <v>2</v>
      </c>
      <c r="F978" s="92">
        <f>[1]IDBI!$F$27</f>
        <v>0</v>
      </c>
      <c r="G978" s="93">
        <f t="shared" si="352"/>
        <v>5</v>
      </c>
      <c r="H978" s="92">
        <f>[1]IDBI!$H$27</f>
        <v>61156</v>
      </c>
      <c r="I978" s="92">
        <f>[1]IDBI!$I$27</f>
        <v>13568</v>
      </c>
      <c r="J978" s="94">
        <f t="shared" si="353"/>
        <v>74724</v>
      </c>
      <c r="K978" s="94">
        <f t="shared" si="354"/>
        <v>14944.8</v>
      </c>
      <c r="L978" s="95">
        <f t="shared" si="355"/>
        <v>22.185885276996533</v>
      </c>
    </row>
    <row r="979" spans="1:12" x14ac:dyDescent="0.2">
      <c r="A979" s="14">
        <v>27</v>
      </c>
      <c r="B979" s="15" t="s">
        <v>43</v>
      </c>
      <c r="C979" s="92">
        <f>[1]IDFC!$C$27</f>
        <v>0</v>
      </c>
      <c r="D979" s="92">
        <f>[1]IDFC!$D$27</f>
        <v>0</v>
      </c>
      <c r="E979" s="92">
        <f>[1]IDFC!$E$27</f>
        <v>0</v>
      </c>
      <c r="F979" s="92">
        <f>[1]IDFC!$F$27</f>
        <v>0</v>
      </c>
      <c r="G979" s="93">
        <f t="shared" si="352"/>
        <v>0</v>
      </c>
      <c r="H979" s="92">
        <f>[1]IDFC!$H$27</f>
        <v>0</v>
      </c>
      <c r="I979" s="92">
        <f>[1]IDFC!$I$27</f>
        <v>200</v>
      </c>
      <c r="J979" s="94">
        <f t="shared" si="353"/>
        <v>200</v>
      </c>
      <c r="K979" s="94" t="e">
        <f t="shared" si="354"/>
        <v>#DIV/0!</v>
      </c>
      <c r="L979" s="95" t="e">
        <f t="shared" si="355"/>
        <v>#DIV/0!</v>
      </c>
    </row>
    <row r="980" spans="1:12" x14ac:dyDescent="0.2">
      <c r="A980" s="14">
        <v>28</v>
      </c>
      <c r="B980" s="15" t="s">
        <v>44</v>
      </c>
      <c r="C980" s="92">
        <f>[1]IndusInd!$C$27</f>
        <v>0</v>
      </c>
      <c r="D980" s="92">
        <f>[1]IndusInd!$D$27</f>
        <v>0</v>
      </c>
      <c r="E980" s="92">
        <f>[1]IndusInd!$E$27</f>
        <v>1</v>
      </c>
      <c r="F980" s="92">
        <f>[1]IndusInd!$F$27</f>
        <v>0</v>
      </c>
      <c r="G980" s="93">
        <f t="shared" ref="G980:G984" si="356">SUM(C980:F980)</f>
        <v>1</v>
      </c>
      <c r="H980" s="92">
        <f>[1]IndusInd!$H$27</f>
        <v>0</v>
      </c>
      <c r="I980" s="92">
        <f>[1]IndusInd!$I$27</f>
        <v>9972</v>
      </c>
      <c r="J980" s="93">
        <f t="shared" si="353"/>
        <v>9972</v>
      </c>
      <c r="K980" s="93">
        <f t="shared" si="354"/>
        <v>9972</v>
      </c>
      <c r="L980" s="95" t="e">
        <f t="shared" si="355"/>
        <v>#DIV/0!</v>
      </c>
    </row>
    <row r="981" spans="1:12" x14ac:dyDescent="0.2">
      <c r="A981" s="14">
        <v>29</v>
      </c>
      <c r="B981" s="15" t="s">
        <v>45</v>
      </c>
      <c r="C981" s="92">
        <f>[1]Karnatak!$C$27</f>
        <v>0</v>
      </c>
      <c r="D981" s="92">
        <f>[1]Karnatak!$D$27</f>
        <v>0</v>
      </c>
      <c r="E981" s="92">
        <f>[1]Karnatak!$E$27</f>
        <v>0</v>
      </c>
      <c r="F981" s="92">
        <f>[1]Karnatak!$F$27</f>
        <v>0</v>
      </c>
      <c r="G981" s="93">
        <f t="shared" si="356"/>
        <v>0</v>
      </c>
      <c r="H981" s="92">
        <f>[1]Karnatak!$H$27</f>
        <v>0</v>
      </c>
      <c r="I981" s="92">
        <f>[1]Karnatak!$I$27</f>
        <v>0</v>
      </c>
      <c r="J981" s="93">
        <f t="shared" si="353"/>
        <v>0</v>
      </c>
      <c r="K981" s="93" t="e">
        <f t="shared" si="354"/>
        <v>#DIV/0!</v>
      </c>
      <c r="L981" s="95" t="e">
        <f t="shared" si="355"/>
        <v>#DIV/0!</v>
      </c>
    </row>
    <row r="982" spans="1:12" x14ac:dyDescent="0.2">
      <c r="A982" s="14">
        <v>30</v>
      </c>
      <c r="B982" s="15" t="s">
        <v>46</v>
      </c>
      <c r="C982" s="92">
        <f>[1]Kotak!$C$27</f>
        <v>2</v>
      </c>
      <c r="D982" s="92">
        <f>[1]Kotak!$D$27</f>
        <v>0</v>
      </c>
      <c r="E982" s="92">
        <f>[1]Kotak!$E$27</f>
        <v>0</v>
      </c>
      <c r="F982" s="92">
        <f>[1]Kotak!$F$27</f>
        <v>0</v>
      </c>
      <c r="G982" s="93">
        <f t="shared" si="356"/>
        <v>2</v>
      </c>
      <c r="H982" s="92">
        <f>[1]Kotak!$H$27</f>
        <v>4455.84</v>
      </c>
      <c r="I982" s="92">
        <f>[1]Kotak!$I$27</f>
        <v>12386.48</v>
      </c>
      <c r="J982" s="93">
        <f t="shared" si="353"/>
        <v>16842.32</v>
      </c>
      <c r="K982" s="93">
        <f t="shared" si="354"/>
        <v>8421.16</v>
      </c>
      <c r="L982" s="95">
        <f t="shared" si="355"/>
        <v>277.98305145606662</v>
      </c>
    </row>
    <row r="983" spans="1:12" x14ac:dyDescent="0.2">
      <c r="A983" s="14">
        <v>31</v>
      </c>
      <c r="B983" s="15" t="s">
        <v>47</v>
      </c>
      <c r="C983" s="92">
        <f>[1]Ratnakar!$C$27</f>
        <v>0</v>
      </c>
      <c r="D983" s="92">
        <f>[1]Ratnakar!$D$27</f>
        <v>0</v>
      </c>
      <c r="E983" s="92">
        <f>[1]Ratnakar!$E$27</f>
        <v>0</v>
      </c>
      <c r="F983" s="92">
        <f>[1]Ratnakar!$F$27</f>
        <v>0</v>
      </c>
      <c r="G983" s="93">
        <f t="shared" si="356"/>
        <v>0</v>
      </c>
      <c r="H983" s="92">
        <f>[1]Ratnakar!$H$27</f>
        <v>0</v>
      </c>
      <c r="I983" s="92">
        <f>[1]Ratnakar!$I$27</f>
        <v>0</v>
      </c>
      <c r="J983" s="93">
        <f t="shared" si="353"/>
        <v>0</v>
      </c>
      <c r="K983" s="93" t="e">
        <f t="shared" si="354"/>
        <v>#DIV/0!</v>
      </c>
      <c r="L983" s="95" t="e">
        <f t="shared" si="355"/>
        <v>#DIV/0!</v>
      </c>
    </row>
    <row r="984" spans="1:12" x14ac:dyDescent="0.2">
      <c r="A984" s="14">
        <v>32</v>
      </c>
      <c r="B984" s="15" t="s">
        <v>48</v>
      </c>
      <c r="C984" s="92">
        <f>[1]Yes!$C$27</f>
        <v>0</v>
      </c>
      <c r="D984" s="92">
        <f>[1]Yes!$D$27</f>
        <v>0</v>
      </c>
      <c r="E984" s="92">
        <f>[1]Yes!$E$27</f>
        <v>0</v>
      </c>
      <c r="F984" s="92">
        <f>[1]Yes!$F$27</f>
        <v>0</v>
      </c>
      <c r="G984" s="93">
        <f t="shared" si="356"/>
        <v>0</v>
      </c>
      <c r="H984" s="92">
        <f>[1]Yes!$H$27</f>
        <v>0</v>
      </c>
      <c r="I984" s="92">
        <f>[1]Yes!$I$27</f>
        <v>0</v>
      </c>
      <c r="J984" s="93">
        <f t="shared" si="353"/>
        <v>0</v>
      </c>
      <c r="K984" s="93" t="e">
        <f t="shared" si="354"/>
        <v>#DIV/0!</v>
      </c>
      <c r="L984" s="95" t="e">
        <f t="shared" si="355"/>
        <v>#DIV/0!</v>
      </c>
    </row>
    <row r="985" spans="1:12" x14ac:dyDescent="0.2">
      <c r="A985" s="24"/>
      <c r="B985" s="25" t="s">
        <v>49</v>
      </c>
      <c r="C985" s="97">
        <f>SUM(C971:C984)</f>
        <v>7</v>
      </c>
      <c r="D985" s="97">
        <f t="shared" ref="D985:J985" si="357">SUM(D971:D984)</f>
        <v>6</v>
      </c>
      <c r="E985" s="97">
        <f t="shared" si="357"/>
        <v>16</v>
      </c>
      <c r="F985" s="97">
        <f t="shared" si="357"/>
        <v>0</v>
      </c>
      <c r="G985" s="97">
        <f t="shared" si="357"/>
        <v>29</v>
      </c>
      <c r="H985" s="97">
        <f t="shared" si="357"/>
        <v>169035.41</v>
      </c>
      <c r="I985" s="97">
        <f t="shared" si="357"/>
        <v>190550.88000000003</v>
      </c>
      <c r="J985" s="97">
        <f t="shared" si="357"/>
        <v>359586.29</v>
      </c>
      <c r="K985" s="97">
        <f t="shared" si="354"/>
        <v>12399.52724137931</v>
      </c>
      <c r="L985" s="98">
        <f t="shared" si="355"/>
        <v>112.7283804026624</v>
      </c>
    </row>
    <row r="986" spans="1:12" x14ac:dyDescent="0.2">
      <c r="A986" s="28">
        <v>33</v>
      </c>
      <c r="B986" s="29" t="s">
        <v>50</v>
      </c>
      <c r="C986" s="92">
        <f>[1]AU!$C$27</f>
        <v>0</v>
      </c>
      <c r="D986" s="92">
        <f>[1]AU!$D$27</f>
        <v>0</v>
      </c>
      <c r="E986" s="92">
        <f>[1]AU!$E$27</f>
        <v>1</v>
      </c>
      <c r="F986" s="92">
        <f>[1]AU!$F$27</f>
        <v>0</v>
      </c>
      <c r="G986" s="93">
        <f t="shared" ref="G986:G994" si="358">SUM(C986:F986)</f>
        <v>1</v>
      </c>
      <c r="H986" s="92">
        <f>[1]AU!$H$27</f>
        <v>3689</v>
      </c>
      <c r="I986" s="92">
        <f>[1]AU!$I$27</f>
        <v>5848</v>
      </c>
      <c r="J986" s="93">
        <f t="shared" ref="J986:J994" si="359">H986+I986</f>
        <v>9537</v>
      </c>
      <c r="K986" s="93">
        <f t="shared" si="354"/>
        <v>9537</v>
      </c>
      <c r="L986" s="95">
        <f t="shared" si="355"/>
        <v>158.52534562211983</v>
      </c>
    </row>
    <row r="987" spans="1:12" x14ac:dyDescent="0.2">
      <c r="A987" s="28">
        <v>34</v>
      </c>
      <c r="B987" s="29" t="s">
        <v>51</v>
      </c>
      <c r="C987" s="92">
        <f>[1]Capital!$C$27</f>
        <v>0</v>
      </c>
      <c r="D987" s="92">
        <f>[1]Capital!$D$27</f>
        <v>0</v>
      </c>
      <c r="E987" s="92">
        <f>[1]Capital!$E$27</f>
        <v>0</v>
      </c>
      <c r="F987" s="92">
        <f>[1]Capital!$F$27</f>
        <v>0</v>
      </c>
      <c r="G987" s="93">
        <f t="shared" si="358"/>
        <v>0</v>
      </c>
      <c r="H987" s="92">
        <f>[1]Capital!$H$27</f>
        <v>0</v>
      </c>
      <c r="I987" s="92">
        <f>[1]Capital!$I$27</f>
        <v>0</v>
      </c>
      <c r="J987" s="93">
        <f t="shared" si="359"/>
        <v>0</v>
      </c>
      <c r="K987" s="93" t="e">
        <f t="shared" si="354"/>
        <v>#DIV/0!</v>
      </c>
      <c r="L987" s="95" t="e">
        <f t="shared" si="355"/>
        <v>#DIV/0!</v>
      </c>
    </row>
    <row r="988" spans="1:12" x14ac:dyDescent="0.2">
      <c r="A988" s="28">
        <v>35</v>
      </c>
      <c r="B988" s="29" t="s">
        <v>52</v>
      </c>
      <c r="C988" s="92">
        <f>[1]Equitas!$C$27</f>
        <v>0</v>
      </c>
      <c r="D988" s="92">
        <f>[1]Equitas!$D$27</f>
        <v>2</v>
      </c>
      <c r="E988" s="92">
        <f>[1]Equitas!$E$27</f>
        <v>3</v>
      </c>
      <c r="F988" s="92">
        <f>[1]Equitas!$F$27</f>
        <v>0</v>
      </c>
      <c r="G988" s="93">
        <f t="shared" si="358"/>
        <v>5</v>
      </c>
      <c r="H988" s="92">
        <f>[1]Equitas!$H$27</f>
        <v>1200</v>
      </c>
      <c r="I988" s="92">
        <f>[1]Equitas!$I$27</f>
        <v>6900</v>
      </c>
      <c r="J988" s="93">
        <f t="shared" si="359"/>
        <v>8100</v>
      </c>
      <c r="K988" s="93">
        <f t="shared" si="354"/>
        <v>1620</v>
      </c>
      <c r="L988" s="95">
        <f t="shared" si="355"/>
        <v>575</v>
      </c>
    </row>
    <row r="989" spans="1:12" x14ac:dyDescent="0.2">
      <c r="A989" s="28">
        <v>36</v>
      </c>
      <c r="B989" s="29" t="s">
        <v>53</v>
      </c>
      <c r="C989" s="92">
        <f>[1]ESAF!$C$27</f>
        <v>0</v>
      </c>
      <c r="D989" s="92">
        <f>[1]ESAF!$D$27</f>
        <v>0</v>
      </c>
      <c r="E989" s="92">
        <f>[1]ESAF!$E$27</f>
        <v>0</v>
      </c>
      <c r="F989" s="92">
        <f>[1]ESAF!$F$27</f>
        <v>0</v>
      </c>
      <c r="G989" s="93">
        <f t="shared" si="358"/>
        <v>0</v>
      </c>
      <c r="H989" s="92">
        <f>[1]ESAF!$H$27</f>
        <v>0</v>
      </c>
      <c r="I989" s="92">
        <f>[1]ESAF!$I$27</f>
        <v>0</v>
      </c>
      <c r="J989" s="93">
        <f t="shared" si="359"/>
        <v>0</v>
      </c>
      <c r="K989" s="93" t="e">
        <f t="shared" si="354"/>
        <v>#DIV/0!</v>
      </c>
      <c r="L989" s="95" t="e">
        <f t="shared" si="355"/>
        <v>#DIV/0!</v>
      </c>
    </row>
    <row r="990" spans="1:12" x14ac:dyDescent="0.2">
      <c r="A990" s="28">
        <v>37</v>
      </c>
      <c r="B990" s="29" t="s">
        <v>54</v>
      </c>
      <c r="C990" s="92">
        <f>[1]Fincare!$C$27</f>
        <v>0</v>
      </c>
      <c r="D990" s="92">
        <f>[1]Fincare!$D$27</f>
        <v>0</v>
      </c>
      <c r="E990" s="92">
        <f>[1]Fincare!$E$27</f>
        <v>0</v>
      </c>
      <c r="F990" s="92">
        <f>[1]Fincare!$F$27</f>
        <v>0</v>
      </c>
      <c r="G990" s="93">
        <f t="shared" si="358"/>
        <v>0</v>
      </c>
      <c r="H990" s="92">
        <f>[1]Fincare!$H$27</f>
        <v>0</v>
      </c>
      <c r="I990" s="92">
        <f>[1]Fincare!$I$27</f>
        <v>0</v>
      </c>
      <c r="J990" s="93">
        <f t="shared" si="359"/>
        <v>0</v>
      </c>
      <c r="K990" s="93" t="e">
        <f t="shared" si="354"/>
        <v>#DIV/0!</v>
      </c>
      <c r="L990" s="95" t="e">
        <f t="shared" si="355"/>
        <v>#DIV/0!</v>
      </c>
    </row>
    <row r="991" spans="1:12" x14ac:dyDescent="0.2">
      <c r="A991" s="28">
        <v>38</v>
      </c>
      <c r="B991" s="29" t="s">
        <v>55</v>
      </c>
      <c r="C991" s="92">
        <f>[1]Jana!$C$27</f>
        <v>0</v>
      </c>
      <c r="D991" s="92">
        <f>[1]Jana!$D$27</f>
        <v>0</v>
      </c>
      <c r="E991" s="92">
        <f>[1]Jana!$E$27</f>
        <v>4</v>
      </c>
      <c r="F991" s="92">
        <f>[1]Jana!$F$27</f>
        <v>0</v>
      </c>
      <c r="G991" s="93">
        <f t="shared" si="358"/>
        <v>4</v>
      </c>
      <c r="H991" s="92">
        <f>[1]Jana!$H$27</f>
        <v>2907</v>
      </c>
      <c r="I991" s="92">
        <f>[1]Jana!$I$27</f>
        <v>11602</v>
      </c>
      <c r="J991" s="93">
        <f t="shared" si="359"/>
        <v>14509</v>
      </c>
      <c r="K991" s="93">
        <f t="shared" si="354"/>
        <v>3627.25</v>
      </c>
      <c r="L991" s="95">
        <f t="shared" si="355"/>
        <v>399.10560715514276</v>
      </c>
    </row>
    <row r="992" spans="1:12" x14ac:dyDescent="0.2">
      <c r="A992" s="28">
        <v>39</v>
      </c>
      <c r="B992" s="29" t="s">
        <v>56</v>
      </c>
      <c r="C992" s="92">
        <f>[1]Suryoday!$C$27</f>
        <v>0</v>
      </c>
      <c r="D992" s="92">
        <f>[1]Suryoday!$D$27</f>
        <v>0</v>
      </c>
      <c r="E992" s="92">
        <f>[1]Suryoday!$E$27</f>
        <v>3</v>
      </c>
      <c r="F992" s="92">
        <f>[1]Suryoday!$F$27</f>
        <v>0</v>
      </c>
      <c r="G992" s="93">
        <f t="shared" si="358"/>
        <v>3</v>
      </c>
      <c r="H992" s="92">
        <f>[1]Suryoday!$H$27</f>
        <v>20</v>
      </c>
      <c r="I992" s="92">
        <f>[1]Suryoday!$I$27</f>
        <v>3677.0000000000005</v>
      </c>
      <c r="J992" s="93">
        <f t="shared" si="359"/>
        <v>3697.0000000000005</v>
      </c>
      <c r="K992" s="93">
        <f t="shared" si="354"/>
        <v>1232.3333333333335</v>
      </c>
      <c r="L992" s="95">
        <f t="shared" si="355"/>
        <v>18385.000000000004</v>
      </c>
    </row>
    <row r="993" spans="1:12" x14ac:dyDescent="0.2">
      <c r="A993" s="28">
        <v>40</v>
      </c>
      <c r="B993" s="29" t="s">
        <v>57</v>
      </c>
      <c r="C993" s="92">
        <f>[1]Ujjivan!$C$27</f>
        <v>0</v>
      </c>
      <c r="D993" s="92">
        <f>[1]Ujjivan!$D$27</f>
        <v>0</v>
      </c>
      <c r="E993" s="92">
        <f>[1]Ujjivan!$E$27</f>
        <v>1</v>
      </c>
      <c r="F993" s="92">
        <f>[1]Ujjivan!$F$27</f>
        <v>0</v>
      </c>
      <c r="G993" s="93">
        <f t="shared" si="358"/>
        <v>1</v>
      </c>
      <c r="H993" s="92">
        <f>[1]Ujjivan!$H$27</f>
        <v>1097</v>
      </c>
      <c r="I993" s="92">
        <f>[1]Ujjivan!$I$27</f>
        <v>3909.0000000000005</v>
      </c>
      <c r="J993" s="93">
        <f t="shared" si="359"/>
        <v>5006</v>
      </c>
      <c r="K993" s="93">
        <f t="shared" si="354"/>
        <v>5006</v>
      </c>
      <c r="L993" s="95">
        <f t="shared" si="355"/>
        <v>356.33546034639932</v>
      </c>
    </row>
    <row r="994" spans="1:12" x14ac:dyDescent="0.2">
      <c r="A994" s="28">
        <v>41</v>
      </c>
      <c r="B994" s="29" t="s">
        <v>58</v>
      </c>
      <c r="C994" s="92">
        <f>[1]Utkarsh!$C$27</f>
        <v>0</v>
      </c>
      <c r="D994" s="92">
        <f>[1]Utkarsh!$D$27</f>
        <v>0</v>
      </c>
      <c r="E994" s="92">
        <f>[1]Utkarsh!$E$27</f>
        <v>0</v>
      </c>
      <c r="F994" s="92">
        <f>[1]Utkarsh!$F$27</f>
        <v>0</v>
      </c>
      <c r="G994" s="93">
        <f t="shared" si="358"/>
        <v>0</v>
      </c>
      <c r="H994" s="92">
        <f>[1]Utkarsh!$H$27</f>
        <v>0</v>
      </c>
      <c r="I994" s="92">
        <f>[1]Utkarsh!$I$27</f>
        <v>0</v>
      </c>
      <c r="J994" s="93">
        <f t="shared" si="359"/>
        <v>0</v>
      </c>
      <c r="K994" s="93" t="e">
        <f t="shared" si="354"/>
        <v>#DIV/0!</v>
      </c>
      <c r="L994" s="95" t="e">
        <f t="shared" si="355"/>
        <v>#DIV/0!</v>
      </c>
    </row>
    <row r="995" spans="1:12" x14ac:dyDescent="0.2">
      <c r="A995" s="24"/>
      <c r="B995" s="30" t="s">
        <v>59</v>
      </c>
      <c r="C995" s="97">
        <f>SUM(C986:C994)</f>
        <v>0</v>
      </c>
      <c r="D995" s="97">
        <f t="shared" ref="D995:J995" si="360">SUM(D986:D994)</f>
        <v>2</v>
      </c>
      <c r="E995" s="97">
        <f t="shared" si="360"/>
        <v>12</v>
      </c>
      <c r="F995" s="97">
        <f t="shared" si="360"/>
        <v>0</v>
      </c>
      <c r="G995" s="97">
        <f t="shared" si="360"/>
        <v>14</v>
      </c>
      <c r="H995" s="97">
        <f t="shared" si="360"/>
        <v>8913</v>
      </c>
      <c r="I995" s="97">
        <f t="shared" si="360"/>
        <v>31936</v>
      </c>
      <c r="J995" s="97">
        <f t="shared" si="360"/>
        <v>40849</v>
      </c>
      <c r="K995" s="97">
        <f t="shared" si="354"/>
        <v>2917.7857142857142</v>
      </c>
      <c r="L995" s="98">
        <f t="shared" si="355"/>
        <v>358.30808930775271</v>
      </c>
    </row>
    <row r="996" spans="1:12" x14ac:dyDescent="0.2">
      <c r="A996" s="31">
        <v>42</v>
      </c>
      <c r="B996" s="32" t="s">
        <v>60</v>
      </c>
      <c r="C996" s="92">
        <f>[1]DBS!$C$27</f>
        <v>0</v>
      </c>
      <c r="D996" s="92">
        <f>[1]DBS!$D$27</f>
        <v>0</v>
      </c>
      <c r="E996" s="92">
        <f>[1]DBS!$E$27</f>
        <v>0</v>
      </c>
      <c r="F996" s="92">
        <f>[1]DBS!$F$27</f>
        <v>0</v>
      </c>
      <c r="G996" s="93">
        <f>SUM(C996:F996)</f>
        <v>0</v>
      </c>
      <c r="H996" s="92">
        <f>[1]DBS!$H$27</f>
        <v>0</v>
      </c>
      <c r="I996" s="92">
        <f>[1]DBS!$I$27</f>
        <v>0</v>
      </c>
      <c r="J996" s="93">
        <f>H996+I996</f>
        <v>0</v>
      </c>
      <c r="K996" s="93" t="e">
        <f>J996/G996</f>
        <v>#DIV/0!</v>
      </c>
      <c r="L996" s="95" t="e">
        <f>I996/H996*100</f>
        <v>#DIV/0!</v>
      </c>
    </row>
    <row r="997" spans="1:12" x14ac:dyDescent="0.2">
      <c r="A997" s="24"/>
      <c r="B997" s="30" t="s">
        <v>61</v>
      </c>
      <c r="C997" s="97">
        <f>C996</f>
        <v>0</v>
      </c>
      <c r="D997" s="97">
        <f t="shared" ref="D997:J997" si="361">D996</f>
        <v>0</v>
      </c>
      <c r="E997" s="97">
        <f t="shared" si="361"/>
        <v>0</v>
      </c>
      <c r="F997" s="97">
        <f t="shared" si="361"/>
        <v>0</v>
      </c>
      <c r="G997" s="97">
        <f t="shared" si="361"/>
        <v>0</v>
      </c>
      <c r="H997" s="97">
        <f t="shared" si="361"/>
        <v>0</v>
      </c>
      <c r="I997" s="97">
        <f t="shared" si="361"/>
        <v>0</v>
      </c>
      <c r="J997" s="97">
        <f t="shared" si="361"/>
        <v>0</v>
      </c>
      <c r="K997" s="97" t="e">
        <f t="shared" ref="K997" si="362">J997/G997</f>
        <v>#DIV/0!</v>
      </c>
      <c r="L997" s="98" t="e">
        <f t="shared" ref="L997" si="363">I997/H997*100</f>
        <v>#DIV/0!</v>
      </c>
    </row>
    <row r="998" spans="1:12" x14ac:dyDescent="0.2">
      <c r="A998" s="31">
        <v>43</v>
      </c>
      <c r="B998" s="32" t="s">
        <v>62</v>
      </c>
      <c r="C998" s="92">
        <f>[1]IPPB!$C$27</f>
        <v>0</v>
      </c>
      <c r="D998" s="92">
        <f>[1]IPPB!$D$27</f>
        <v>0</v>
      </c>
      <c r="E998" s="92">
        <f>[1]IPPB!$E$27</f>
        <v>0</v>
      </c>
      <c r="F998" s="92">
        <f>[1]IPPB!$F$27</f>
        <v>0</v>
      </c>
      <c r="G998" s="93">
        <f>SUM(C998:F998)</f>
        <v>0</v>
      </c>
      <c r="H998" s="92">
        <f>[1]IPPB!$H$27</f>
        <v>0</v>
      </c>
      <c r="I998" s="92">
        <f>[1]IPPB!$I$27</f>
        <v>0</v>
      </c>
      <c r="J998" s="93">
        <f>H998+I998</f>
        <v>0</v>
      </c>
      <c r="K998" s="93" t="e">
        <f>J998/G998</f>
        <v>#DIV/0!</v>
      </c>
      <c r="L998" s="95" t="e">
        <f>I998/H998*100</f>
        <v>#DIV/0!</v>
      </c>
    </row>
    <row r="999" spans="1:12" x14ac:dyDescent="0.2">
      <c r="A999" s="24"/>
      <c r="B999" s="30" t="s">
        <v>124</v>
      </c>
      <c r="C999" s="97">
        <f>C998</f>
        <v>0</v>
      </c>
      <c r="D999" s="97">
        <f t="shared" ref="D999:J999" si="364">D998</f>
        <v>0</v>
      </c>
      <c r="E999" s="97">
        <f t="shared" si="364"/>
        <v>0</v>
      </c>
      <c r="F999" s="97">
        <f t="shared" si="364"/>
        <v>0</v>
      </c>
      <c r="G999" s="97">
        <f t="shared" si="364"/>
        <v>0</v>
      </c>
      <c r="H999" s="97">
        <f t="shared" si="364"/>
        <v>0</v>
      </c>
      <c r="I999" s="97">
        <f t="shared" si="364"/>
        <v>0</v>
      </c>
      <c r="J999" s="97">
        <f t="shared" si="364"/>
        <v>0</v>
      </c>
      <c r="K999" s="97" t="e">
        <f t="shared" ref="K999:K1001" si="365">J999/G999</f>
        <v>#DIV/0!</v>
      </c>
      <c r="L999" s="98" t="e">
        <f t="shared" ref="L999:L1001" si="366">I999/H999*100</f>
        <v>#DIV/0!</v>
      </c>
    </row>
    <row r="1000" spans="1:12" x14ac:dyDescent="0.2">
      <c r="A1000" s="33">
        <v>44</v>
      </c>
      <c r="B1000" s="34" t="s">
        <v>64</v>
      </c>
      <c r="C1000" s="16">
        <f>[1]MGB!$C$27</f>
        <v>27</v>
      </c>
      <c r="D1000" s="16">
        <f>[1]MGB!$D$27</f>
        <v>12</v>
      </c>
      <c r="E1000" s="16">
        <f>[1]MGB!$E$27</f>
        <v>4</v>
      </c>
      <c r="F1000" s="16">
        <f>[1]MGB!$F$27</f>
        <v>0</v>
      </c>
      <c r="G1000" s="17">
        <f>SUM(C1000:F1000)</f>
        <v>43</v>
      </c>
      <c r="H1000" s="16">
        <f>[1]MGB!$H$27</f>
        <v>115975</v>
      </c>
      <c r="I1000" s="16">
        <f>[1]MGB!$I$27</f>
        <v>58873</v>
      </c>
      <c r="J1000" s="17">
        <f>H1000+I1000</f>
        <v>174848</v>
      </c>
      <c r="K1000" s="17">
        <f t="shared" si="365"/>
        <v>4066.2325581395348</v>
      </c>
      <c r="L1000" s="20">
        <f t="shared" si="366"/>
        <v>50.763526622116842</v>
      </c>
    </row>
    <row r="1001" spans="1:12" x14ac:dyDescent="0.2">
      <c r="A1001" s="33">
        <v>45</v>
      </c>
      <c r="B1001" s="34" t="s">
        <v>65</v>
      </c>
      <c r="C1001" s="16">
        <f>[1]VKGB!$C$27</f>
        <v>0</v>
      </c>
      <c r="D1001" s="16">
        <f>[1]VKGB!$D$27</f>
        <v>0</v>
      </c>
      <c r="E1001" s="16">
        <f>[1]VKGB!$E$27</f>
        <v>0</v>
      </c>
      <c r="F1001" s="16">
        <f>[1]VKGB!$F$27</f>
        <v>0</v>
      </c>
      <c r="G1001" s="17">
        <f>SUM(C1001:F1001)</f>
        <v>0</v>
      </c>
      <c r="H1001" s="16">
        <f>[1]VKGB!$H$27</f>
        <v>0</v>
      </c>
      <c r="I1001" s="16">
        <f>[1]VKGB!$I$27</f>
        <v>0</v>
      </c>
      <c r="J1001" s="17">
        <f>H1001+I1001</f>
        <v>0</v>
      </c>
      <c r="K1001" s="17" t="e">
        <f t="shared" si="365"/>
        <v>#DIV/0!</v>
      </c>
      <c r="L1001" s="20" t="e">
        <f t="shared" si="366"/>
        <v>#DIV/0!</v>
      </c>
    </row>
    <row r="1002" spans="1:12" x14ac:dyDescent="0.2">
      <c r="A1002" s="35" t="s">
        <v>125</v>
      </c>
      <c r="B1002" s="99" t="s">
        <v>66</v>
      </c>
      <c r="C1002" s="97">
        <f t="shared" ref="C1002:J1002" si="367">SUM(C1000:C1001)</f>
        <v>27</v>
      </c>
      <c r="D1002" s="97">
        <f t="shared" si="367"/>
        <v>12</v>
      </c>
      <c r="E1002" s="97">
        <f t="shared" si="367"/>
        <v>4</v>
      </c>
      <c r="F1002" s="97">
        <f t="shared" si="367"/>
        <v>0</v>
      </c>
      <c r="G1002" s="97">
        <f t="shared" si="367"/>
        <v>43</v>
      </c>
      <c r="H1002" s="97">
        <f t="shared" si="367"/>
        <v>115975</v>
      </c>
      <c r="I1002" s="97">
        <f t="shared" si="367"/>
        <v>58873</v>
      </c>
      <c r="J1002" s="97">
        <f t="shared" si="367"/>
        <v>174848</v>
      </c>
      <c r="K1002" s="97">
        <f>J1002/G1002</f>
        <v>4066.2325581395348</v>
      </c>
      <c r="L1002" s="98">
        <f>I1002/H1002*100</f>
        <v>50.763526622116842</v>
      </c>
    </row>
    <row r="1003" spans="1:12" x14ac:dyDescent="0.2">
      <c r="A1003" s="33">
        <v>46</v>
      </c>
      <c r="B1003" s="34" t="s">
        <v>67</v>
      </c>
      <c r="C1003" s="16">
        <f>[1]Subhadra!$C$27</f>
        <v>0</v>
      </c>
      <c r="D1003" s="16">
        <f>[1]Subhadra!$D$27</f>
        <v>0</v>
      </c>
      <c r="E1003" s="16">
        <f>[1]Subhadra!$E$27</f>
        <v>0</v>
      </c>
      <c r="F1003" s="16">
        <f>[1]Subhadra!$F$27</f>
        <v>0</v>
      </c>
      <c r="G1003" s="17">
        <f>SUM(C1003:F1003)</f>
        <v>0</v>
      </c>
      <c r="H1003" s="16">
        <f>[1]Subhadra!$H$27</f>
        <v>0</v>
      </c>
      <c r="I1003" s="16">
        <f>[1]Subhadra!$I$27</f>
        <v>0</v>
      </c>
      <c r="J1003" s="17">
        <f>H1003+I1003</f>
        <v>0</v>
      </c>
      <c r="K1003" s="17" t="e">
        <f>J1003/G1003</f>
        <v>#DIV/0!</v>
      </c>
      <c r="L1003" s="20" t="e">
        <f>I1003/H1003*100</f>
        <v>#DIV/0!</v>
      </c>
    </row>
    <row r="1004" spans="1:12" x14ac:dyDescent="0.2">
      <c r="A1004" s="35"/>
      <c r="B1004" s="99" t="s">
        <v>21</v>
      </c>
      <c r="C1004" s="97">
        <f>SUM(C970,C985,C995,C997,C999,C1002,C1003)</f>
        <v>62</v>
      </c>
      <c r="D1004" s="97">
        <f t="shared" ref="D1004:J1004" si="368">SUM(D970,D985,D995,D997,D999,D1002,D1003)</f>
        <v>45</v>
      </c>
      <c r="E1004" s="97">
        <f t="shared" si="368"/>
        <v>72</v>
      </c>
      <c r="F1004" s="97">
        <f t="shared" si="368"/>
        <v>0</v>
      </c>
      <c r="G1004" s="97">
        <f t="shared" si="368"/>
        <v>179</v>
      </c>
      <c r="H1004" s="97">
        <f t="shared" si="368"/>
        <v>1087799.5231022001</v>
      </c>
      <c r="I1004" s="97">
        <f t="shared" si="368"/>
        <v>714433.67</v>
      </c>
      <c r="J1004" s="97">
        <f t="shared" si="368"/>
        <v>1802233.1931022</v>
      </c>
      <c r="K1004" s="97">
        <f>J1004/G1004</f>
        <v>10068.341860906146</v>
      </c>
      <c r="L1004" s="98">
        <f>I1004/H1004*100</f>
        <v>65.676961133662687</v>
      </c>
    </row>
    <row r="1005" spans="1:12" x14ac:dyDescent="0.2">
      <c r="A1005" s="37"/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</row>
    <row r="1006" spans="1:12" x14ac:dyDescent="0.2">
      <c r="A1006" s="33">
        <v>47</v>
      </c>
      <c r="B1006" s="34" t="s">
        <v>68</v>
      </c>
      <c r="C1006" s="16">
        <f>[1]MSCOOP!$C$27</f>
        <v>82</v>
      </c>
      <c r="D1006" s="16">
        <f>[1]MSCOOP!$D$27</f>
        <v>8</v>
      </c>
      <c r="E1006" s="16">
        <f>[1]MSCOOP!$E$27</f>
        <v>31</v>
      </c>
      <c r="F1006" s="16">
        <f>[1]MSCOOP!$F$27</f>
        <v>0</v>
      </c>
      <c r="G1006" s="17">
        <f>SUM(C1006:F1006)</f>
        <v>121</v>
      </c>
      <c r="H1006" s="16">
        <f>[1]MSCOOP!$H$27</f>
        <v>301680</v>
      </c>
      <c r="I1006" s="16">
        <f>[1]MSCOOP!$I$27</f>
        <v>183099</v>
      </c>
      <c r="J1006" s="17">
        <f>H1006+I1006</f>
        <v>484779</v>
      </c>
      <c r="K1006" s="17">
        <f>J1006/G1006</f>
        <v>4006.4380165289258</v>
      </c>
      <c r="L1006" s="20">
        <f>I1006/H1006*100</f>
        <v>60.693118536197296</v>
      </c>
    </row>
    <row r="1007" spans="1:12" x14ac:dyDescent="0.2">
      <c r="A1007" s="37"/>
      <c r="B1007" s="38"/>
      <c r="C1007" s="38"/>
      <c r="D1007" s="38"/>
      <c r="E1007" s="38"/>
      <c r="F1007" s="38"/>
      <c r="G1007" s="38"/>
      <c r="H1007" s="38"/>
      <c r="I1007" s="38"/>
      <c r="J1007" s="38"/>
      <c r="K1007" s="38"/>
      <c r="L1007" s="38"/>
    </row>
    <row r="1008" spans="1:12" x14ac:dyDescent="0.2">
      <c r="A1008" s="35"/>
      <c r="B1008" s="99" t="s">
        <v>69</v>
      </c>
      <c r="C1008" s="97">
        <f>C1004+C1006</f>
        <v>144</v>
      </c>
      <c r="D1008" s="97">
        <f t="shared" ref="D1008:J1008" si="369">D1004+D1006</f>
        <v>53</v>
      </c>
      <c r="E1008" s="97">
        <f t="shared" si="369"/>
        <v>103</v>
      </c>
      <c r="F1008" s="97">
        <f t="shared" si="369"/>
        <v>0</v>
      </c>
      <c r="G1008" s="97">
        <f t="shared" si="369"/>
        <v>300</v>
      </c>
      <c r="H1008" s="97">
        <f t="shared" si="369"/>
        <v>1389479.5231022001</v>
      </c>
      <c r="I1008" s="97">
        <f t="shared" si="369"/>
        <v>897532.67</v>
      </c>
      <c r="J1008" s="97">
        <f t="shared" si="369"/>
        <v>2287012.1931022</v>
      </c>
      <c r="K1008" s="97">
        <f>J1008/G1008</f>
        <v>7623.3739770073335</v>
      </c>
      <c r="L1008" s="98">
        <f>I1008/H1008*100</f>
        <v>64.594882837577742</v>
      </c>
    </row>
    <row r="1009" spans="1:12" ht="18" x14ac:dyDescent="0.2">
      <c r="A1009" s="135" t="s">
        <v>141</v>
      </c>
      <c r="B1009" s="135"/>
      <c r="C1009" s="135"/>
      <c r="D1009" s="135"/>
      <c r="E1009" s="135"/>
      <c r="F1009" s="135"/>
      <c r="G1009" s="135"/>
      <c r="H1009" s="135"/>
      <c r="I1009" s="135"/>
      <c r="J1009" s="135"/>
      <c r="K1009" s="135"/>
      <c r="L1009" s="135"/>
    </row>
    <row r="1010" spans="1:12" ht="15" x14ac:dyDescent="0.2">
      <c r="A1010" s="125" t="s">
        <v>0</v>
      </c>
      <c r="B1010" s="125"/>
      <c r="C1010" s="125"/>
      <c r="D1010" s="125"/>
      <c r="E1010" s="125"/>
      <c r="F1010" s="125"/>
      <c r="G1010" s="125"/>
      <c r="H1010" s="125"/>
      <c r="I1010" s="125"/>
      <c r="J1010" s="125"/>
      <c r="K1010" s="125"/>
      <c r="L1010" s="125"/>
    </row>
    <row r="1011" spans="1:12" x14ac:dyDescent="0.2">
      <c r="A1011" s="126" t="str">
        <f>$A$3</f>
        <v>Position as of 31.03.2021</v>
      </c>
      <c r="B1011" s="126"/>
      <c r="C1011" s="126"/>
      <c r="D1011" s="126"/>
      <c r="E1011" s="126"/>
      <c r="F1011" s="126"/>
      <c r="G1011" s="126"/>
      <c r="H1011" s="126"/>
      <c r="I1011" s="126"/>
      <c r="J1011" s="126"/>
      <c r="K1011" s="126"/>
      <c r="L1011" s="126"/>
    </row>
    <row r="1012" spans="1:12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3" t="s">
        <v>123</v>
      </c>
    </row>
    <row r="1013" spans="1:12" ht="38.25" x14ac:dyDescent="0.2">
      <c r="A1013" s="4" t="s">
        <v>3</v>
      </c>
      <c r="B1013" s="4" t="s">
        <v>4</v>
      </c>
      <c r="C1013" s="4" t="s">
        <v>5</v>
      </c>
      <c r="D1013" s="4" t="s">
        <v>6</v>
      </c>
      <c r="E1013" s="4" t="s">
        <v>7</v>
      </c>
      <c r="F1013" s="4" t="s">
        <v>8</v>
      </c>
      <c r="G1013" s="4" t="s">
        <v>9</v>
      </c>
      <c r="H1013" s="4" t="s">
        <v>10</v>
      </c>
      <c r="I1013" s="5" t="s">
        <v>11</v>
      </c>
      <c r="J1013" s="4" t="s">
        <v>12</v>
      </c>
      <c r="K1013" s="4" t="s">
        <v>13</v>
      </c>
      <c r="L1013" s="4" t="s">
        <v>14</v>
      </c>
    </row>
    <row r="1014" spans="1:12" x14ac:dyDescent="0.2">
      <c r="A1014" s="8">
        <v>1</v>
      </c>
      <c r="B1014" s="9">
        <v>2</v>
      </c>
      <c r="C1014" s="9">
        <v>3</v>
      </c>
      <c r="D1014" s="9">
        <v>4</v>
      </c>
      <c r="E1014" s="9">
        <v>7</v>
      </c>
      <c r="F1014" s="9">
        <v>8</v>
      </c>
      <c r="G1014" s="9">
        <v>9</v>
      </c>
      <c r="H1014" s="9">
        <v>10</v>
      </c>
      <c r="I1014" s="9">
        <v>11</v>
      </c>
      <c r="J1014" s="9">
        <v>12</v>
      </c>
      <c r="K1014" s="9">
        <v>13</v>
      </c>
      <c r="L1014" s="9">
        <v>14</v>
      </c>
    </row>
    <row r="1015" spans="1:12" x14ac:dyDescent="0.2">
      <c r="A1015" s="14">
        <v>1</v>
      </c>
      <c r="B1015" s="15" t="s">
        <v>15</v>
      </c>
      <c r="C1015" s="92">
        <f>[1]Allahabad!$C$28</f>
        <v>0</v>
      </c>
      <c r="D1015" s="92">
        <f>[1]Allahabad!$D$28</f>
        <v>0</v>
      </c>
      <c r="E1015" s="92">
        <f>[1]Allahabad!$E$28</f>
        <v>0</v>
      </c>
      <c r="F1015" s="92">
        <f>[1]Allahabad!$F$28</f>
        <v>0</v>
      </c>
      <c r="G1015" s="93">
        <f t="shared" ref="G1015:G1032" si="370">SUM(C1015:F1015)</f>
        <v>0</v>
      </c>
      <c r="H1015" s="92">
        <f>[1]Allahabad!$H$28</f>
        <v>0</v>
      </c>
      <c r="I1015" s="92">
        <f>[1]Allahabad!$I$28</f>
        <v>0</v>
      </c>
      <c r="J1015" s="94">
        <f t="shared" ref="J1015:J1032" si="371">H1015+I1015</f>
        <v>0</v>
      </c>
      <c r="K1015" s="94" t="e">
        <f>J1015/G1015</f>
        <v>#DIV/0!</v>
      </c>
      <c r="L1015" s="95" t="e">
        <f>I1015/H1015*100</f>
        <v>#DIV/0!</v>
      </c>
    </row>
    <row r="1016" spans="1:12" x14ac:dyDescent="0.2">
      <c r="A1016" s="14">
        <v>2</v>
      </c>
      <c r="B1016" s="15" t="s">
        <v>16</v>
      </c>
      <c r="C1016" s="92">
        <f>[1]Andhra!$C$28</f>
        <v>0</v>
      </c>
      <c r="D1016" s="92">
        <f>[1]Andhra!$D$28</f>
        <v>1</v>
      </c>
      <c r="E1016" s="92">
        <f>[1]Andhra!$E$28</f>
        <v>0</v>
      </c>
      <c r="F1016" s="92">
        <f>[1]Andhra!$F$28</f>
        <v>28</v>
      </c>
      <c r="G1016" s="93">
        <f t="shared" si="370"/>
        <v>29</v>
      </c>
      <c r="H1016" s="92">
        <f>[1]Andhra!$H$28</f>
        <v>1039895.9999999999</v>
      </c>
      <c r="I1016" s="92">
        <f>[1]Andhra!$I$28</f>
        <v>1085642</v>
      </c>
      <c r="J1016" s="94">
        <f t="shared" si="371"/>
        <v>2125538</v>
      </c>
      <c r="K1016" s="94">
        <f>J1016/G1016</f>
        <v>73294.413793103449</v>
      </c>
      <c r="L1016" s="95">
        <f>I1016/H1016*100</f>
        <v>104.39909375552941</v>
      </c>
    </row>
    <row r="1017" spans="1:12" x14ac:dyDescent="0.2">
      <c r="A1017" s="14">
        <v>3</v>
      </c>
      <c r="B1017" s="15" t="s">
        <v>17</v>
      </c>
      <c r="C1017" s="92">
        <f>[1]BoB!$C$28</f>
        <v>0</v>
      </c>
      <c r="D1017" s="92">
        <f>[1]BoB!$D$28</f>
        <v>0</v>
      </c>
      <c r="E1017" s="92">
        <f>[1]BoB!$E$28</f>
        <v>0</v>
      </c>
      <c r="F1017" s="92">
        <f>[1]BoB!$F$28</f>
        <v>75</v>
      </c>
      <c r="G1017" s="93">
        <f t="shared" si="370"/>
        <v>75</v>
      </c>
      <c r="H1017" s="92">
        <f>[1]BoB!$H$28</f>
        <v>4609066</v>
      </c>
      <c r="I1017" s="92">
        <f>[1]BoB!$I$28</f>
        <v>9165562</v>
      </c>
      <c r="J1017" s="94">
        <f t="shared" si="371"/>
        <v>13774628</v>
      </c>
      <c r="K1017" s="94">
        <f t="shared" ref="K1017:K1032" si="372">J1017/G1017</f>
        <v>183661.70666666667</v>
      </c>
      <c r="L1017" s="95">
        <f t="shared" ref="L1017:L1032" si="373">I1017/H1017*100</f>
        <v>198.85942184381824</v>
      </c>
    </row>
    <row r="1018" spans="1:12" x14ac:dyDescent="0.2">
      <c r="A1018" s="14">
        <v>4</v>
      </c>
      <c r="B1018" s="15" t="s">
        <v>18</v>
      </c>
      <c r="C1018" s="92">
        <f>[1]BoI!$C$28</f>
        <v>0</v>
      </c>
      <c r="D1018" s="92">
        <f>[1]BoI!$D$28</f>
        <v>0</v>
      </c>
      <c r="E1018" s="92">
        <f>[1]BoI!$E$28</f>
        <v>0</v>
      </c>
      <c r="F1018" s="92">
        <f>[1]BoI!$F$28</f>
        <v>71</v>
      </c>
      <c r="G1018" s="93">
        <f t="shared" si="370"/>
        <v>71</v>
      </c>
      <c r="H1018" s="92">
        <f>[1]BoI!$H$28</f>
        <v>4748442</v>
      </c>
      <c r="I1018" s="92">
        <f>[1]BoI!$I$28</f>
        <v>5499427.2000000002</v>
      </c>
      <c r="J1018" s="93">
        <f t="shared" si="371"/>
        <v>10247869.199999999</v>
      </c>
      <c r="K1018" s="93">
        <f t="shared" si="372"/>
        <v>144336.18591549294</v>
      </c>
      <c r="L1018" s="95">
        <f t="shared" si="373"/>
        <v>115.81540218876003</v>
      </c>
    </row>
    <row r="1019" spans="1:12" x14ac:dyDescent="0.2">
      <c r="A1019" s="14">
        <v>5</v>
      </c>
      <c r="B1019" s="15" t="s">
        <v>19</v>
      </c>
      <c r="C1019" s="92">
        <f>[1]BoM!$C$28</f>
        <v>0</v>
      </c>
      <c r="D1019" s="92">
        <f>[1]BoM!$D$28</f>
        <v>0</v>
      </c>
      <c r="E1019" s="92">
        <f>[1]BoM!$E$28</f>
        <v>0</v>
      </c>
      <c r="F1019" s="92">
        <f>[1]BoM!$F$28</f>
        <v>40</v>
      </c>
      <c r="G1019" s="93">
        <f t="shared" si="370"/>
        <v>40</v>
      </c>
      <c r="H1019" s="92">
        <f>[1]BoM!$H$28</f>
        <v>1549420</v>
      </c>
      <c r="I1019" s="92">
        <f>[1]BoM!$I$28</f>
        <v>2704959</v>
      </c>
      <c r="J1019" s="93">
        <f t="shared" si="371"/>
        <v>4254379</v>
      </c>
      <c r="K1019" s="93">
        <f t="shared" si="372"/>
        <v>106359.47500000001</v>
      </c>
      <c r="L1019" s="95">
        <f t="shared" si="373"/>
        <v>174.57881013540549</v>
      </c>
    </row>
    <row r="1020" spans="1:12" x14ac:dyDescent="0.2">
      <c r="A1020" s="14">
        <v>6</v>
      </c>
      <c r="B1020" s="15" t="s">
        <v>20</v>
      </c>
      <c r="C1020" s="92">
        <f>[1]Canara!$C$28</f>
        <v>0</v>
      </c>
      <c r="D1020" s="92">
        <f>[1]Canara!$D$28</f>
        <v>0</v>
      </c>
      <c r="E1020" s="92">
        <f>[1]Canara!$E$28</f>
        <v>0</v>
      </c>
      <c r="F1020" s="92">
        <f>[1]Canara!$F$28</f>
        <v>73</v>
      </c>
      <c r="G1020" s="93">
        <f t="shared" si="370"/>
        <v>73</v>
      </c>
      <c r="H1020" s="92">
        <f>[1]Canara!$H$28</f>
        <v>5530790.25</v>
      </c>
      <c r="I1020" s="92">
        <f>[1]Canara!$I$28</f>
        <v>7709924.3399999999</v>
      </c>
      <c r="J1020" s="93">
        <f t="shared" si="371"/>
        <v>13240714.59</v>
      </c>
      <c r="K1020" s="93">
        <f t="shared" si="372"/>
        <v>181379.65191780822</v>
      </c>
      <c r="L1020" s="95">
        <f t="shared" si="373"/>
        <v>139.40004938715583</v>
      </c>
    </row>
    <row r="1021" spans="1:12" x14ac:dyDescent="0.2">
      <c r="A1021" s="14">
        <v>7</v>
      </c>
      <c r="B1021" s="15" t="s">
        <v>22</v>
      </c>
      <c r="C1021" s="92">
        <f>[1]CBI!$C$28</f>
        <v>0</v>
      </c>
      <c r="D1021" s="92">
        <f>[1]CBI!$D$28</f>
        <v>0</v>
      </c>
      <c r="E1021" s="92">
        <f>[1]CBI!$E$28</f>
        <v>0</v>
      </c>
      <c r="F1021" s="92">
        <f>[1]CBI!$F$28</f>
        <v>42</v>
      </c>
      <c r="G1021" s="93">
        <f t="shared" si="370"/>
        <v>42</v>
      </c>
      <c r="H1021" s="92">
        <f>[1]CBI!$H$28</f>
        <v>1339766</v>
      </c>
      <c r="I1021" s="92">
        <f>[1]CBI!$I$28</f>
        <v>4020774</v>
      </c>
      <c r="J1021" s="93">
        <f t="shared" si="371"/>
        <v>5360540</v>
      </c>
      <c r="K1021" s="93">
        <f t="shared" si="372"/>
        <v>127631.90476190476</v>
      </c>
      <c r="L1021" s="95">
        <f t="shared" si="373"/>
        <v>300.11016849210984</v>
      </c>
    </row>
    <row r="1022" spans="1:12" x14ac:dyDescent="0.2">
      <c r="A1022" s="14">
        <v>8</v>
      </c>
      <c r="B1022" s="15" t="s">
        <v>23</v>
      </c>
      <c r="C1022" s="92">
        <f>[1]Corp!$C$28</f>
        <v>0</v>
      </c>
      <c r="D1022" s="92">
        <f>[1]Corp!$D$28</f>
        <v>0</v>
      </c>
      <c r="E1022" s="92">
        <f>[1]Corp!$E$28</f>
        <v>0</v>
      </c>
      <c r="F1022" s="92">
        <f>[1]Corp!$F$28</f>
        <v>52</v>
      </c>
      <c r="G1022" s="93">
        <f t="shared" si="370"/>
        <v>52</v>
      </c>
      <c r="H1022" s="92">
        <f>[1]Corp!$H$28</f>
        <v>3033690</v>
      </c>
      <c r="I1022" s="92">
        <f>[1]Corp!$I$28</f>
        <v>1244791</v>
      </c>
      <c r="J1022" s="93">
        <f t="shared" si="371"/>
        <v>4278481</v>
      </c>
      <c r="K1022" s="93">
        <f t="shared" si="372"/>
        <v>82278.480769230766</v>
      </c>
      <c r="L1022" s="95">
        <f t="shared" si="373"/>
        <v>41.032241263939298</v>
      </c>
    </row>
    <row r="1023" spans="1:12" x14ac:dyDescent="0.2">
      <c r="A1023" s="14">
        <v>9</v>
      </c>
      <c r="B1023" s="15" t="s">
        <v>24</v>
      </c>
      <c r="C1023" s="92">
        <f>[1]Indian!$C$28</f>
        <v>0</v>
      </c>
      <c r="D1023" s="92">
        <f>[1]Indian!$D$28</f>
        <v>0</v>
      </c>
      <c r="E1023" s="92">
        <f>[1]Indian!$E$28</f>
        <v>0</v>
      </c>
      <c r="F1023" s="92">
        <f>[1]Indian!$F$28</f>
        <v>42</v>
      </c>
      <c r="G1023" s="93">
        <f t="shared" si="370"/>
        <v>42</v>
      </c>
      <c r="H1023" s="92">
        <f>[1]Indian!$H$28</f>
        <v>1750000</v>
      </c>
      <c r="I1023" s="92">
        <f>[1]Indian!$I$28</f>
        <v>6339700</v>
      </c>
      <c r="J1023" s="94">
        <f t="shared" si="371"/>
        <v>8089700</v>
      </c>
      <c r="K1023" s="94">
        <f t="shared" si="372"/>
        <v>192611.90476190476</v>
      </c>
      <c r="L1023" s="95">
        <f t="shared" si="373"/>
        <v>362.26857142857142</v>
      </c>
    </row>
    <row r="1024" spans="1:12" x14ac:dyDescent="0.2">
      <c r="A1024" s="14">
        <v>10</v>
      </c>
      <c r="B1024" s="15" t="s">
        <v>25</v>
      </c>
      <c r="C1024" s="92">
        <f>[1]IOB!$C$28</f>
        <v>0</v>
      </c>
      <c r="D1024" s="92">
        <f>[1]IOB!$D$28</f>
        <v>0</v>
      </c>
      <c r="E1024" s="92">
        <f>[1]IOB!$E$28</f>
        <v>0</v>
      </c>
      <c r="F1024" s="92">
        <f>[1]IOB!$F$28</f>
        <v>22</v>
      </c>
      <c r="G1024" s="93">
        <f t="shared" si="370"/>
        <v>22</v>
      </c>
      <c r="H1024" s="92">
        <f>[1]IOB!$H$28</f>
        <v>809486</v>
      </c>
      <c r="I1024" s="92">
        <f>[1]IOB!$I$28</f>
        <v>1147096</v>
      </c>
      <c r="J1024" s="93">
        <f t="shared" si="371"/>
        <v>1956582</v>
      </c>
      <c r="K1024" s="93">
        <f t="shared" si="372"/>
        <v>88935.545454545456</v>
      </c>
      <c r="L1024" s="95">
        <f t="shared" si="373"/>
        <v>141.70671265469693</v>
      </c>
    </row>
    <row r="1025" spans="1:12" x14ac:dyDescent="0.2">
      <c r="A1025" s="14">
        <v>11</v>
      </c>
      <c r="B1025" s="15" t="s">
        <v>26</v>
      </c>
      <c r="C1025" s="92">
        <f>[1]OBC!$C$28</f>
        <v>0</v>
      </c>
      <c r="D1025" s="92">
        <f>[1]OBC!$D$28</f>
        <v>0</v>
      </c>
      <c r="E1025" s="92">
        <f>[1]OBC!$E$28</f>
        <v>0</v>
      </c>
      <c r="F1025" s="92">
        <f>[1]OBC!$F$28</f>
        <v>0</v>
      </c>
      <c r="G1025" s="93">
        <f t="shared" si="370"/>
        <v>0</v>
      </c>
      <c r="H1025" s="92">
        <f>[1]OBC!$H$28</f>
        <v>0</v>
      </c>
      <c r="I1025" s="92">
        <f>[1]OBC!$I$28</f>
        <v>0</v>
      </c>
      <c r="J1025" s="93">
        <f t="shared" si="371"/>
        <v>0</v>
      </c>
      <c r="K1025" s="93" t="e">
        <f t="shared" si="372"/>
        <v>#DIV/0!</v>
      </c>
      <c r="L1025" s="95" t="e">
        <f t="shared" si="373"/>
        <v>#DIV/0!</v>
      </c>
    </row>
    <row r="1026" spans="1:12" x14ac:dyDescent="0.2">
      <c r="A1026" s="14">
        <v>12</v>
      </c>
      <c r="B1026" s="15" t="s">
        <v>27</v>
      </c>
      <c r="C1026" s="92">
        <f>[1]PSB!$C$28</f>
        <v>0</v>
      </c>
      <c r="D1026" s="92">
        <f>[1]PSB!$D$28</f>
        <v>0</v>
      </c>
      <c r="E1026" s="92">
        <f>[1]PSB!$E$28</f>
        <v>0</v>
      </c>
      <c r="F1026" s="92">
        <f>[1]PSB!$F$28</f>
        <v>8</v>
      </c>
      <c r="G1026" s="93">
        <f t="shared" si="370"/>
        <v>8</v>
      </c>
      <c r="H1026" s="92">
        <f>[1]PSB!$H$28</f>
        <v>904117</v>
      </c>
      <c r="I1026" s="92">
        <f>[1]PSB!$I$28</f>
        <v>862940</v>
      </c>
      <c r="J1026" s="93">
        <f t="shared" si="371"/>
        <v>1767057</v>
      </c>
      <c r="K1026" s="93">
        <f t="shared" si="372"/>
        <v>220882.125</v>
      </c>
      <c r="L1026" s="95">
        <f t="shared" si="373"/>
        <v>95.445611574608165</v>
      </c>
    </row>
    <row r="1027" spans="1:12" x14ac:dyDescent="0.2">
      <c r="A1027" s="14">
        <v>13</v>
      </c>
      <c r="B1027" s="15" t="s">
        <v>28</v>
      </c>
      <c r="C1027" s="92">
        <f>[1]PNB!$C$28</f>
        <v>0</v>
      </c>
      <c r="D1027" s="92">
        <f>[1]PNB!$D$28</f>
        <v>0</v>
      </c>
      <c r="E1027" s="92">
        <f>[1]PNB!$E$28</f>
        <v>0</v>
      </c>
      <c r="F1027" s="92">
        <f>[1]PNB!$F$28</f>
        <v>49</v>
      </c>
      <c r="G1027" s="93">
        <f t="shared" si="370"/>
        <v>49</v>
      </c>
      <c r="H1027" s="92">
        <f>[1]PNB!$H$28</f>
        <v>2834298.19</v>
      </c>
      <c r="I1027" s="92">
        <f>[1]PNB!$I$28</f>
        <v>2373535.83</v>
      </c>
      <c r="J1027" s="93">
        <f t="shared" si="371"/>
        <v>5207834.0199999996</v>
      </c>
      <c r="K1027" s="93">
        <f t="shared" si="372"/>
        <v>106282.3269387755</v>
      </c>
      <c r="L1027" s="95">
        <f t="shared" si="373"/>
        <v>83.74333506524944</v>
      </c>
    </row>
    <row r="1028" spans="1:12" x14ac:dyDescent="0.2">
      <c r="A1028" s="14">
        <v>14</v>
      </c>
      <c r="B1028" s="15" t="s">
        <v>29</v>
      </c>
      <c r="C1028" s="92">
        <f>[1]SBI!$C$28</f>
        <v>0</v>
      </c>
      <c r="D1028" s="92">
        <f>[1]SBI!$D$28</f>
        <v>0</v>
      </c>
      <c r="E1028" s="92">
        <f>[1]SBI!$E$28</f>
        <v>0</v>
      </c>
      <c r="F1028" s="92">
        <f>[1]SBI!$F$28</f>
        <v>119</v>
      </c>
      <c r="G1028" s="93">
        <f t="shared" si="370"/>
        <v>119</v>
      </c>
      <c r="H1028" s="92">
        <f>[1]SBI!$H$28</f>
        <v>20258291</v>
      </c>
      <c r="I1028" s="92">
        <f>[1]SBI!$I$28</f>
        <v>28630479</v>
      </c>
      <c r="J1028" s="93">
        <f t="shared" si="371"/>
        <v>48888770</v>
      </c>
      <c r="K1028" s="93">
        <f t="shared" si="372"/>
        <v>410830</v>
      </c>
      <c r="L1028" s="95">
        <f t="shared" si="373"/>
        <v>141.32721758217411</v>
      </c>
    </row>
    <row r="1029" spans="1:12" x14ac:dyDescent="0.2">
      <c r="A1029" s="14">
        <v>15</v>
      </c>
      <c r="B1029" s="15" t="s">
        <v>30</v>
      </c>
      <c r="C1029" s="92">
        <f>[1]Syndicate!$C$28</f>
        <v>0</v>
      </c>
      <c r="D1029" s="92">
        <f>[1]Syndicate!$D$28</f>
        <v>0</v>
      </c>
      <c r="E1029" s="92">
        <f>[1]Syndicate!$E$28</f>
        <v>0</v>
      </c>
      <c r="F1029" s="92">
        <f>[1]Syndicate!$F$28</f>
        <v>0</v>
      </c>
      <c r="G1029" s="93">
        <f t="shared" si="370"/>
        <v>0</v>
      </c>
      <c r="H1029" s="92">
        <f>[1]Syndicate!$H$28</f>
        <v>0</v>
      </c>
      <c r="I1029" s="92">
        <f>[1]Syndicate!$I$28</f>
        <v>0</v>
      </c>
      <c r="J1029" s="93">
        <f t="shared" si="371"/>
        <v>0</v>
      </c>
      <c r="K1029" s="93" t="e">
        <f t="shared" si="372"/>
        <v>#DIV/0!</v>
      </c>
      <c r="L1029" s="95" t="e">
        <f t="shared" si="373"/>
        <v>#DIV/0!</v>
      </c>
    </row>
    <row r="1030" spans="1:12" x14ac:dyDescent="0.2">
      <c r="A1030" s="14">
        <v>16</v>
      </c>
      <c r="B1030" s="15" t="s">
        <v>31</v>
      </c>
      <c r="C1030" s="92">
        <f>[1]UCO!$C$28</f>
        <v>0</v>
      </c>
      <c r="D1030" s="92">
        <f>[1]UCO!$D$28</f>
        <v>0</v>
      </c>
      <c r="E1030" s="92">
        <f>[1]UCO!$E$28</f>
        <v>0</v>
      </c>
      <c r="F1030" s="92">
        <f>[1]UCO!$F$28</f>
        <v>14</v>
      </c>
      <c r="G1030" s="93">
        <f t="shared" si="370"/>
        <v>14</v>
      </c>
      <c r="H1030" s="92">
        <f>[1]UCO!$H$28</f>
        <v>792300</v>
      </c>
      <c r="I1030" s="92">
        <f>[1]UCO!$I$28</f>
        <v>2444584</v>
      </c>
      <c r="J1030" s="93">
        <f t="shared" si="371"/>
        <v>3236884</v>
      </c>
      <c r="K1030" s="93">
        <f t="shared" si="372"/>
        <v>231206</v>
      </c>
      <c r="L1030" s="95">
        <f t="shared" si="373"/>
        <v>308.54272371576423</v>
      </c>
    </row>
    <row r="1031" spans="1:12" x14ac:dyDescent="0.2">
      <c r="A1031" s="14">
        <v>17</v>
      </c>
      <c r="B1031" s="15" t="s">
        <v>32</v>
      </c>
      <c r="C1031" s="92">
        <f>[1]Union!$C$28</f>
        <v>1</v>
      </c>
      <c r="D1031" s="92">
        <f>[1]Union!$D$28</f>
        <v>0</v>
      </c>
      <c r="E1031" s="92">
        <f>[1]Union!$E$28</f>
        <v>0</v>
      </c>
      <c r="F1031" s="92">
        <f>[1]Union!$F$28</f>
        <v>41</v>
      </c>
      <c r="G1031" s="93">
        <f t="shared" si="370"/>
        <v>42</v>
      </c>
      <c r="H1031" s="92">
        <f>[1]Union!$H$28</f>
        <v>1760800</v>
      </c>
      <c r="I1031" s="92">
        <f>[1]Union!$I$28</f>
        <v>302400</v>
      </c>
      <c r="J1031" s="93">
        <f t="shared" si="371"/>
        <v>2063200</v>
      </c>
      <c r="K1031" s="93">
        <f t="shared" si="372"/>
        <v>49123.809523809527</v>
      </c>
      <c r="L1031" s="95">
        <f t="shared" si="373"/>
        <v>17.17401181281236</v>
      </c>
    </row>
    <row r="1032" spans="1:12" x14ac:dyDescent="0.2">
      <c r="A1032" s="14">
        <v>18</v>
      </c>
      <c r="B1032" s="15" t="s">
        <v>33</v>
      </c>
      <c r="C1032" s="92">
        <f>[1]United!$C$28</f>
        <v>0</v>
      </c>
      <c r="D1032" s="92">
        <f>[1]United!$D$28</f>
        <v>0</v>
      </c>
      <c r="E1032" s="92">
        <f>[1]United!$E$28</f>
        <v>0</v>
      </c>
      <c r="F1032" s="92">
        <f>[1]United!$F$28</f>
        <v>0</v>
      </c>
      <c r="G1032" s="93">
        <f t="shared" si="370"/>
        <v>0</v>
      </c>
      <c r="H1032" s="92">
        <f>[1]United!$H$28</f>
        <v>0</v>
      </c>
      <c r="I1032" s="92">
        <f>[1]United!$I$28</f>
        <v>0</v>
      </c>
      <c r="J1032" s="93">
        <f t="shared" si="371"/>
        <v>0</v>
      </c>
      <c r="K1032" s="93" t="e">
        <f t="shared" si="372"/>
        <v>#DIV/0!</v>
      </c>
      <c r="L1032" s="95" t="e">
        <f t="shared" si="373"/>
        <v>#DIV/0!</v>
      </c>
    </row>
    <row r="1033" spans="1:12" x14ac:dyDescent="0.2">
      <c r="A1033" s="24"/>
      <c r="B1033" s="25" t="s">
        <v>34</v>
      </c>
      <c r="C1033" s="100">
        <f t="shared" ref="C1033:J1033" si="374">SUM(C1015:C1032)</f>
        <v>1</v>
      </c>
      <c r="D1033" s="100">
        <f t="shared" si="374"/>
        <v>1</v>
      </c>
      <c r="E1033" s="100">
        <f t="shared" si="374"/>
        <v>0</v>
      </c>
      <c r="F1033" s="100">
        <f t="shared" si="374"/>
        <v>676</v>
      </c>
      <c r="G1033" s="100">
        <f t="shared" si="374"/>
        <v>678</v>
      </c>
      <c r="H1033" s="101">
        <f t="shared" si="374"/>
        <v>50960362.439999998</v>
      </c>
      <c r="I1033" s="101">
        <f t="shared" si="374"/>
        <v>73531814.370000005</v>
      </c>
      <c r="J1033" s="101">
        <f t="shared" si="374"/>
        <v>124492176.81</v>
      </c>
      <c r="K1033" s="101">
        <f>J1033/G1033</f>
        <v>183616.77995575222</v>
      </c>
      <c r="L1033" s="102">
        <f>I1033/H1033*100</f>
        <v>144.29217307191507</v>
      </c>
    </row>
    <row r="1034" spans="1:12" x14ac:dyDescent="0.2">
      <c r="A1034" s="14">
        <v>19</v>
      </c>
      <c r="B1034" s="15" t="s">
        <v>35</v>
      </c>
      <c r="C1034" s="92">
        <f>[1]AXIS!$C$28</f>
        <v>0</v>
      </c>
      <c r="D1034" s="92">
        <f>[1]AXIS!$D$28</f>
        <v>0</v>
      </c>
      <c r="E1034" s="92">
        <f>[1]AXIS!$E$28</f>
        <v>0</v>
      </c>
      <c r="F1034" s="92">
        <f>[1]AXIS!$F$28</f>
        <v>53</v>
      </c>
      <c r="G1034" s="93">
        <f t="shared" ref="G1034:G1042" si="375">SUM(C1034:F1034)</f>
        <v>53</v>
      </c>
      <c r="H1034" s="92">
        <f>[1]AXIS!$H$28</f>
        <v>8448969</v>
      </c>
      <c r="I1034" s="92">
        <f>[1]AXIS!$I$28</f>
        <v>8382345</v>
      </c>
      <c r="J1034" s="93">
        <f t="shared" ref="J1034:J1047" si="376">H1034+I1034</f>
        <v>16831314</v>
      </c>
      <c r="K1034" s="93">
        <f t="shared" ref="K1034:K1058" si="377">J1034/G1034</f>
        <v>317571.96226415096</v>
      </c>
      <c r="L1034" s="95">
        <f t="shared" ref="L1034:L1058" si="378">I1034/H1034*100</f>
        <v>99.211454083924323</v>
      </c>
    </row>
    <row r="1035" spans="1:12" x14ac:dyDescent="0.2">
      <c r="A1035" s="14">
        <v>20</v>
      </c>
      <c r="B1035" s="15" t="s">
        <v>36</v>
      </c>
      <c r="C1035" s="92">
        <f>[1]Bandhan!$C$28</f>
        <v>0</v>
      </c>
      <c r="D1035" s="92">
        <f>[1]Bandhan!$D$28</f>
        <v>0</v>
      </c>
      <c r="E1035" s="92">
        <f>[1]Bandhan!$E$28</f>
        <v>0</v>
      </c>
      <c r="F1035" s="92">
        <f>[1]Bandhan!$F$28</f>
        <v>7</v>
      </c>
      <c r="G1035" s="93">
        <f t="shared" si="375"/>
        <v>7</v>
      </c>
      <c r="H1035" s="92">
        <f>[1]Bandhan!$H$28</f>
        <v>103051.25</v>
      </c>
      <c r="I1035" s="92">
        <f>[1]Bandhan!$I$28</f>
        <v>4858.6099999999997</v>
      </c>
      <c r="J1035" s="93">
        <f t="shared" si="376"/>
        <v>107909.86</v>
      </c>
      <c r="K1035" s="93">
        <f t="shared" si="377"/>
        <v>15415.694285714286</v>
      </c>
      <c r="L1035" s="95">
        <f t="shared" si="378"/>
        <v>4.7147511553717196</v>
      </c>
    </row>
    <row r="1036" spans="1:12" x14ac:dyDescent="0.2">
      <c r="A1036" s="14">
        <v>21</v>
      </c>
      <c r="B1036" s="15" t="s">
        <v>37</v>
      </c>
      <c r="C1036" s="92">
        <f>[1]CSB!$C$28</f>
        <v>0</v>
      </c>
      <c r="D1036" s="92">
        <f>[1]CSB!$D$28</f>
        <v>0</v>
      </c>
      <c r="E1036" s="92">
        <f>[1]CSB!$E$28</f>
        <v>0</v>
      </c>
      <c r="F1036" s="92">
        <f>[1]CSB!$F$28</f>
        <v>10</v>
      </c>
      <c r="G1036" s="93">
        <f t="shared" si="375"/>
        <v>10</v>
      </c>
      <c r="H1036" s="92">
        <f>[1]CSB!$H$28</f>
        <v>151952</v>
      </c>
      <c r="I1036" s="92">
        <f>[1]CSB!$I$28</f>
        <v>306188</v>
      </c>
      <c r="J1036" s="93">
        <f t="shared" si="376"/>
        <v>458140</v>
      </c>
      <c r="K1036" s="93">
        <f t="shared" si="377"/>
        <v>45814</v>
      </c>
      <c r="L1036" s="95">
        <f t="shared" si="378"/>
        <v>201.50310624407709</v>
      </c>
    </row>
    <row r="1037" spans="1:12" x14ac:dyDescent="0.2">
      <c r="A1037" s="14">
        <v>22</v>
      </c>
      <c r="B1037" s="15" t="s">
        <v>38</v>
      </c>
      <c r="C1037" s="92">
        <f>[1]DCB!$C$28</f>
        <v>0</v>
      </c>
      <c r="D1037" s="92">
        <f>[1]DCB!$D$28</f>
        <v>0</v>
      </c>
      <c r="E1037" s="92">
        <f>[1]DCB!$E$28</f>
        <v>0</v>
      </c>
      <c r="F1037" s="92">
        <f>[1]DCB!$F$28</f>
        <v>8</v>
      </c>
      <c r="G1037" s="93">
        <f t="shared" si="375"/>
        <v>8</v>
      </c>
      <c r="H1037" s="92">
        <f>[1]DCB!$H$28</f>
        <v>358856.41</v>
      </c>
      <c r="I1037" s="92">
        <f>[1]DCB!$I$28</f>
        <v>120385.96</v>
      </c>
      <c r="J1037" s="93">
        <f t="shared" si="376"/>
        <v>479242.37</v>
      </c>
      <c r="K1037" s="93">
        <f t="shared" si="377"/>
        <v>59905.296249999999</v>
      </c>
      <c r="L1037" s="95">
        <f t="shared" si="378"/>
        <v>33.547111503456215</v>
      </c>
    </row>
    <row r="1038" spans="1:12" x14ac:dyDescent="0.2">
      <c r="A1038" s="14">
        <v>23</v>
      </c>
      <c r="B1038" s="15" t="s">
        <v>39</v>
      </c>
      <c r="C1038" s="92">
        <f>[1]Federal!$C$28</f>
        <v>0</v>
      </c>
      <c r="D1038" s="92">
        <f>[1]Federal!$D$28</f>
        <v>0</v>
      </c>
      <c r="E1038" s="92">
        <f>[1]Federal!$E$28</f>
        <v>0</v>
      </c>
      <c r="F1038" s="92">
        <f>[1]Federal!$F$28</f>
        <v>6</v>
      </c>
      <c r="G1038" s="93">
        <f t="shared" si="375"/>
        <v>6</v>
      </c>
      <c r="H1038" s="92">
        <f>[1]Federal!$H$28</f>
        <v>222246.24</v>
      </c>
      <c r="I1038" s="92">
        <f>[1]Federal!$I$28</f>
        <v>1401181.52</v>
      </c>
      <c r="J1038" s="93">
        <f t="shared" si="376"/>
        <v>1623427.76</v>
      </c>
      <c r="K1038" s="93">
        <f t="shared" si="377"/>
        <v>270571.29333333333</v>
      </c>
      <c r="L1038" s="95">
        <f t="shared" si="378"/>
        <v>630.46354350021852</v>
      </c>
    </row>
    <row r="1039" spans="1:12" x14ac:dyDescent="0.2">
      <c r="A1039" s="14">
        <v>24</v>
      </c>
      <c r="B1039" s="15" t="s">
        <v>40</v>
      </c>
      <c r="C1039" s="92">
        <f>[1]HDFC!$C$28</f>
        <v>0</v>
      </c>
      <c r="D1039" s="92">
        <f>[1]HDFC!$D$28</f>
        <v>0</v>
      </c>
      <c r="E1039" s="92">
        <f>[1]HDFC!$E$28</f>
        <v>0</v>
      </c>
      <c r="F1039" s="92">
        <f>[1]HDFC!$F$28</f>
        <v>49</v>
      </c>
      <c r="G1039" s="93">
        <f t="shared" si="375"/>
        <v>49</v>
      </c>
      <c r="H1039" s="92">
        <f>[1]HDFC!$H$28</f>
        <v>17542030.16</v>
      </c>
      <c r="I1039" s="92">
        <f>[1]HDFC!$I$28</f>
        <v>15181889.58</v>
      </c>
      <c r="J1039" s="93">
        <f t="shared" si="376"/>
        <v>32723919.740000002</v>
      </c>
      <c r="K1039" s="93">
        <f t="shared" si="377"/>
        <v>667835.09673469397</v>
      </c>
      <c r="L1039" s="95">
        <f t="shared" si="378"/>
        <v>86.545795677733565</v>
      </c>
    </row>
    <row r="1040" spans="1:12" x14ac:dyDescent="0.2">
      <c r="A1040" s="14">
        <v>25</v>
      </c>
      <c r="B1040" s="15" t="s">
        <v>41</v>
      </c>
      <c r="C1040" s="92">
        <f>[1]ICICI!$C$28</f>
        <v>0</v>
      </c>
      <c r="D1040" s="92">
        <f>[1]ICICI!$D$28</f>
        <v>0</v>
      </c>
      <c r="E1040" s="92">
        <f>[1]ICICI!$E$28</f>
        <v>0</v>
      </c>
      <c r="F1040" s="92">
        <f>[1]ICICI!$F$28</f>
        <v>46</v>
      </c>
      <c r="G1040" s="93">
        <f t="shared" si="375"/>
        <v>46</v>
      </c>
      <c r="H1040" s="92">
        <f>[1]ICICI!$H$28</f>
        <v>9767700</v>
      </c>
      <c r="I1040" s="92">
        <f>[1]ICICI!$I$28</f>
        <v>8326100</v>
      </c>
      <c r="J1040" s="93">
        <f t="shared" si="376"/>
        <v>18093800</v>
      </c>
      <c r="K1040" s="93">
        <f t="shared" si="377"/>
        <v>393343.47826086957</v>
      </c>
      <c r="L1040" s="95">
        <f t="shared" si="378"/>
        <v>85.24115196003153</v>
      </c>
    </row>
    <row r="1041" spans="1:12" x14ac:dyDescent="0.2">
      <c r="A1041" s="14">
        <v>26</v>
      </c>
      <c r="B1041" s="15" t="s">
        <v>42</v>
      </c>
      <c r="C1041" s="92">
        <f>[1]IDBI!$C$28</f>
        <v>0</v>
      </c>
      <c r="D1041" s="92">
        <f>[1]IDBI!$D$28</f>
        <v>0</v>
      </c>
      <c r="E1041" s="92">
        <f>[1]IDBI!$E$28</f>
        <v>2</v>
      </c>
      <c r="F1041" s="92">
        <f>[1]IDBI!$F$28</f>
        <v>20</v>
      </c>
      <c r="G1041" s="93">
        <f t="shared" si="375"/>
        <v>22</v>
      </c>
      <c r="H1041" s="92">
        <f>[1]IDBI!$H$28</f>
        <v>1542531</v>
      </c>
      <c r="I1041" s="92">
        <f>[1]IDBI!$I$28</f>
        <v>2243572</v>
      </c>
      <c r="J1041" s="94">
        <f t="shared" si="376"/>
        <v>3786103</v>
      </c>
      <c r="K1041" s="94">
        <f t="shared" si="377"/>
        <v>172095.59090909091</v>
      </c>
      <c r="L1041" s="95">
        <f t="shared" si="378"/>
        <v>145.44744967848294</v>
      </c>
    </row>
    <row r="1042" spans="1:12" x14ac:dyDescent="0.2">
      <c r="A1042" s="14">
        <v>27</v>
      </c>
      <c r="B1042" s="15" t="s">
        <v>43</v>
      </c>
      <c r="C1042" s="92">
        <f>[1]IDFC!$C$28</f>
        <v>0</v>
      </c>
      <c r="D1042" s="92">
        <f>[1]IDFC!$D$28</f>
        <v>0</v>
      </c>
      <c r="E1042" s="92">
        <f>[1]IDFC!$E$28</f>
        <v>0</v>
      </c>
      <c r="F1042" s="92">
        <f>[1]IDFC!$F$28</f>
        <v>11</v>
      </c>
      <c r="G1042" s="93">
        <f t="shared" si="375"/>
        <v>11</v>
      </c>
      <c r="H1042" s="92">
        <f>[1]IDFC!$H$28</f>
        <v>264000</v>
      </c>
      <c r="I1042" s="92">
        <f>[1]IDFC!$I$28</f>
        <v>747700</v>
      </c>
      <c r="J1042" s="94">
        <f t="shared" si="376"/>
        <v>1011700</v>
      </c>
      <c r="K1042" s="94">
        <f t="shared" si="377"/>
        <v>91972.727272727279</v>
      </c>
      <c r="L1042" s="95">
        <f t="shared" si="378"/>
        <v>283.21969696969694</v>
      </c>
    </row>
    <row r="1043" spans="1:12" x14ac:dyDescent="0.2">
      <c r="A1043" s="14">
        <v>28</v>
      </c>
      <c r="B1043" s="15" t="s">
        <v>44</v>
      </c>
      <c r="C1043" s="92">
        <f>[1]IndusInd!$C$28</f>
        <v>0</v>
      </c>
      <c r="D1043" s="92">
        <f>[1]IndusInd!$D$28</f>
        <v>0</v>
      </c>
      <c r="E1043" s="92">
        <f>[1]IndusInd!$E$28</f>
        <v>0</v>
      </c>
      <c r="F1043" s="92">
        <f>[1]IndusInd!$F$28</f>
        <v>32</v>
      </c>
      <c r="G1043" s="93">
        <f t="shared" ref="G1043:G1047" si="379">SUM(C1043:F1043)</f>
        <v>32</v>
      </c>
      <c r="H1043" s="92">
        <f>[1]IndusInd!$H$28</f>
        <v>3997001</v>
      </c>
      <c r="I1043" s="92">
        <f>[1]IndusInd!$I$28</f>
        <v>861020.99999999988</v>
      </c>
      <c r="J1043" s="93">
        <f t="shared" si="376"/>
        <v>4858022</v>
      </c>
      <c r="K1043" s="93">
        <f t="shared" si="377"/>
        <v>151813.1875</v>
      </c>
      <c r="L1043" s="95">
        <f t="shared" si="378"/>
        <v>21.541675871484642</v>
      </c>
    </row>
    <row r="1044" spans="1:12" x14ac:dyDescent="0.2">
      <c r="A1044" s="14">
        <v>29</v>
      </c>
      <c r="B1044" s="15" t="s">
        <v>45</v>
      </c>
      <c r="C1044" s="92">
        <f>[1]Karnatak!$C$28</f>
        <v>0</v>
      </c>
      <c r="D1044" s="92">
        <f>[1]Karnatak!$D$28</f>
        <v>0</v>
      </c>
      <c r="E1044" s="92">
        <f>[1]Karnatak!$E$28</f>
        <v>0</v>
      </c>
      <c r="F1044" s="92">
        <f>[1]Karnatak!$F$28</f>
        <v>4</v>
      </c>
      <c r="G1044" s="93">
        <f t="shared" si="379"/>
        <v>4</v>
      </c>
      <c r="H1044" s="92">
        <f>[1]Karnatak!$H$28</f>
        <v>68192</v>
      </c>
      <c r="I1044" s="92">
        <f>[1]Karnatak!$I$28</f>
        <v>446707</v>
      </c>
      <c r="J1044" s="93">
        <f t="shared" si="376"/>
        <v>514899</v>
      </c>
      <c r="K1044" s="93">
        <f t="shared" si="377"/>
        <v>128724.75</v>
      </c>
      <c r="L1044" s="95">
        <f t="shared" si="378"/>
        <v>655.07244251525105</v>
      </c>
    </row>
    <row r="1045" spans="1:12" x14ac:dyDescent="0.2">
      <c r="A1045" s="14">
        <v>30</v>
      </c>
      <c r="B1045" s="15" t="s">
        <v>46</v>
      </c>
      <c r="C1045" s="92">
        <f>[1]Kotak!$C$28</f>
        <v>0</v>
      </c>
      <c r="D1045" s="92">
        <f>[1]Kotak!$D$28</f>
        <v>0</v>
      </c>
      <c r="E1045" s="92">
        <f>[1]Kotak!$E$28</f>
        <v>0</v>
      </c>
      <c r="F1045" s="92">
        <f>[1]Kotak!$F$28</f>
        <v>33</v>
      </c>
      <c r="G1045" s="93">
        <f t="shared" si="379"/>
        <v>33</v>
      </c>
      <c r="H1045" s="92">
        <f>[1]Kotak!$H$28</f>
        <v>3793181.68</v>
      </c>
      <c r="I1045" s="92">
        <f>[1]Kotak!$I$28</f>
        <v>3280129.52</v>
      </c>
      <c r="J1045" s="93">
        <f t="shared" si="376"/>
        <v>7073311.2000000002</v>
      </c>
      <c r="K1045" s="93">
        <f t="shared" si="377"/>
        <v>214342.76363636364</v>
      </c>
      <c r="L1045" s="95">
        <f t="shared" si="378"/>
        <v>86.474358380851399</v>
      </c>
    </row>
    <row r="1046" spans="1:12" x14ac:dyDescent="0.2">
      <c r="A1046" s="14">
        <v>31</v>
      </c>
      <c r="B1046" s="15" t="s">
        <v>47</v>
      </c>
      <c r="C1046" s="92">
        <f>[1]Ratnakar!$C$28</f>
        <v>0</v>
      </c>
      <c r="D1046" s="92">
        <f>[1]Ratnakar!$D$28</f>
        <v>0</v>
      </c>
      <c r="E1046" s="92">
        <f>[1]Ratnakar!$E$28</f>
        <v>0</v>
      </c>
      <c r="F1046" s="92">
        <f>[1]Ratnakar!$F$28</f>
        <v>12</v>
      </c>
      <c r="G1046" s="93">
        <f t="shared" si="379"/>
        <v>12</v>
      </c>
      <c r="H1046" s="92">
        <f>[1]Ratnakar!$H$28</f>
        <v>1675125</v>
      </c>
      <c r="I1046" s="92">
        <f>[1]Ratnakar!$I$28</f>
        <v>2691373</v>
      </c>
      <c r="J1046" s="93">
        <f t="shared" si="376"/>
        <v>4366498</v>
      </c>
      <c r="K1046" s="93">
        <f t="shared" si="377"/>
        <v>363874.83333333331</v>
      </c>
      <c r="L1046" s="95">
        <f t="shared" si="378"/>
        <v>160.66699500037311</v>
      </c>
    </row>
    <row r="1047" spans="1:12" x14ac:dyDescent="0.2">
      <c r="A1047" s="14">
        <v>32</v>
      </c>
      <c r="B1047" s="15" t="s">
        <v>48</v>
      </c>
      <c r="C1047" s="92">
        <f>[1]Yes!$C$28</f>
        <v>0</v>
      </c>
      <c r="D1047" s="92">
        <f>[1]Yes!$D$28</f>
        <v>0</v>
      </c>
      <c r="E1047" s="92">
        <f>[1]Yes!$E$28</f>
        <v>0</v>
      </c>
      <c r="F1047" s="92">
        <f>[1]Yes!$F$28</f>
        <v>19</v>
      </c>
      <c r="G1047" s="93">
        <f t="shared" si="379"/>
        <v>19</v>
      </c>
      <c r="H1047" s="92">
        <f>[1]Yes!$H$28</f>
        <v>1083600</v>
      </c>
      <c r="I1047" s="92">
        <f>[1]Yes!$I$28</f>
        <v>1939300</v>
      </c>
      <c r="J1047" s="93">
        <f t="shared" si="376"/>
        <v>3022900</v>
      </c>
      <c r="K1047" s="93">
        <f t="shared" si="377"/>
        <v>159100</v>
      </c>
      <c r="L1047" s="95">
        <f t="shared" si="378"/>
        <v>178.96825396825398</v>
      </c>
    </row>
    <row r="1048" spans="1:12" x14ac:dyDescent="0.2">
      <c r="A1048" s="24"/>
      <c r="B1048" s="25" t="s">
        <v>49</v>
      </c>
      <c r="C1048" s="101">
        <f>SUM(C1034:C1047)</f>
        <v>0</v>
      </c>
      <c r="D1048" s="101">
        <f t="shared" ref="D1048:J1048" si="380">SUM(D1034:D1047)</f>
        <v>0</v>
      </c>
      <c r="E1048" s="101">
        <f t="shared" si="380"/>
        <v>2</v>
      </c>
      <c r="F1048" s="101">
        <f t="shared" si="380"/>
        <v>310</v>
      </c>
      <c r="G1048" s="101">
        <f t="shared" si="380"/>
        <v>312</v>
      </c>
      <c r="H1048" s="101">
        <f t="shared" si="380"/>
        <v>49018435.740000002</v>
      </c>
      <c r="I1048" s="101">
        <f t="shared" si="380"/>
        <v>45932751.190000005</v>
      </c>
      <c r="J1048" s="101">
        <f t="shared" si="380"/>
        <v>94951186.930000007</v>
      </c>
      <c r="K1048" s="101">
        <f t="shared" si="377"/>
        <v>304330.72733974364</v>
      </c>
      <c r="L1048" s="102">
        <f t="shared" si="378"/>
        <v>93.705053000126597</v>
      </c>
    </row>
    <row r="1049" spans="1:12" x14ac:dyDescent="0.2">
      <c r="A1049" s="28">
        <v>33</v>
      </c>
      <c r="B1049" s="29" t="s">
        <v>50</v>
      </c>
      <c r="C1049" s="92">
        <f>[1]AU!$C$28</f>
        <v>0</v>
      </c>
      <c r="D1049" s="92">
        <f>[1]AU!$D$28</f>
        <v>0</v>
      </c>
      <c r="E1049" s="92">
        <f>[1]AU!$E$28</f>
        <v>0</v>
      </c>
      <c r="F1049" s="92">
        <f>[1]AU!$F$28</f>
        <v>0</v>
      </c>
      <c r="G1049" s="93">
        <f t="shared" ref="G1049:G1057" si="381">SUM(C1049:F1049)</f>
        <v>0</v>
      </c>
      <c r="H1049" s="92">
        <f>[1]AU!$H$28</f>
        <v>0</v>
      </c>
      <c r="I1049" s="92">
        <f>[1]AU!$I$28</f>
        <v>0</v>
      </c>
      <c r="J1049" s="93">
        <f t="shared" ref="J1049:J1057" si="382">H1049+I1049</f>
        <v>0</v>
      </c>
      <c r="K1049" s="93" t="e">
        <f t="shared" si="377"/>
        <v>#DIV/0!</v>
      </c>
      <c r="L1049" s="95" t="e">
        <f t="shared" si="378"/>
        <v>#DIV/0!</v>
      </c>
    </row>
    <row r="1050" spans="1:12" x14ac:dyDescent="0.2">
      <c r="A1050" s="28">
        <v>34</v>
      </c>
      <c r="B1050" s="29" t="s">
        <v>51</v>
      </c>
      <c r="C1050" s="92">
        <f>[1]Capital!$C$28</f>
        <v>0</v>
      </c>
      <c r="D1050" s="92">
        <f>[1]Capital!$D$28</f>
        <v>0</v>
      </c>
      <c r="E1050" s="92">
        <f>[1]Capital!$E$28</f>
        <v>0</v>
      </c>
      <c r="F1050" s="92">
        <f>[1]Capital!$F$28</f>
        <v>0</v>
      </c>
      <c r="G1050" s="93">
        <f t="shared" si="381"/>
        <v>0</v>
      </c>
      <c r="H1050" s="92">
        <f>[1]Capital!$H$28</f>
        <v>0</v>
      </c>
      <c r="I1050" s="92">
        <f>[1]Capital!$I$28</f>
        <v>0</v>
      </c>
      <c r="J1050" s="93">
        <f t="shared" si="382"/>
        <v>0</v>
      </c>
      <c r="K1050" s="93" t="e">
        <f t="shared" si="377"/>
        <v>#DIV/0!</v>
      </c>
      <c r="L1050" s="95" t="e">
        <f t="shared" si="378"/>
        <v>#DIV/0!</v>
      </c>
    </row>
    <row r="1051" spans="1:12" x14ac:dyDescent="0.2">
      <c r="A1051" s="28">
        <v>35</v>
      </c>
      <c r="B1051" s="29" t="s">
        <v>52</v>
      </c>
      <c r="C1051" s="92">
        <f>[1]Equitas!$C$28</f>
        <v>0</v>
      </c>
      <c r="D1051" s="92">
        <f>[1]Equitas!$D$28</f>
        <v>0</v>
      </c>
      <c r="E1051" s="92">
        <f>[1]Equitas!$E$28</f>
        <v>0</v>
      </c>
      <c r="F1051" s="92">
        <f>[1]Equitas!$F$28</f>
        <v>1</v>
      </c>
      <c r="G1051" s="93">
        <f t="shared" si="381"/>
        <v>1</v>
      </c>
      <c r="H1051" s="92">
        <f>[1]Equitas!$H$28</f>
        <v>0</v>
      </c>
      <c r="I1051" s="92">
        <f>[1]Equitas!$I$28</f>
        <v>1500</v>
      </c>
      <c r="J1051" s="93">
        <f t="shared" si="382"/>
        <v>1500</v>
      </c>
      <c r="K1051" s="93">
        <f t="shared" si="377"/>
        <v>1500</v>
      </c>
      <c r="L1051" s="95" t="e">
        <f t="shared" si="378"/>
        <v>#DIV/0!</v>
      </c>
    </row>
    <row r="1052" spans="1:12" x14ac:dyDescent="0.2">
      <c r="A1052" s="28">
        <v>36</v>
      </c>
      <c r="B1052" s="29" t="s">
        <v>53</v>
      </c>
      <c r="C1052" s="92">
        <f>[1]ESAF!$C$28</f>
        <v>0</v>
      </c>
      <c r="D1052" s="92">
        <f>[1]ESAF!$D$28</f>
        <v>0</v>
      </c>
      <c r="E1052" s="92">
        <f>[1]ESAF!$E$28</f>
        <v>0</v>
      </c>
      <c r="F1052" s="92">
        <f>[1]ESAF!$F$28</f>
        <v>0</v>
      </c>
      <c r="G1052" s="93">
        <f t="shared" si="381"/>
        <v>0</v>
      </c>
      <c r="H1052" s="92">
        <f>[1]ESAF!$H$28</f>
        <v>0</v>
      </c>
      <c r="I1052" s="92">
        <f>[1]ESAF!$I$28</f>
        <v>0</v>
      </c>
      <c r="J1052" s="93">
        <f t="shared" si="382"/>
        <v>0</v>
      </c>
      <c r="K1052" s="93" t="e">
        <f t="shared" si="377"/>
        <v>#DIV/0!</v>
      </c>
      <c r="L1052" s="95" t="e">
        <f t="shared" si="378"/>
        <v>#DIV/0!</v>
      </c>
    </row>
    <row r="1053" spans="1:12" x14ac:dyDescent="0.2">
      <c r="A1053" s="28">
        <v>37</v>
      </c>
      <c r="B1053" s="29" t="s">
        <v>54</v>
      </c>
      <c r="C1053" s="92">
        <f>[1]Fincare!$C$28</f>
        <v>0</v>
      </c>
      <c r="D1053" s="92">
        <f>[1]Fincare!$D$28</f>
        <v>0</v>
      </c>
      <c r="E1053" s="92">
        <f>[1]Fincare!$E$28</f>
        <v>0</v>
      </c>
      <c r="F1053" s="92">
        <f>[1]Fincare!$F$28</f>
        <v>4</v>
      </c>
      <c r="G1053" s="93">
        <f t="shared" si="381"/>
        <v>4</v>
      </c>
      <c r="H1053" s="92">
        <f>[1]Fincare!$H$28</f>
        <v>9997</v>
      </c>
      <c r="I1053" s="92">
        <f>[1]Fincare!$I$28</f>
        <v>193</v>
      </c>
      <c r="J1053" s="93">
        <f t="shared" si="382"/>
        <v>10190</v>
      </c>
      <c r="K1053" s="93">
        <f t="shared" si="377"/>
        <v>2547.5</v>
      </c>
      <c r="L1053" s="95">
        <f t="shared" si="378"/>
        <v>1.9305791737521254</v>
      </c>
    </row>
    <row r="1054" spans="1:12" x14ac:dyDescent="0.2">
      <c r="A1054" s="28">
        <v>38</v>
      </c>
      <c r="B1054" s="29" t="s">
        <v>55</v>
      </c>
      <c r="C1054" s="92">
        <f>[1]Jana!$C$28</f>
        <v>0</v>
      </c>
      <c r="D1054" s="92">
        <f>[1]Jana!$D$28</f>
        <v>0</v>
      </c>
      <c r="E1054" s="92">
        <f>[1]Jana!$E$28</f>
        <v>0</v>
      </c>
      <c r="F1054" s="92">
        <f>[1]Jana!$F$28</f>
        <v>5</v>
      </c>
      <c r="G1054" s="93">
        <f t="shared" si="381"/>
        <v>5</v>
      </c>
      <c r="H1054" s="92">
        <f>[1]Jana!$H$28</f>
        <v>18032</v>
      </c>
      <c r="I1054" s="92">
        <f>[1]Jana!$I$28</f>
        <v>12976</v>
      </c>
      <c r="J1054" s="93">
        <f t="shared" si="382"/>
        <v>31008</v>
      </c>
      <c r="K1054" s="93">
        <f t="shared" si="377"/>
        <v>6201.6</v>
      </c>
      <c r="L1054" s="95">
        <f t="shared" si="378"/>
        <v>71.960958296362023</v>
      </c>
    </row>
    <row r="1055" spans="1:12" x14ac:dyDescent="0.2">
      <c r="A1055" s="28">
        <v>39</v>
      </c>
      <c r="B1055" s="29" t="s">
        <v>56</v>
      </c>
      <c r="C1055" s="92">
        <f>[1]Suryoday!$C$28</f>
        <v>0</v>
      </c>
      <c r="D1055" s="92">
        <f>[1]Suryoday!$D$28</f>
        <v>0</v>
      </c>
      <c r="E1055" s="92">
        <f>[1]Suryoday!$E$28</f>
        <v>0</v>
      </c>
      <c r="F1055" s="92">
        <f>[1]Suryoday!$F$28</f>
        <v>12</v>
      </c>
      <c r="G1055" s="93">
        <f t="shared" si="381"/>
        <v>12</v>
      </c>
      <c r="H1055" s="92">
        <f>[1]Suryoday!$H$28</f>
        <v>48453</v>
      </c>
      <c r="I1055" s="92">
        <f>[1]Suryoday!$I$28</f>
        <v>10246</v>
      </c>
      <c r="J1055" s="93">
        <f t="shared" si="382"/>
        <v>58699</v>
      </c>
      <c r="K1055" s="93">
        <f t="shared" si="377"/>
        <v>4891.583333333333</v>
      </c>
      <c r="L1055" s="95">
        <f t="shared" si="378"/>
        <v>21.146265453119518</v>
      </c>
    </row>
    <row r="1056" spans="1:12" x14ac:dyDescent="0.2">
      <c r="A1056" s="28">
        <v>40</v>
      </c>
      <c r="B1056" s="29" t="s">
        <v>57</v>
      </c>
      <c r="C1056" s="92">
        <f>[1]Ujjivan!$C$28</f>
        <v>0</v>
      </c>
      <c r="D1056" s="92">
        <f>[1]Ujjivan!$D$28</f>
        <v>0</v>
      </c>
      <c r="E1056" s="92">
        <f>[1]Ujjivan!$E$28</f>
        <v>0</v>
      </c>
      <c r="F1056" s="92">
        <f>[1]Ujjivan!$F$28</f>
        <v>8</v>
      </c>
      <c r="G1056" s="93">
        <f t="shared" si="381"/>
        <v>8</v>
      </c>
      <c r="H1056" s="92">
        <f>[1]Ujjivan!$H$28</f>
        <v>206576.00000000003</v>
      </c>
      <c r="I1056" s="92">
        <f>[1]Ujjivan!$I$28</f>
        <v>17162</v>
      </c>
      <c r="J1056" s="93">
        <f t="shared" si="382"/>
        <v>223738.00000000003</v>
      </c>
      <c r="K1056" s="93">
        <f t="shared" si="377"/>
        <v>27967.250000000004</v>
      </c>
      <c r="L1056" s="95">
        <f t="shared" si="378"/>
        <v>8.3078382774378436</v>
      </c>
    </row>
    <row r="1057" spans="1:12" x14ac:dyDescent="0.2">
      <c r="A1057" s="28">
        <v>41</v>
      </c>
      <c r="B1057" s="29" t="s">
        <v>58</v>
      </c>
      <c r="C1057" s="92">
        <f>[1]Utkarsh!$C$28</f>
        <v>0</v>
      </c>
      <c r="D1057" s="92">
        <f>[1]Utkarsh!$D$28</f>
        <v>0</v>
      </c>
      <c r="E1057" s="92">
        <f>[1]Utkarsh!$E$28</f>
        <v>0</v>
      </c>
      <c r="F1057" s="92">
        <f>[1]Utkarsh!$F$28</f>
        <v>0</v>
      </c>
      <c r="G1057" s="93">
        <f t="shared" si="381"/>
        <v>0</v>
      </c>
      <c r="H1057" s="92">
        <f>[1]Utkarsh!$H$28</f>
        <v>0</v>
      </c>
      <c r="I1057" s="92">
        <f>[1]Utkarsh!$I$28</f>
        <v>0</v>
      </c>
      <c r="J1057" s="93">
        <f t="shared" si="382"/>
        <v>0</v>
      </c>
      <c r="K1057" s="93" t="e">
        <f t="shared" si="377"/>
        <v>#DIV/0!</v>
      </c>
      <c r="L1057" s="95" t="e">
        <f t="shared" si="378"/>
        <v>#DIV/0!</v>
      </c>
    </row>
    <row r="1058" spans="1:12" x14ac:dyDescent="0.2">
      <c r="A1058" s="24"/>
      <c r="B1058" s="30" t="s">
        <v>59</v>
      </c>
      <c r="C1058" s="101">
        <f>SUM(C1049:C1057)</f>
        <v>0</v>
      </c>
      <c r="D1058" s="101">
        <f t="shared" ref="D1058:J1058" si="383">SUM(D1049:D1057)</f>
        <v>0</v>
      </c>
      <c r="E1058" s="101">
        <f t="shared" si="383"/>
        <v>0</v>
      </c>
      <c r="F1058" s="101">
        <f t="shared" si="383"/>
        <v>30</v>
      </c>
      <c r="G1058" s="101">
        <f t="shared" si="383"/>
        <v>30</v>
      </c>
      <c r="H1058" s="101">
        <f t="shared" si="383"/>
        <v>283058</v>
      </c>
      <c r="I1058" s="101">
        <f t="shared" si="383"/>
        <v>42077</v>
      </c>
      <c r="J1058" s="101">
        <f t="shared" si="383"/>
        <v>325135</v>
      </c>
      <c r="K1058" s="101">
        <f t="shared" si="377"/>
        <v>10837.833333333334</v>
      </c>
      <c r="L1058" s="102">
        <f t="shared" si="378"/>
        <v>14.865151311745295</v>
      </c>
    </row>
    <row r="1059" spans="1:12" x14ac:dyDescent="0.2">
      <c r="A1059" s="31">
        <v>42</v>
      </c>
      <c r="B1059" s="32" t="s">
        <v>60</v>
      </c>
      <c r="C1059" s="92">
        <f>[1]DBS!$C$28</f>
        <v>0</v>
      </c>
      <c r="D1059" s="92">
        <f>[1]DBS!$D$28</f>
        <v>0</v>
      </c>
      <c r="E1059" s="92">
        <f>[1]DBS!$E$28</f>
        <v>0</v>
      </c>
      <c r="F1059" s="92">
        <f>[1]DBS!$F$28</f>
        <v>3</v>
      </c>
      <c r="G1059" s="93">
        <f>SUM(C1059:F1059)</f>
        <v>3</v>
      </c>
      <c r="H1059" s="92">
        <f>[1]DBS!$H$28</f>
        <v>891459.71406999999</v>
      </c>
      <c r="I1059" s="92">
        <f>[1]DBS!$I$28</f>
        <v>1393737.3892300001</v>
      </c>
      <c r="J1059" s="93">
        <f>H1059+I1059</f>
        <v>2285197.1033000001</v>
      </c>
      <c r="K1059" s="93">
        <f>J1059/G1059</f>
        <v>761732.36776666669</v>
      </c>
      <c r="L1059" s="95">
        <f>I1059/H1059*100</f>
        <v>156.34328363161006</v>
      </c>
    </row>
    <row r="1060" spans="1:12" x14ac:dyDescent="0.2">
      <c r="A1060" s="24"/>
      <c r="B1060" s="30" t="s">
        <v>61</v>
      </c>
      <c r="C1060" s="101">
        <f>C1059</f>
        <v>0</v>
      </c>
      <c r="D1060" s="101">
        <f t="shared" ref="D1060:J1060" si="384">D1059</f>
        <v>0</v>
      </c>
      <c r="E1060" s="101">
        <f t="shared" si="384"/>
        <v>0</v>
      </c>
      <c r="F1060" s="101">
        <f t="shared" si="384"/>
        <v>3</v>
      </c>
      <c r="G1060" s="101">
        <f t="shared" si="384"/>
        <v>3</v>
      </c>
      <c r="H1060" s="101">
        <f t="shared" si="384"/>
        <v>891459.71406999999</v>
      </c>
      <c r="I1060" s="101">
        <f t="shared" si="384"/>
        <v>1393737.3892300001</v>
      </c>
      <c r="J1060" s="101">
        <f t="shared" si="384"/>
        <v>2285197.1033000001</v>
      </c>
      <c r="K1060" s="101">
        <f t="shared" ref="K1060" si="385">J1060/G1060</f>
        <v>761732.36776666669</v>
      </c>
      <c r="L1060" s="102">
        <f t="shared" ref="L1060" si="386">I1060/H1060*100</f>
        <v>156.34328363161006</v>
      </c>
    </row>
    <row r="1061" spans="1:12" x14ac:dyDescent="0.2">
      <c r="A1061" s="31">
        <v>43</v>
      </c>
      <c r="B1061" s="32" t="s">
        <v>62</v>
      </c>
      <c r="C1061" s="92">
        <f>[1]IPPB!$C$28</f>
        <v>0</v>
      </c>
      <c r="D1061" s="92">
        <f>[1]IPPB!$D$28</f>
        <v>0</v>
      </c>
      <c r="E1061" s="92">
        <f>[1]IPPB!$E$28</f>
        <v>0</v>
      </c>
      <c r="F1061" s="92">
        <f>[1]IPPB!$F$28</f>
        <v>0</v>
      </c>
      <c r="G1061" s="93">
        <f>SUM(C1061:F1061)</f>
        <v>0</v>
      </c>
      <c r="H1061" s="92">
        <f>[1]IPPB!$H$28</f>
        <v>0</v>
      </c>
      <c r="I1061" s="92">
        <f>[1]IPPB!$I$28</f>
        <v>0</v>
      </c>
      <c r="J1061" s="93">
        <f>H1061+I1061</f>
        <v>0</v>
      </c>
      <c r="K1061" s="93" t="e">
        <f>J1061/G1061</f>
        <v>#DIV/0!</v>
      </c>
      <c r="L1061" s="95" t="e">
        <f>I1061/H1061*100</f>
        <v>#DIV/0!</v>
      </c>
    </row>
    <row r="1062" spans="1:12" x14ac:dyDescent="0.2">
      <c r="A1062" s="24"/>
      <c r="B1062" s="30" t="s">
        <v>124</v>
      </c>
      <c r="C1062" s="101">
        <f>C1061</f>
        <v>0</v>
      </c>
      <c r="D1062" s="101">
        <f t="shared" ref="D1062:J1062" si="387">D1061</f>
        <v>0</v>
      </c>
      <c r="E1062" s="101">
        <f t="shared" si="387"/>
        <v>0</v>
      </c>
      <c r="F1062" s="101">
        <f t="shared" si="387"/>
        <v>0</v>
      </c>
      <c r="G1062" s="101">
        <f t="shared" si="387"/>
        <v>0</v>
      </c>
      <c r="H1062" s="101">
        <f t="shared" si="387"/>
        <v>0</v>
      </c>
      <c r="I1062" s="101">
        <f t="shared" si="387"/>
        <v>0</v>
      </c>
      <c r="J1062" s="101">
        <f t="shared" si="387"/>
        <v>0</v>
      </c>
      <c r="K1062" s="101" t="e">
        <f t="shared" ref="K1062:K1064" si="388">J1062/G1062</f>
        <v>#DIV/0!</v>
      </c>
      <c r="L1062" s="102" t="e">
        <f t="shared" ref="L1062:L1064" si="389">I1062/H1062*100</f>
        <v>#DIV/0!</v>
      </c>
    </row>
    <row r="1063" spans="1:12" x14ac:dyDescent="0.2">
      <c r="A1063" s="33">
        <v>44</v>
      </c>
      <c r="B1063" s="34" t="s">
        <v>64</v>
      </c>
      <c r="C1063" s="16">
        <f>[1]MGB!$C$28</f>
        <v>0</v>
      </c>
      <c r="D1063" s="16">
        <f>[1]MGB!$D$28</f>
        <v>0</v>
      </c>
      <c r="E1063" s="16">
        <f>[1]MGB!$E$28</f>
        <v>0</v>
      </c>
      <c r="F1063" s="16">
        <f>[1]MGB!$F$28</f>
        <v>0</v>
      </c>
      <c r="G1063" s="17">
        <f>SUM(C1063:F1063)</f>
        <v>0</v>
      </c>
      <c r="H1063" s="16">
        <f>[1]MGB!$H$28</f>
        <v>0</v>
      </c>
      <c r="I1063" s="16">
        <f>[1]MGB!$I$28</f>
        <v>0</v>
      </c>
      <c r="J1063" s="17">
        <f>H1063+I1063</f>
        <v>0</v>
      </c>
      <c r="K1063" s="17" t="e">
        <f t="shared" si="388"/>
        <v>#DIV/0!</v>
      </c>
      <c r="L1063" s="20" t="e">
        <f t="shared" si="389"/>
        <v>#DIV/0!</v>
      </c>
    </row>
    <row r="1064" spans="1:12" x14ac:dyDescent="0.2">
      <c r="A1064" s="33">
        <v>45</v>
      </c>
      <c r="B1064" s="34" t="s">
        <v>65</v>
      </c>
      <c r="C1064" s="16">
        <f>[1]VKGB!$C$28</f>
        <v>0</v>
      </c>
      <c r="D1064" s="16">
        <f>[1]VKGB!$D$28</f>
        <v>0</v>
      </c>
      <c r="E1064" s="16">
        <f>[1]VKGB!$E$28</f>
        <v>0</v>
      </c>
      <c r="F1064" s="16">
        <f>[1]VKGB!$F$28</f>
        <v>0</v>
      </c>
      <c r="G1064" s="17">
        <f>SUM(C1064:F1064)</f>
        <v>0</v>
      </c>
      <c r="H1064" s="16">
        <f>[1]VKGB!$H$28</f>
        <v>0</v>
      </c>
      <c r="I1064" s="16">
        <f>[1]VKGB!$I$28</f>
        <v>0</v>
      </c>
      <c r="J1064" s="17">
        <f>H1064+I1064</f>
        <v>0</v>
      </c>
      <c r="K1064" s="17" t="e">
        <f t="shared" si="388"/>
        <v>#DIV/0!</v>
      </c>
      <c r="L1064" s="20" t="e">
        <f t="shared" si="389"/>
        <v>#DIV/0!</v>
      </c>
    </row>
    <row r="1065" spans="1:12" x14ac:dyDescent="0.2">
      <c r="A1065" s="35" t="s">
        <v>125</v>
      </c>
      <c r="B1065" s="99" t="s">
        <v>66</v>
      </c>
      <c r="C1065" s="101">
        <f t="shared" ref="C1065:J1065" si="390">SUM(C1063:C1064)</f>
        <v>0</v>
      </c>
      <c r="D1065" s="101">
        <f t="shared" si="390"/>
        <v>0</v>
      </c>
      <c r="E1065" s="101">
        <f t="shared" si="390"/>
        <v>0</v>
      </c>
      <c r="F1065" s="101">
        <f t="shared" si="390"/>
        <v>0</v>
      </c>
      <c r="G1065" s="101">
        <f t="shared" si="390"/>
        <v>0</v>
      </c>
      <c r="H1065" s="101">
        <f t="shared" si="390"/>
        <v>0</v>
      </c>
      <c r="I1065" s="101">
        <f t="shared" si="390"/>
        <v>0</v>
      </c>
      <c r="J1065" s="101">
        <f t="shared" si="390"/>
        <v>0</v>
      </c>
      <c r="K1065" s="101" t="e">
        <f>J1065/G1065</f>
        <v>#DIV/0!</v>
      </c>
      <c r="L1065" s="102" t="e">
        <f>I1065/H1065*100</f>
        <v>#DIV/0!</v>
      </c>
    </row>
    <row r="1066" spans="1:12" x14ac:dyDescent="0.2">
      <c r="A1066" s="33">
        <v>46</v>
      </c>
      <c r="B1066" s="34" t="s">
        <v>67</v>
      </c>
      <c r="C1066" s="16">
        <f>[1]Subhadra!$C$28</f>
        <v>0</v>
      </c>
      <c r="D1066" s="16">
        <f>[1]Subhadra!$D$28</f>
        <v>0</v>
      </c>
      <c r="E1066" s="16">
        <f>[1]Subhadra!$E$28</f>
        <v>0</v>
      </c>
      <c r="F1066" s="16">
        <f>[1]Subhadra!$F$28</f>
        <v>0</v>
      </c>
      <c r="G1066" s="17">
        <f>SUM(C1066:F1066)</f>
        <v>0</v>
      </c>
      <c r="H1066" s="16">
        <f>[1]Subhadra!$H$28</f>
        <v>0</v>
      </c>
      <c r="I1066" s="16">
        <f>[1]Subhadra!$I$28</f>
        <v>0</v>
      </c>
      <c r="J1066" s="17">
        <f>H1066+I1066</f>
        <v>0</v>
      </c>
      <c r="K1066" s="17" t="e">
        <f>J1066/G1066</f>
        <v>#DIV/0!</v>
      </c>
      <c r="L1066" s="20" t="e">
        <f>I1066/H1066*100</f>
        <v>#DIV/0!</v>
      </c>
    </row>
    <row r="1067" spans="1:12" x14ac:dyDescent="0.2">
      <c r="A1067" s="35"/>
      <c r="B1067" s="99" t="s">
        <v>21</v>
      </c>
      <c r="C1067" s="101">
        <f>SUM(C1033,C1048,C1058,C1060,C1062,C1065,C1066)</f>
        <v>1</v>
      </c>
      <c r="D1067" s="101">
        <f t="shared" ref="D1067:J1067" si="391">SUM(D1033,D1048,D1058,D1060,D1062,D1065,D1066)</f>
        <v>1</v>
      </c>
      <c r="E1067" s="101">
        <f t="shared" si="391"/>
        <v>2</v>
      </c>
      <c r="F1067" s="101">
        <f t="shared" si="391"/>
        <v>1019</v>
      </c>
      <c r="G1067" s="101">
        <f t="shared" si="391"/>
        <v>1023</v>
      </c>
      <c r="H1067" s="101">
        <f t="shared" si="391"/>
        <v>101153315.89407001</v>
      </c>
      <c r="I1067" s="101">
        <f t="shared" si="391"/>
        <v>120900379.94923</v>
      </c>
      <c r="J1067" s="101">
        <f t="shared" si="391"/>
        <v>222053695.84330001</v>
      </c>
      <c r="K1067" s="101">
        <f>J1067/G1067</f>
        <v>217061.28625933529</v>
      </c>
      <c r="L1067" s="102">
        <f>I1067/H1067*100</f>
        <v>119.52191470998297</v>
      </c>
    </row>
    <row r="1068" spans="1:12" x14ac:dyDescent="0.2">
      <c r="A1068" s="37"/>
      <c r="B1068" s="38"/>
      <c r="C1068" s="38"/>
      <c r="D1068" s="38"/>
      <c r="E1068" s="38"/>
      <c r="F1068" s="38"/>
      <c r="G1068" s="38"/>
      <c r="H1068" s="38"/>
      <c r="I1068" s="38"/>
      <c r="J1068" s="38"/>
      <c r="K1068" s="38"/>
      <c r="L1068" s="38"/>
    </row>
    <row r="1069" spans="1:12" x14ac:dyDescent="0.2">
      <c r="A1069" s="33">
        <v>47</v>
      </c>
      <c r="B1069" s="34" t="s">
        <v>68</v>
      </c>
      <c r="C1069" s="16">
        <f>[1]MSCOOP!$C$28</f>
        <v>0</v>
      </c>
      <c r="D1069" s="16">
        <f>[1]MSCOOP!$D$28</f>
        <v>0</v>
      </c>
      <c r="E1069" s="16">
        <f>[1]MSCOOP!$E$28</f>
        <v>0</v>
      </c>
      <c r="F1069" s="16">
        <f>[1]MSCOOP!$F$28</f>
        <v>0</v>
      </c>
      <c r="G1069" s="17">
        <f>SUM(C1069:F1069)</f>
        <v>0</v>
      </c>
      <c r="H1069" s="16">
        <f>[1]MSCOOP!$H$28</f>
        <v>0</v>
      </c>
      <c r="I1069" s="16">
        <f>[1]MSCOOP!$I$28</f>
        <v>0</v>
      </c>
      <c r="J1069" s="17">
        <f>H1069+I1069</f>
        <v>0</v>
      </c>
      <c r="K1069" s="17" t="e">
        <f>J1069/G1069</f>
        <v>#DIV/0!</v>
      </c>
      <c r="L1069" s="20" t="e">
        <f>I1069/H1069*100</f>
        <v>#DIV/0!</v>
      </c>
    </row>
    <row r="1070" spans="1:12" x14ac:dyDescent="0.2">
      <c r="A1070" s="37"/>
      <c r="B1070" s="38"/>
      <c r="C1070" s="38"/>
      <c r="D1070" s="38"/>
      <c r="E1070" s="38"/>
      <c r="F1070" s="38"/>
      <c r="G1070" s="38"/>
      <c r="H1070" s="38"/>
      <c r="I1070" s="38"/>
      <c r="J1070" s="38"/>
      <c r="K1070" s="38"/>
      <c r="L1070" s="38"/>
    </row>
    <row r="1071" spans="1:12" x14ac:dyDescent="0.2">
      <c r="A1071" s="35"/>
      <c r="B1071" s="99" t="s">
        <v>69</v>
      </c>
      <c r="C1071" s="101">
        <f>C1067+C1069</f>
        <v>1</v>
      </c>
      <c r="D1071" s="101">
        <f t="shared" ref="D1071:J1071" si="392">D1067+D1069</f>
        <v>1</v>
      </c>
      <c r="E1071" s="101">
        <f t="shared" si="392"/>
        <v>2</v>
      </c>
      <c r="F1071" s="101">
        <f t="shared" si="392"/>
        <v>1019</v>
      </c>
      <c r="G1071" s="101">
        <f t="shared" si="392"/>
        <v>1023</v>
      </c>
      <c r="H1071" s="101">
        <f t="shared" si="392"/>
        <v>101153315.89407001</v>
      </c>
      <c r="I1071" s="101">
        <f t="shared" si="392"/>
        <v>120900379.94923</v>
      </c>
      <c r="J1071" s="101">
        <f t="shared" si="392"/>
        <v>222053695.84330001</v>
      </c>
      <c r="K1071" s="101">
        <f>J1071/G1071</f>
        <v>217061.28625933529</v>
      </c>
      <c r="L1071" s="102">
        <f>I1071/H1071*100</f>
        <v>119.52191470998297</v>
      </c>
    </row>
    <row r="1072" spans="1:12" ht="18" x14ac:dyDescent="0.2">
      <c r="A1072" s="135" t="s">
        <v>142</v>
      </c>
      <c r="B1072" s="135"/>
      <c r="C1072" s="135"/>
      <c r="D1072" s="135"/>
      <c r="E1072" s="135"/>
      <c r="F1072" s="135"/>
      <c r="G1072" s="135"/>
      <c r="H1072" s="135"/>
      <c r="I1072" s="135"/>
      <c r="J1072" s="135"/>
      <c r="K1072" s="135"/>
      <c r="L1072" s="135"/>
    </row>
    <row r="1073" spans="1:12" ht="15" x14ac:dyDescent="0.2">
      <c r="A1073" s="125" t="s">
        <v>0</v>
      </c>
      <c r="B1073" s="125"/>
      <c r="C1073" s="125"/>
      <c r="D1073" s="125"/>
      <c r="E1073" s="125"/>
      <c r="F1073" s="125"/>
      <c r="G1073" s="125"/>
      <c r="H1073" s="125"/>
      <c r="I1073" s="125"/>
      <c r="J1073" s="125"/>
      <c r="K1073" s="125"/>
      <c r="L1073" s="125"/>
    </row>
    <row r="1074" spans="1:12" x14ac:dyDescent="0.2">
      <c r="A1074" s="126" t="str">
        <f>$A$3</f>
        <v>Position as of 31.03.2021</v>
      </c>
      <c r="B1074" s="126"/>
      <c r="C1074" s="126"/>
      <c r="D1074" s="126"/>
      <c r="E1074" s="126"/>
      <c r="F1074" s="126"/>
      <c r="G1074" s="126"/>
      <c r="H1074" s="126"/>
      <c r="I1074" s="126"/>
      <c r="J1074" s="126"/>
      <c r="K1074" s="126"/>
      <c r="L1074" s="126"/>
    </row>
    <row r="1075" spans="1:12" x14ac:dyDescent="0.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3" t="s">
        <v>123</v>
      </c>
    </row>
    <row r="1076" spans="1:12" ht="38.25" x14ac:dyDescent="0.2">
      <c r="A1076" s="4" t="s">
        <v>3</v>
      </c>
      <c r="B1076" s="4" t="s">
        <v>4</v>
      </c>
      <c r="C1076" s="4" t="s">
        <v>5</v>
      </c>
      <c r="D1076" s="4" t="s">
        <v>6</v>
      </c>
      <c r="E1076" s="4" t="s">
        <v>7</v>
      </c>
      <c r="F1076" s="4" t="s">
        <v>8</v>
      </c>
      <c r="G1076" s="4" t="s">
        <v>9</v>
      </c>
      <c r="H1076" s="4" t="s">
        <v>10</v>
      </c>
      <c r="I1076" s="5" t="s">
        <v>11</v>
      </c>
      <c r="J1076" s="4" t="s">
        <v>12</v>
      </c>
      <c r="K1076" s="4" t="s">
        <v>13</v>
      </c>
      <c r="L1076" s="4" t="s">
        <v>14</v>
      </c>
    </row>
    <row r="1077" spans="1:12" x14ac:dyDescent="0.2">
      <c r="A1077" s="8">
        <v>1</v>
      </c>
      <c r="B1077" s="9">
        <v>2</v>
      </c>
      <c r="C1077" s="9">
        <v>3</v>
      </c>
      <c r="D1077" s="9">
        <v>4</v>
      </c>
      <c r="E1077" s="9">
        <v>7</v>
      </c>
      <c r="F1077" s="9">
        <v>8</v>
      </c>
      <c r="G1077" s="9">
        <v>9</v>
      </c>
      <c r="H1077" s="9">
        <v>10</v>
      </c>
      <c r="I1077" s="9">
        <v>11</v>
      </c>
      <c r="J1077" s="9">
        <v>12</v>
      </c>
      <c r="K1077" s="9">
        <v>13</v>
      </c>
      <c r="L1077" s="9">
        <v>14</v>
      </c>
    </row>
    <row r="1078" spans="1:12" x14ac:dyDescent="0.2">
      <c r="A1078" s="14">
        <v>1</v>
      </c>
      <c r="B1078" s="15" t="s">
        <v>15</v>
      </c>
      <c r="C1078" s="92">
        <f>[1]Allahabad!$C$29</f>
        <v>0</v>
      </c>
      <c r="D1078" s="92">
        <f>[1]Allahabad!$D$29</f>
        <v>0</v>
      </c>
      <c r="E1078" s="92">
        <f>[1]Allahabad!$E$29</f>
        <v>0</v>
      </c>
      <c r="F1078" s="92">
        <f>[1]Allahabad!$F$29</f>
        <v>0</v>
      </c>
      <c r="G1078" s="93">
        <f t="shared" ref="G1078:G1095" si="393">SUM(C1078:F1078)</f>
        <v>0</v>
      </c>
      <c r="H1078" s="92">
        <f>[1]Allahabad!$H$29</f>
        <v>0</v>
      </c>
      <c r="I1078" s="92">
        <f>[1]Allahabad!$I$29</f>
        <v>0</v>
      </c>
      <c r="J1078" s="94">
        <f t="shared" ref="J1078:J1095" si="394">H1078+I1078</f>
        <v>0</v>
      </c>
      <c r="K1078" s="94" t="e">
        <f>J1078/G1078</f>
        <v>#DIV/0!</v>
      </c>
      <c r="L1078" s="95" t="e">
        <f>I1078/H1078*100</f>
        <v>#DIV/0!</v>
      </c>
    </row>
    <row r="1079" spans="1:12" x14ac:dyDescent="0.2">
      <c r="A1079" s="14">
        <v>2</v>
      </c>
      <c r="B1079" s="15" t="s">
        <v>16</v>
      </c>
      <c r="C1079" s="92">
        <f>[1]Andhra!$C$29</f>
        <v>0</v>
      </c>
      <c r="D1079" s="92">
        <f>[1]Andhra!$D$29</f>
        <v>0</v>
      </c>
      <c r="E1079" s="92">
        <f>[1]Andhra!$E$29</f>
        <v>0</v>
      </c>
      <c r="F1079" s="92">
        <f>[1]Andhra!$F$29</f>
        <v>0</v>
      </c>
      <c r="G1079" s="93">
        <f t="shared" si="393"/>
        <v>0</v>
      </c>
      <c r="H1079" s="92">
        <f>[1]Andhra!$H$29</f>
        <v>0</v>
      </c>
      <c r="I1079" s="92">
        <f>[1]Andhra!$I$29</f>
        <v>0</v>
      </c>
      <c r="J1079" s="94">
        <f t="shared" si="394"/>
        <v>0</v>
      </c>
      <c r="K1079" s="94" t="e">
        <f>J1079/G1079</f>
        <v>#DIV/0!</v>
      </c>
      <c r="L1079" s="95" t="e">
        <f>I1079/H1079*100</f>
        <v>#DIV/0!</v>
      </c>
    </row>
    <row r="1080" spans="1:12" x14ac:dyDescent="0.2">
      <c r="A1080" s="14">
        <v>3</v>
      </c>
      <c r="B1080" s="15" t="s">
        <v>17</v>
      </c>
      <c r="C1080" s="92">
        <f>[1]BoB!$C$29</f>
        <v>0</v>
      </c>
      <c r="D1080" s="92">
        <f>[1]BoB!$D$29</f>
        <v>0</v>
      </c>
      <c r="E1080" s="92">
        <f>[1]BoB!$E$29</f>
        <v>0</v>
      </c>
      <c r="F1080" s="92">
        <f>[1]BoB!$F$29</f>
        <v>105</v>
      </c>
      <c r="G1080" s="93">
        <f t="shared" si="393"/>
        <v>105</v>
      </c>
      <c r="H1080" s="92">
        <f>[1]BoB!$H$29</f>
        <v>5904361</v>
      </c>
      <c r="I1080" s="92">
        <f>[1]BoB!$I$29</f>
        <v>7485019</v>
      </c>
      <c r="J1080" s="94">
        <f t="shared" si="394"/>
        <v>13389380</v>
      </c>
      <c r="K1080" s="94">
        <f t="shared" ref="K1080:K1095" si="395">J1080/G1080</f>
        <v>127517.90476190476</v>
      </c>
      <c r="L1080" s="95">
        <f t="shared" ref="L1080:L1095" si="396">I1080/H1080*100</f>
        <v>126.77102568762311</v>
      </c>
    </row>
    <row r="1081" spans="1:12" x14ac:dyDescent="0.2">
      <c r="A1081" s="14">
        <v>4</v>
      </c>
      <c r="B1081" s="15" t="s">
        <v>18</v>
      </c>
      <c r="C1081" s="92">
        <f>[1]BoI!$C$29</f>
        <v>0</v>
      </c>
      <c r="D1081" s="92">
        <f>[1]BoI!$D$29</f>
        <v>0</v>
      </c>
      <c r="E1081" s="92">
        <f>[1]BoI!$E$29</f>
        <v>0</v>
      </c>
      <c r="F1081" s="92">
        <f>[1]BoI!$F$29</f>
        <v>47</v>
      </c>
      <c r="G1081" s="93">
        <f t="shared" si="393"/>
        <v>47</v>
      </c>
      <c r="H1081" s="92">
        <f>[1]BoI!$H$29</f>
        <v>3165628</v>
      </c>
      <c r="I1081" s="92">
        <f>[1]BoI!$I$29</f>
        <v>3666284.8</v>
      </c>
      <c r="J1081" s="93">
        <f t="shared" si="394"/>
        <v>6831912.7999999998</v>
      </c>
      <c r="K1081" s="93">
        <f t="shared" si="395"/>
        <v>145359.84680851063</v>
      </c>
      <c r="L1081" s="95">
        <f t="shared" si="396"/>
        <v>115.81540218876</v>
      </c>
    </row>
    <row r="1082" spans="1:12" x14ac:dyDescent="0.2">
      <c r="A1082" s="14">
        <v>5</v>
      </c>
      <c r="B1082" s="15" t="s">
        <v>19</v>
      </c>
      <c r="C1082" s="92">
        <f>[1]BoM!$C$29</f>
        <v>0</v>
      </c>
      <c r="D1082" s="92">
        <f>[1]BoM!$D$29</f>
        <v>0</v>
      </c>
      <c r="E1082" s="92">
        <f>[1]BoM!$E$29</f>
        <v>0</v>
      </c>
      <c r="F1082" s="92">
        <f>[1]BoM!$F$29</f>
        <v>42</v>
      </c>
      <c r="G1082" s="93">
        <f t="shared" si="393"/>
        <v>42</v>
      </c>
      <c r="H1082" s="92">
        <f>[1]BoM!$H$29</f>
        <v>1111615</v>
      </c>
      <c r="I1082" s="92">
        <f>[1]BoM!$I$29</f>
        <v>255346</v>
      </c>
      <c r="J1082" s="93">
        <f t="shared" si="394"/>
        <v>1366961</v>
      </c>
      <c r="K1082" s="93">
        <f t="shared" si="395"/>
        <v>32546.690476190477</v>
      </c>
      <c r="L1082" s="95">
        <f t="shared" si="396"/>
        <v>22.97072277722053</v>
      </c>
    </row>
    <row r="1083" spans="1:12" x14ac:dyDescent="0.2">
      <c r="A1083" s="14">
        <v>6</v>
      </c>
      <c r="B1083" s="15" t="s">
        <v>20</v>
      </c>
      <c r="C1083" s="92">
        <f>[1]Canara!$C$29</f>
        <v>0</v>
      </c>
      <c r="D1083" s="92">
        <f>[1]Canara!$D$29</f>
        <v>0</v>
      </c>
      <c r="E1083" s="92">
        <f>[1]Canara!$E$29</f>
        <v>0</v>
      </c>
      <c r="F1083" s="92">
        <f>[1]Canara!$F$29</f>
        <v>87</v>
      </c>
      <c r="G1083" s="93">
        <f t="shared" si="393"/>
        <v>87</v>
      </c>
      <c r="H1083" s="92">
        <f>[1]Canara!$H$29</f>
        <v>4220117.78</v>
      </c>
      <c r="I1083" s="92">
        <f>[1]Canara!$I$29</f>
        <v>1600278.12</v>
      </c>
      <c r="J1083" s="93">
        <f t="shared" si="394"/>
        <v>5820395.9000000004</v>
      </c>
      <c r="K1083" s="93">
        <f t="shared" si="395"/>
        <v>66901.102298850572</v>
      </c>
      <c r="L1083" s="95">
        <f t="shared" si="396"/>
        <v>37.920224112797158</v>
      </c>
    </row>
    <row r="1084" spans="1:12" x14ac:dyDescent="0.2">
      <c r="A1084" s="14">
        <v>7</v>
      </c>
      <c r="B1084" s="15" t="s">
        <v>22</v>
      </c>
      <c r="C1084" s="92">
        <f>[1]CBI!$C$29</f>
        <v>0</v>
      </c>
      <c r="D1084" s="92">
        <f>[1]CBI!$D$29</f>
        <v>0</v>
      </c>
      <c r="E1084" s="92">
        <f>[1]CBI!$E$29</f>
        <v>0</v>
      </c>
      <c r="F1084" s="92">
        <f>[1]CBI!$F$29</f>
        <v>31</v>
      </c>
      <c r="G1084" s="93">
        <f t="shared" si="393"/>
        <v>31</v>
      </c>
      <c r="H1084" s="92">
        <f>[1]CBI!$H$29</f>
        <v>942087</v>
      </c>
      <c r="I1084" s="92">
        <f>[1]CBI!$I$29</f>
        <v>819716</v>
      </c>
      <c r="J1084" s="93">
        <f t="shared" si="394"/>
        <v>1761803</v>
      </c>
      <c r="K1084" s="93">
        <f t="shared" si="395"/>
        <v>56832.354838709674</v>
      </c>
      <c r="L1084" s="95">
        <f t="shared" si="396"/>
        <v>87.01064763657709</v>
      </c>
    </row>
    <row r="1085" spans="1:12" x14ac:dyDescent="0.2">
      <c r="A1085" s="14">
        <v>8</v>
      </c>
      <c r="B1085" s="15" t="s">
        <v>23</v>
      </c>
      <c r="C1085" s="92">
        <f>[1]Corp!$C$29</f>
        <v>0</v>
      </c>
      <c r="D1085" s="92">
        <f>[1]Corp!$D$29</f>
        <v>0</v>
      </c>
      <c r="E1085" s="92">
        <f>[1]Corp!$E$29</f>
        <v>0</v>
      </c>
      <c r="F1085" s="92">
        <f>[1]Corp!$F$29</f>
        <v>3</v>
      </c>
      <c r="G1085" s="93">
        <f t="shared" si="393"/>
        <v>3</v>
      </c>
      <c r="H1085" s="92">
        <f>[1]Corp!$H$29</f>
        <v>14050</v>
      </c>
      <c r="I1085" s="92">
        <f>[1]Corp!$I$29</f>
        <v>6881</v>
      </c>
      <c r="J1085" s="93">
        <f t="shared" si="394"/>
        <v>20931</v>
      </c>
      <c r="K1085" s="93">
        <f t="shared" si="395"/>
        <v>6977</v>
      </c>
      <c r="L1085" s="95">
        <f t="shared" si="396"/>
        <v>48.97508896797153</v>
      </c>
    </row>
    <row r="1086" spans="1:12" x14ac:dyDescent="0.2">
      <c r="A1086" s="14">
        <v>9</v>
      </c>
      <c r="B1086" s="15" t="s">
        <v>24</v>
      </c>
      <c r="C1086" s="92">
        <f>[1]Indian!$C$29</f>
        <v>0</v>
      </c>
      <c r="D1086" s="92">
        <f>[1]Indian!$D$29</f>
        <v>0</v>
      </c>
      <c r="E1086" s="92">
        <f>[1]Indian!$E$29</f>
        <v>0</v>
      </c>
      <c r="F1086" s="92">
        <f>[1]Indian!$F$29</f>
        <v>48</v>
      </c>
      <c r="G1086" s="93">
        <f t="shared" si="393"/>
        <v>48</v>
      </c>
      <c r="H1086" s="92">
        <f>[1]Indian!$H$29</f>
        <v>1192700</v>
      </c>
      <c r="I1086" s="92">
        <f>[1]Indian!$I$29</f>
        <v>197900</v>
      </c>
      <c r="J1086" s="94">
        <f t="shared" si="394"/>
        <v>1390600</v>
      </c>
      <c r="K1086" s="94">
        <f t="shared" si="395"/>
        <v>28970.833333333332</v>
      </c>
      <c r="L1086" s="95">
        <f t="shared" si="396"/>
        <v>16.592605013834159</v>
      </c>
    </row>
    <row r="1087" spans="1:12" x14ac:dyDescent="0.2">
      <c r="A1087" s="14">
        <v>10</v>
      </c>
      <c r="B1087" s="15" t="s">
        <v>25</v>
      </c>
      <c r="C1087" s="92">
        <f>[1]IOB!$C$29</f>
        <v>0</v>
      </c>
      <c r="D1087" s="92">
        <f>[1]IOB!$D$29</f>
        <v>0</v>
      </c>
      <c r="E1087" s="92">
        <f>[1]IOB!$E$29</f>
        <v>0</v>
      </c>
      <c r="F1087" s="92">
        <f>[1]IOB!$F$29</f>
        <v>26</v>
      </c>
      <c r="G1087" s="93">
        <f t="shared" si="393"/>
        <v>26</v>
      </c>
      <c r="H1087" s="92">
        <f>[1]IOB!$H$29</f>
        <v>613093</v>
      </c>
      <c r="I1087" s="92">
        <f>[1]IOB!$I$29</f>
        <v>568883</v>
      </c>
      <c r="J1087" s="93">
        <f t="shared" si="394"/>
        <v>1181976</v>
      </c>
      <c r="K1087" s="93">
        <f t="shared" si="395"/>
        <v>45460.615384615383</v>
      </c>
      <c r="L1087" s="95">
        <f t="shared" si="396"/>
        <v>92.789022220119961</v>
      </c>
    </row>
    <row r="1088" spans="1:12" x14ac:dyDescent="0.2">
      <c r="A1088" s="14">
        <v>11</v>
      </c>
      <c r="B1088" s="15" t="s">
        <v>26</v>
      </c>
      <c r="C1088" s="92">
        <f>[1]OBC!$C$29</f>
        <v>0</v>
      </c>
      <c r="D1088" s="92">
        <f>[1]OBC!$D$29</f>
        <v>0</v>
      </c>
      <c r="E1088" s="92">
        <f>[1]OBC!$E$29</f>
        <v>0</v>
      </c>
      <c r="F1088" s="92">
        <f>[1]OBC!$F$29</f>
        <v>0</v>
      </c>
      <c r="G1088" s="93">
        <f t="shared" si="393"/>
        <v>0</v>
      </c>
      <c r="H1088" s="92">
        <f>[1]OBC!$H$29</f>
        <v>0</v>
      </c>
      <c r="I1088" s="92">
        <f>[1]OBC!$I$29</f>
        <v>0</v>
      </c>
      <c r="J1088" s="93">
        <f t="shared" si="394"/>
        <v>0</v>
      </c>
      <c r="K1088" s="93" t="e">
        <f t="shared" si="395"/>
        <v>#DIV/0!</v>
      </c>
      <c r="L1088" s="95" t="e">
        <f t="shared" si="396"/>
        <v>#DIV/0!</v>
      </c>
    </row>
    <row r="1089" spans="1:12" x14ac:dyDescent="0.2">
      <c r="A1089" s="14">
        <v>12</v>
      </c>
      <c r="B1089" s="15" t="s">
        <v>27</v>
      </c>
      <c r="C1089" s="92">
        <f>[1]PSB!$C$29</f>
        <v>0</v>
      </c>
      <c r="D1089" s="92">
        <f>[1]PSB!$D$29</f>
        <v>0</v>
      </c>
      <c r="E1089" s="92">
        <f>[1]PSB!$E$29</f>
        <v>0</v>
      </c>
      <c r="F1089" s="92">
        <f>[1]PSB!$F$29</f>
        <v>8</v>
      </c>
      <c r="G1089" s="93">
        <f t="shared" si="393"/>
        <v>8</v>
      </c>
      <c r="H1089" s="92">
        <f>[1]PSB!$H$29</f>
        <v>227753</v>
      </c>
      <c r="I1089" s="92">
        <f>[1]PSB!$I$29</f>
        <v>26750</v>
      </c>
      <c r="J1089" s="93">
        <f t="shared" si="394"/>
        <v>254503</v>
      </c>
      <c r="K1089" s="93">
        <f t="shared" si="395"/>
        <v>31812.875</v>
      </c>
      <c r="L1089" s="95">
        <f t="shared" si="396"/>
        <v>11.74518008544344</v>
      </c>
    </row>
    <row r="1090" spans="1:12" x14ac:dyDescent="0.2">
      <c r="A1090" s="14">
        <v>13</v>
      </c>
      <c r="B1090" s="15" t="s">
        <v>28</v>
      </c>
      <c r="C1090" s="92">
        <f>[1]PNB!$C$29</f>
        <v>0</v>
      </c>
      <c r="D1090" s="92">
        <f>[1]PNB!$D$29</f>
        <v>0</v>
      </c>
      <c r="E1090" s="92">
        <f>[1]PNB!$E$29</f>
        <v>1</v>
      </c>
      <c r="F1090" s="92">
        <f>[1]PNB!$F$29</f>
        <v>82</v>
      </c>
      <c r="G1090" s="93">
        <f t="shared" si="393"/>
        <v>83</v>
      </c>
      <c r="H1090" s="92">
        <f>[1]PNB!$H$29</f>
        <v>1966565.66</v>
      </c>
      <c r="I1090" s="92">
        <f>[1]PNB!$I$29</f>
        <v>606512.21</v>
      </c>
      <c r="J1090" s="93">
        <f t="shared" si="394"/>
        <v>2573077.87</v>
      </c>
      <c r="K1090" s="93">
        <f t="shared" si="395"/>
        <v>31000.938192771086</v>
      </c>
      <c r="L1090" s="95">
        <f t="shared" si="396"/>
        <v>30.841187880805361</v>
      </c>
    </row>
    <row r="1091" spans="1:12" x14ac:dyDescent="0.2">
      <c r="A1091" s="14">
        <v>14</v>
      </c>
      <c r="B1091" s="15" t="s">
        <v>29</v>
      </c>
      <c r="C1091" s="92">
        <f>[1]SBI!$C$29</f>
        <v>0</v>
      </c>
      <c r="D1091" s="92">
        <f>[1]SBI!$D$29</f>
        <v>0</v>
      </c>
      <c r="E1091" s="92">
        <f>[1]SBI!$E$29</f>
        <v>0</v>
      </c>
      <c r="F1091" s="92">
        <f>[1]SBI!$F$29</f>
        <v>164</v>
      </c>
      <c r="G1091" s="93">
        <f t="shared" si="393"/>
        <v>164</v>
      </c>
      <c r="H1091" s="92">
        <f>[1]SBI!$H$29</f>
        <v>6979733</v>
      </c>
      <c r="I1091" s="92">
        <f>[1]SBI!$I$29</f>
        <v>2766615</v>
      </c>
      <c r="J1091" s="93">
        <f t="shared" si="394"/>
        <v>9746348</v>
      </c>
      <c r="K1091" s="93">
        <f t="shared" si="395"/>
        <v>59428.951219512193</v>
      </c>
      <c r="L1091" s="95">
        <f t="shared" si="396"/>
        <v>39.637834283918885</v>
      </c>
    </row>
    <row r="1092" spans="1:12" x14ac:dyDescent="0.2">
      <c r="A1092" s="14">
        <v>15</v>
      </c>
      <c r="B1092" s="15" t="s">
        <v>30</v>
      </c>
      <c r="C1092" s="92">
        <f>[1]Syndicate!$C$29</f>
        <v>0</v>
      </c>
      <c r="D1092" s="92">
        <f>[1]Syndicate!$D$29</f>
        <v>0</v>
      </c>
      <c r="E1092" s="92">
        <f>[1]Syndicate!$E$29</f>
        <v>0</v>
      </c>
      <c r="F1092" s="92">
        <f>[1]Syndicate!$F$29</f>
        <v>0</v>
      </c>
      <c r="G1092" s="93">
        <f t="shared" si="393"/>
        <v>0</v>
      </c>
      <c r="H1092" s="92">
        <f>[1]Syndicate!$H$29</f>
        <v>0</v>
      </c>
      <c r="I1092" s="92">
        <f>[1]Syndicate!$I$29</f>
        <v>0</v>
      </c>
      <c r="J1092" s="93">
        <f t="shared" si="394"/>
        <v>0</v>
      </c>
      <c r="K1092" s="93" t="e">
        <f t="shared" si="395"/>
        <v>#DIV/0!</v>
      </c>
      <c r="L1092" s="95" t="e">
        <f t="shared" si="396"/>
        <v>#DIV/0!</v>
      </c>
    </row>
    <row r="1093" spans="1:12" x14ac:dyDescent="0.2">
      <c r="A1093" s="14">
        <v>16</v>
      </c>
      <c r="B1093" s="15" t="s">
        <v>31</v>
      </c>
      <c r="C1093" s="92">
        <f>[1]UCO!$C$29</f>
        <v>0</v>
      </c>
      <c r="D1093" s="92">
        <f>[1]UCO!$D$29</f>
        <v>0</v>
      </c>
      <c r="E1093" s="92">
        <f>[1]UCO!$E$29</f>
        <v>0</v>
      </c>
      <c r="F1093" s="92">
        <f>[1]UCO!$F$29</f>
        <v>20</v>
      </c>
      <c r="G1093" s="93">
        <f t="shared" si="393"/>
        <v>20</v>
      </c>
      <c r="H1093" s="92">
        <f>[1]UCO!$H$29</f>
        <v>396584</v>
      </c>
      <c r="I1093" s="92">
        <f>[1]UCO!$I$29</f>
        <v>169487</v>
      </c>
      <c r="J1093" s="93">
        <f t="shared" si="394"/>
        <v>566071</v>
      </c>
      <c r="K1093" s="93">
        <f t="shared" si="395"/>
        <v>28303.55</v>
      </c>
      <c r="L1093" s="95">
        <f t="shared" si="396"/>
        <v>42.736721602485225</v>
      </c>
    </row>
    <row r="1094" spans="1:12" x14ac:dyDescent="0.2">
      <c r="A1094" s="14">
        <v>17</v>
      </c>
      <c r="B1094" s="15" t="s">
        <v>32</v>
      </c>
      <c r="C1094" s="92">
        <f>[1]Union!$C$29</f>
        <v>0</v>
      </c>
      <c r="D1094" s="92">
        <f>[1]Union!$D$29</f>
        <v>0</v>
      </c>
      <c r="E1094" s="92">
        <f>[1]Union!$E$29</f>
        <v>1</v>
      </c>
      <c r="F1094" s="92">
        <f>[1]Union!$F$29</f>
        <v>109</v>
      </c>
      <c r="G1094" s="93">
        <f t="shared" si="393"/>
        <v>110</v>
      </c>
      <c r="H1094" s="92">
        <f>[1]Union!$H$29</f>
        <v>5402300</v>
      </c>
      <c r="I1094" s="92">
        <f>[1]Union!$I$29</f>
        <v>8070500</v>
      </c>
      <c r="J1094" s="93">
        <f t="shared" si="394"/>
        <v>13472800</v>
      </c>
      <c r="K1094" s="93">
        <f t="shared" si="395"/>
        <v>122480</v>
      </c>
      <c r="L1094" s="95">
        <f t="shared" si="396"/>
        <v>149.39007459785648</v>
      </c>
    </row>
    <row r="1095" spans="1:12" x14ac:dyDescent="0.2">
      <c r="A1095" s="14">
        <v>18</v>
      </c>
      <c r="B1095" s="15" t="s">
        <v>33</v>
      </c>
      <c r="C1095" s="92">
        <f>[1]United!$C$29</f>
        <v>0</v>
      </c>
      <c r="D1095" s="92">
        <f>[1]United!$D$29</f>
        <v>0</v>
      </c>
      <c r="E1095" s="92">
        <f>[1]United!$E$29</f>
        <v>0</v>
      </c>
      <c r="F1095" s="92">
        <f>[1]United!$F$29</f>
        <v>0</v>
      </c>
      <c r="G1095" s="93">
        <f t="shared" si="393"/>
        <v>0</v>
      </c>
      <c r="H1095" s="92">
        <f>[1]United!$H$29</f>
        <v>0</v>
      </c>
      <c r="I1095" s="92">
        <f>[1]United!$I$29</f>
        <v>0</v>
      </c>
      <c r="J1095" s="93">
        <f t="shared" si="394"/>
        <v>0</v>
      </c>
      <c r="K1095" s="93" t="e">
        <f t="shared" si="395"/>
        <v>#DIV/0!</v>
      </c>
      <c r="L1095" s="95" t="e">
        <f t="shared" si="396"/>
        <v>#DIV/0!</v>
      </c>
    </row>
    <row r="1096" spans="1:12" x14ac:dyDescent="0.2">
      <c r="A1096" s="24"/>
      <c r="B1096" s="25" t="s">
        <v>34</v>
      </c>
      <c r="C1096" s="100">
        <f t="shared" ref="C1096:J1096" si="397">SUM(C1078:C1095)</f>
        <v>0</v>
      </c>
      <c r="D1096" s="100">
        <f t="shared" si="397"/>
        <v>0</v>
      </c>
      <c r="E1096" s="100">
        <f t="shared" si="397"/>
        <v>2</v>
      </c>
      <c r="F1096" s="100">
        <f t="shared" si="397"/>
        <v>772</v>
      </c>
      <c r="G1096" s="100">
        <f t="shared" si="397"/>
        <v>774</v>
      </c>
      <c r="H1096" s="101">
        <f t="shared" si="397"/>
        <v>32136587.440000001</v>
      </c>
      <c r="I1096" s="101">
        <f t="shared" si="397"/>
        <v>26240172.130000003</v>
      </c>
      <c r="J1096" s="101">
        <f t="shared" si="397"/>
        <v>58376759.57</v>
      </c>
      <c r="K1096" s="101">
        <f>J1096/G1096</f>
        <v>75422.169987080109</v>
      </c>
      <c r="L1096" s="102">
        <f>I1096/H1096*100</f>
        <v>81.652017903242566</v>
      </c>
    </row>
    <row r="1097" spans="1:12" x14ac:dyDescent="0.2">
      <c r="A1097" s="14">
        <v>19</v>
      </c>
      <c r="B1097" s="15" t="s">
        <v>35</v>
      </c>
      <c r="C1097" s="92">
        <f>[1]AXIS!$C$29</f>
        <v>0</v>
      </c>
      <c r="D1097" s="92">
        <f>[1]AXIS!$D$29</f>
        <v>0</v>
      </c>
      <c r="E1097" s="92">
        <f>[1]AXIS!$E$29</f>
        <v>0</v>
      </c>
      <c r="F1097" s="92">
        <f>[1]AXIS!$F$29</f>
        <v>74</v>
      </c>
      <c r="G1097" s="93">
        <f t="shared" ref="G1097:G1105" si="398">SUM(C1097:F1097)</f>
        <v>74</v>
      </c>
      <c r="H1097" s="92">
        <f>[1]AXIS!$H$29</f>
        <v>4181465</v>
      </c>
      <c r="I1097" s="92">
        <f>[1]AXIS!$I$29</f>
        <v>1769209</v>
      </c>
      <c r="J1097" s="93">
        <f t="shared" ref="J1097:J1110" si="399">H1097+I1097</f>
        <v>5950674</v>
      </c>
      <c r="K1097" s="93">
        <f t="shared" ref="K1097:K1121" si="400">J1097/G1097</f>
        <v>80414.513513513521</v>
      </c>
      <c r="L1097" s="95">
        <f t="shared" ref="L1097:L1121" si="401">I1097/H1097*100</f>
        <v>42.31074515749863</v>
      </c>
    </row>
    <row r="1098" spans="1:12" x14ac:dyDescent="0.2">
      <c r="A1098" s="14">
        <v>20</v>
      </c>
      <c r="B1098" s="15" t="s">
        <v>36</v>
      </c>
      <c r="C1098" s="92">
        <f>[1]Bandhan!$C$29</f>
        <v>0</v>
      </c>
      <c r="D1098" s="92">
        <f>[1]Bandhan!$D$29</f>
        <v>0</v>
      </c>
      <c r="E1098" s="92">
        <f>[1]Bandhan!$E$29</f>
        <v>0</v>
      </c>
      <c r="F1098" s="92">
        <f>[1]Bandhan!$F$29</f>
        <v>22</v>
      </c>
      <c r="G1098" s="93">
        <f t="shared" si="398"/>
        <v>22</v>
      </c>
      <c r="H1098" s="92">
        <f>[1]Bandhan!$H$29</f>
        <v>229525.8</v>
      </c>
      <c r="I1098" s="92">
        <f>[1]Bandhan!$I$29</f>
        <v>65605.05</v>
      </c>
      <c r="J1098" s="93">
        <f t="shared" si="399"/>
        <v>295130.84999999998</v>
      </c>
      <c r="K1098" s="93">
        <f t="shared" si="400"/>
        <v>13415.038636363635</v>
      </c>
      <c r="L1098" s="95">
        <f t="shared" si="401"/>
        <v>28.582865194239602</v>
      </c>
    </row>
    <row r="1099" spans="1:12" x14ac:dyDescent="0.2">
      <c r="A1099" s="14">
        <v>21</v>
      </c>
      <c r="B1099" s="15" t="s">
        <v>37</v>
      </c>
      <c r="C1099" s="92">
        <f>[1]CSB!$C$29</f>
        <v>0</v>
      </c>
      <c r="D1099" s="92">
        <f>[1]CSB!$D$29</f>
        <v>0</v>
      </c>
      <c r="E1099" s="92">
        <f>[1]CSB!$E$29</f>
        <v>0</v>
      </c>
      <c r="F1099" s="92">
        <f>[1]CSB!$F$29</f>
        <v>0</v>
      </c>
      <c r="G1099" s="93">
        <f t="shared" si="398"/>
        <v>0</v>
      </c>
      <c r="H1099" s="92">
        <f>[1]CSB!$H$29</f>
        <v>0</v>
      </c>
      <c r="I1099" s="92">
        <f>[1]CSB!$I$29</f>
        <v>0</v>
      </c>
      <c r="J1099" s="93">
        <f t="shared" si="399"/>
        <v>0</v>
      </c>
      <c r="K1099" s="93" t="e">
        <f t="shared" si="400"/>
        <v>#DIV/0!</v>
      </c>
      <c r="L1099" s="95" t="e">
        <f t="shared" si="401"/>
        <v>#DIV/0!</v>
      </c>
    </row>
    <row r="1100" spans="1:12" x14ac:dyDescent="0.2">
      <c r="A1100" s="14">
        <v>22</v>
      </c>
      <c r="B1100" s="15" t="s">
        <v>38</v>
      </c>
      <c r="C1100" s="92">
        <f>[1]DCB!$C$29</f>
        <v>0</v>
      </c>
      <c r="D1100" s="92">
        <f>[1]DCB!$D$29</f>
        <v>0</v>
      </c>
      <c r="E1100" s="92">
        <f>[1]DCB!$E$29</f>
        <v>0</v>
      </c>
      <c r="F1100" s="92">
        <f>[1]DCB!$F$29</f>
        <v>12</v>
      </c>
      <c r="G1100" s="93">
        <f t="shared" si="398"/>
        <v>12</v>
      </c>
      <c r="H1100" s="92">
        <f>[1]DCB!$H$29</f>
        <v>445390.55</v>
      </c>
      <c r="I1100" s="92">
        <f>[1]DCB!$I$29</f>
        <v>244967.3</v>
      </c>
      <c r="J1100" s="93">
        <f t="shared" si="399"/>
        <v>690357.85</v>
      </c>
      <c r="K1100" s="93">
        <f t="shared" si="400"/>
        <v>57529.820833333331</v>
      </c>
      <c r="L1100" s="95">
        <f t="shared" si="401"/>
        <v>55.000560743823591</v>
      </c>
    </row>
    <row r="1101" spans="1:12" x14ac:dyDescent="0.2">
      <c r="A1101" s="14">
        <v>23</v>
      </c>
      <c r="B1101" s="15" t="s">
        <v>39</v>
      </c>
      <c r="C1101" s="92">
        <f>[1]Federal!$C$29</f>
        <v>0</v>
      </c>
      <c r="D1101" s="92">
        <f>[1]Federal!$D$29</f>
        <v>0</v>
      </c>
      <c r="E1101" s="92">
        <f>[1]Federal!$E$29</f>
        <v>0</v>
      </c>
      <c r="F1101" s="92">
        <f>[1]Federal!$F$29</f>
        <v>14</v>
      </c>
      <c r="G1101" s="93">
        <f t="shared" si="398"/>
        <v>14</v>
      </c>
      <c r="H1101" s="92">
        <f>[1]Federal!$H$29</f>
        <v>1188658.29</v>
      </c>
      <c r="I1101" s="92">
        <f>[1]Federal!$I$29</f>
        <v>747366.94</v>
      </c>
      <c r="J1101" s="93">
        <f t="shared" si="399"/>
        <v>1936025.23</v>
      </c>
      <c r="K1101" s="93">
        <f t="shared" si="400"/>
        <v>138287.51642857143</v>
      </c>
      <c r="L1101" s="95">
        <f t="shared" si="401"/>
        <v>62.874835121875094</v>
      </c>
    </row>
    <row r="1102" spans="1:12" x14ac:dyDescent="0.2">
      <c r="A1102" s="14">
        <v>24</v>
      </c>
      <c r="B1102" s="15" t="s">
        <v>40</v>
      </c>
      <c r="C1102" s="92">
        <f>[1]HDFC!$C$29</f>
        <v>0</v>
      </c>
      <c r="D1102" s="92">
        <f>[1]HDFC!$D$29</f>
        <v>0</v>
      </c>
      <c r="E1102" s="92">
        <f>[1]HDFC!$E$29</f>
        <v>0</v>
      </c>
      <c r="F1102" s="92">
        <f>[1]HDFC!$F$29</f>
        <v>82</v>
      </c>
      <c r="G1102" s="93">
        <f t="shared" si="398"/>
        <v>82</v>
      </c>
      <c r="H1102" s="92">
        <f>[1]HDFC!$H$29</f>
        <v>9186971.7599999998</v>
      </c>
      <c r="I1102" s="92">
        <f>[1]HDFC!$I$29</f>
        <v>2041850.36</v>
      </c>
      <c r="J1102" s="93">
        <f t="shared" si="399"/>
        <v>11228822.119999999</v>
      </c>
      <c r="K1102" s="93">
        <f t="shared" si="400"/>
        <v>136936.8551219512</v>
      </c>
      <c r="L1102" s="95">
        <f t="shared" si="401"/>
        <v>22.225499471873857</v>
      </c>
    </row>
    <row r="1103" spans="1:12" x14ac:dyDescent="0.2">
      <c r="A1103" s="14">
        <v>25</v>
      </c>
      <c r="B1103" s="15" t="s">
        <v>41</v>
      </c>
      <c r="C1103" s="92">
        <f>[1]ICICI!$C$29</f>
        <v>0</v>
      </c>
      <c r="D1103" s="92">
        <f>[1]ICICI!$D$29</f>
        <v>0</v>
      </c>
      <c r="E1103" s="92">
        <f>[1]ICICI!$E$29</f>
        <v>0</v>
      </c>
      <c r="F1103" s="92">
        <f>[1]ICICI!$F$29</f>
        <v>104</v>
      </c>
      <c r="G1103" s="93">
        <f t="shared" si="398"/>
        <v>104</v>
      </c>
      <c r="H1103" s="92">
        <f>[1]ICICI!$H$29</f>
        <v>6027900</v>
      </c>
      <c r="I1103" s="92">
        <f>[1]ICICI!$I$29</f>
        <v>613800</v>
      </c>
      <c r="J1103" s="93">
        <f t="shared" si="399"/>
        <v>6641700</v>
      </c>
      <c r="K1103" s="93">
        <f t="shared" si="400"/>
        <v>63862.5</v>
      </c>
      <c r="L1103" s="95">
        <f t="shared" si="401"/>
        <v>10.182650674364206</v>
      </c>
    </row>
    <row r="1104" spans="1:12" x14ac:dyDescent="0.2">
      <c r="A1104" s="14">
        <v>26</v>
      </c>
      <c r="B1104" s="15" t="s">
        <v>42</v>
      </c>
      <c r="C1104" s="92">
        <f>[1]IDBI!$C$29</f>
        <v>0</v>
      </c>
      <c r="D1104" s="92">
        <f>[1]IDBI!$D$29</f>
        <v>0</v>
      </c>
      <c r="E1104" s="92">
        <f>[1]IDBI!$E$29</f>
        <v>0</v>
      </c>
      <c r="F1104" s="92">
        <f>[1]IDBI!$F$29</f>
        <v>31</v>
      </c>
      <c r="G1104" s="93">
        <f t="shared" si="398"/>
        <v>31</v>
      </c>
      <c r="H1104" s="92">
        <f>[1]IDBI!$H$29</f>
        <v>1317092</v>
      </c>
      <c r="I1104" s="92">
        <f>[1]IDBI!$I$29</f>
        <v>1185199</v>
      </c>
      <c r="J1104" s="94">
        <f t="shared" si="399"/>
        <v>2502291</v>
      </c>
      <c r="K1104" s="94">
        <f t="shared" si="400"/>
        <v>80719.06451612903</v>
      </c>
      <c r="L1104" s="95">
        <f t="shared" si="401"/>
        <v>89.98604501431943</v>
      </c>
    </row>
    <row r="1105" spans="1:12" x14ac:dyDescent="0.2">
      <c r="A1105" s="14">
        <v>27</v>
      </c>
      <c r="B1105" s="15" t="s">
        <v>43</v>
      </c>
      <c r="C1105" s="92">
        <f>[1]IDFC!$C$29</f>
        <v>0</v>
      </c>
      <c r="D1105" s="92">
        <f>[1]IDFC!$D$29</f>
        <v>0</v>
      </c>
      <c r="E1105" s="92">
        <f>[1]IDFC!$E$29</f>
        <v>0</v>
      </c>
      <c r="F1105" s="92">
        <f>[1]IDFC!$F$29</f>
        <v>18</v>
      </c>
      <c r="G1105" s="93">
        <f t="shared" si="398"/>
        <v>18</v>
      </c>
      <c r="H1105" s="92">
        <f>[1]IDFC!$H$29</f>
        <v>1536200</v>
      </c>
      <c r="I1105" s="92">
        <f>[1]IDFC!$I$29</f>
        <v>2048400</v>
      </c>
      <c r="J1105" s="94">
        <f t="shared" si="399"/>
        <v>3584600</v>
      </c>
      <c r="K1105" s="94">
        <f t="shared" si="400"/>
        <v>199144.44444444444</v>
      </c>
      <c r="L1105" s="95">
        <f t="shared" si="401"/>
        <v>133.34201275875537</v>
      </c>
    </row>
    <row r="1106" spans="1:12" x14ac:dyDescent="0.2">
      <c r="A1106" s="14">
        <v>28</v>
      </c>
      <c r="B1106" s="15" t="s">
        <v>44</v>
      </c>
      <c r="C1106" s="92">
        <f>[1]IndusInd!$C$29</f>
        <v>0</v>
      </c>
      <c r="D1106" s="92">
        <f>[1]IndusInd!$D$29</f>
        <v>0</v>
      </c>
      <c r="E1106" s="92">
        <f>[1]IndusInd!$E$29</f>
        <v>0</v>
      </c>
      <c r="F1106" s="92">
        <f>[1]IndusInd!$F$29</f>
        <v>23</v>
      </c>
      <c r="G1106" s="93">
        <f t="shared" ref="G1106:G1110" si="402">SUM(C1106:F1106)</f>
        <v>23</v>
      </c>
      <c r="H1106" s="92">
        <f>[1]IndusInd!$H$29</f>
        <v>1124388</v>
      </c>
      <c r="I1106" s="92">
        <f>[1]IndusInd!$I$29</f>
        <v>846912.00000000012</v>
      </c>
      <c r="J1106" s="93">
        <f t="shared" si="399"/>
        <v>1971300</v>
      </c>
      <c r="K1106" s="93">
        <f t="shared" si="400"/>
        <v>85708.695652173919</v>
      </c>
      <c r="L1106" s="95">
        <f t="shared" si="401"/>
        <v>75.322041857437128</v>
      </c>
    </row>
    <row r="1107" spans="1:12" x14ac:dyDescent="0.2">
      <c r="A1107" s="14">
        <v>29</v>
      </c>
      <c r="B1107" s="15" t="s">
        <v>45</v>
      </c>
      <c r="C1107" s="92">
        <f>[1]Karnatak!$C$29</f>
        <v>0</v>
      </c>
      <c r="D1107" s="92">
        <f>[1]Karnatak!$D$29</f>
        <v>0</v>
      </c>
      <c r="E1107" s="92">
        <f>[1]Karnatak!$E$29</f>
        <v>0</v>
      </c>
      <c r="F1107" s="92">
        <f>[1]Karnatak!$F$29</f>
        <v>12</v>
      </c>
      <c r="G1107" s="93">
        <f t="shared" si="402"/>
        <v>12</v>
      </c>
      <c r="H1107" s="92">
        <f>[1]Karnatak!$H$29</f>
        <v>358041</v>
      </c>
      <c r="I1107" s="92">
        <f>[1]Karnatak!$I$29</f>
        <v>85166</v>
      </c>
      <c r="J1107" s="93">
        <f t="shared" si="399"/>
        <v>443207</v>
      </c>
      <c r="K1107" s="93">
        <f t="shared" si="400"/>
        <v>36933.916666666664</v>
      </c>
      <c r="L1107" s="95">
        <f t="shared" si="401"/>
        <v>23.786661304152318</v>
      </c>
    </row>
    <row r="1108" spans="1:12" x14ac:dyDescent="0.2">
      <c r="A1108" s="14">
        <v>30</v>
      </c>
      <c r="B1108" s="15" t="s">
        <v>46</v>
      </c>
      <c r="C1108" s="92">
        <f>[1]Kotak!$C$29</f>
        <v>0</v>
      </c>
      <c r="D1108" s="92">
        <f>[1]Kotak!$D$29</f>
        <v>0</v>
      </c>
      <c r="E1108" s="92">
        <f>[1]Kotak!$E$29</f>
        <v>0</v>
      </c>
      <c r="F1108" s="92">
        <f>[1]Kotak!$F$29</f>
        <v>75</v>
      </c>
      <c r="G1108" s="93">
        <f t="shared" si="402"/>
        <v>75</v>
      </c>
      <c r="H1108" s="92">
        <f>[1]Kotak!$H$29</f>
        <v>3255330.01</v>
      </c>
      <c r="I1108" s="92">
        <f>[1]Kotak!$I$29</f>
        <v>1932360.52</v>
      </c>
      <c r="J1108" s="93">
        <f t="shared" si="399"/>
        <v>5187690.5299999993</v>
      </c>
      <c r="K1108" s="93">
        <f t="shared" si="400"/>
        <v>69169.207066666655</v>
      </c>
      <c r="L1108" s="95">
        <f t="shared" si="401"/>
        <v>59.359896356560185</v>
      </c>
    </row>
    <row r="1109" spans="1:12" x14ac:dyDescent="0.2">
      <c r="A1109" s="14">
        <v>31</v>
      </c>
      <c r="B1109" s="15" t="s">
        <v>47</v>
      </c>
      <c r="C1109" s="92">
        <f>[1]Ratnakar!$C$29</f>
        <v>0</v>
      </c>
      <c r="D1109" s="92">
        <f>[1]Ratnakar!$D$29</f>
        <v>0</v>
      </c>
      <c r="E1109" s="92">
        <f>[1]Ratnakar!$E$29</f>
        <v>0</v>
      </c>
      <c r="F1109" s="92">
        <f>[1]Ratnakar!$F$29</f>
        <v>22</v>
      </c>
      <c r="G1109" s="93">
        <f t="shared" si="402"/>
        <v>22</v>
      </c>
      <c r="H1109" s="92">
        <f>[1]Ratnakar!$H$29</f>
        <v>315507</v>
      </c>
      <c r="I1109" s="92">
        <f>[1]Ratnakar!$I$29</f>
        <v>149931</v>
      </c>
      <c r="J1109" s="93">
        <f t="shared" si="399"/>
        <v>465438</v>
      </c>
      <c r="K1109" s="93">
        <f t="shared" si="400"/>
        <v>21156.272727272728</v>
      </c>
      <c r="L1109" s="95">
        <f t="shared" si="401"/>
        <v>47.520657227890354</v>
      </c>
    </row>
    <row r="1110" spans="1:12" x14ac:dyDescent="0.2">
      <c r="A1110" s="14">
        <v>32</v>
      </c>
      <c r="B1110" s="15" t="s">
        <v>48</v>
      </c>
      <c r="C1110" s="92">
        <f>[1]Yes!$C$29</f>
        <v>0</v>
      </c>
      <c r="D1110" s="92">
        <f>[1]Yes!$D$29</f>
        <v>0</v>
      </c>
      <c r="E1110" s="92">
        <f>[1]Yes!$E$29</f>
        <v>0</v>
      </c>
      <c r="F1110" s="92">
        <f>[1]Yes!$F$29</f>
        <v>36</v>
      </c>
      <c r="G1110" s="93">
        <f t="shared" si="402"/>
        <v>36</v>
      </c>
      <c r="H1110" s="92">
        <f>[1]Yes!$H$29</f>
        <v>1570100</v>
      </c>
      <c r="I1110" s="92">
        <f>[1]Yes!$I$29</f>
        <v>539900</v>
      </c>
      <c r="J1110" s="93">
        <f t="shared" si="399"/>
        <v>2110000</v>
      </c>
      <c r="K1110" s="93">
        <f t="shared" si="400"/>
        <v>58611.111111111109</v>
      </c>
      <c r="L1110" s="95">
        <f t="shared" si="401"/>
        <v>34.386344818801348</v>
      </c>
    </row>
    <row r="1111" spans="1:12" x14ac:dyDescent="0.2">
      <c r="A1111" s="24"/>
      <c r="B1111" s="25" t="s">
        <v>49</v>
      </c>
      <c r="C1111" s="101">
        <f>SUM(C1097:C1110)</f>
        <v>0</v>
      </c>
      <c r="D1111" s="101">
        <f t="shared" ref="D1111:J1111" si="403">SUM(D1097:D1110)</f>
        <v>0</v>
      </c>
      <c r="E1111" s="101">
        <f t="shared" si="403"/>
        <v>0</v>
      </c>
      <c r="F1111" s="101">
        <f t="shared" si="403"/>
        <v>525</v>
      </c>
      <c r="G1111" s="101">
        <f t="shared" si="403"/>
        <v>525</v>
      </c>
      <c r="H1111" s="101">
        <f t="shared" si="403"/>
        <v>30736569.409999996</v>
      </c>
      <c r="I1111" s="101">
        <f t="shared" si="403"/>
        <v>12270667.17</v>
      </c>
      <c r="J1111" s="101">
        <f t="shared" si="403"/>
        <v>43007236.579999998</v>
      </c>
      <c r="K1111" s="101">
        <f t="shared" si="400"/>
        <v>81918.545866666667</v>
      </c>
      <c r="L1111" s="102">
        <f t="shared" si="401"/>
        <v>39.922045321062399</v>
      </c>
    </row>
    <row r="1112" spans="1:12" x14ac:dyDescent="0.2">
      <c r="A1112" s="28">
        <v>33</v>
      </c>
      <c r="B1112" s="29" t="s">
        <v>50</v>
      </c>
      <c r="C1112" s="92">
        <f>[1]AU!$C$29</f>
        <v>0</v>
      </c>
      <c r="D1112" s="92">
        <f>[1]AU!$D$29</f>
        <v>0</v>
      </c>
      <c r="E1112" s="92">
        <f>[1]AU!$E$29</f>
        <v>0</v>
      </c>
      <c r="F1112" s="92">
        <f>[1]AU!$F$29</f>
        <v>4</v>
      </c>
      <c r="G1112" s="93">
        <f t="shared" ref="G1112:G1120" si="404">SUM(C1112:F1112)</f>
        <v>4</v>
      </c>
      <c r="H1112" s="92">
        <f>[1]AU!$H$29</f>
        <v>616561</v>
      </c>
      <c r="I1112" s="92">
        <f>[1]AU!$I$29</f>
        <v>92535</v>
      </c>
      <c r="J1112" s="93">
        <f t="shared" ref="J1112:J1120" si="405">H1112+I1112</f>
        <v>709096</v>
      </c>
      <c r="K1112" s="93">
        <f t="shared" si="400"/>
        <v>177274</v>
      </c>
      <c r="L1112" s="95">
        <f t="shared" si="401"/>
        <v>15.008247359142079</v>
      </c>
    </row>
    <row r="1113" spans="1:12" x14ac:dyDescent="0.2">
      <c r="A1113" s="28">
        <v>34</v>
      </c>
      <c r="B1113" s="29" t="s">
        <v>51</v>
      </c>
      <c r="C1113" s="92">
        <f>[1]Capital!$C$29</f>
        <v>0</v>
      </c>
      <c r="D1113" s="92">
        <f>[1]Capital!$D$29</f>
        <v>0</v>
      </c>
      <c r="E1113" s="92">
        <f>[1]Capital!$E$29</f>
        <v>0</v>
      </c>
      <c r="F1113" s="92">
        <f>[1]Capital!$F$29</f>
        <v>0</v>
      </c>
      <c r="G1113" s="93">
        <f t="shared" si="404"/>
        <v>0</v>
      </c>
      <c r="H1113" s="92">
        <f>[1]Capital!$H$29</f>
        <v>0</v>
      </c>
      <c r="I1113" s="92">
        <f>[1]Capital!$I$29</f>
        <v>0</v>
      </c>
      <c r="J1113" s="93">
        <f t="shared" si="405"/>
        <v>0</v>
      </c>
      <c r="K1113" s="93" t="e">
        <f t="shared" si="400"/>
        <v>#DIV/0!</v>
      </c>
      <c r="L1113" s="95" t="e">
        <f t="shared" si="401"/>
        <v>#DIV/0!</v>
      </c>
    </row>
    <row r="1114" spans="1:12" x14ac:dyDescent="0.2">
      <c r="A1114" s="28">
        <v>35</v>
      </c>
      <c r="B1114" s="29" t="s">
        <v>52</v>
      </c>
      <c r="C1114" s="92">
        <f>[1]Equitas!$C$29</f>
        <v>0</v>
      </c>
      <c r="D1114" s="92">
        <f>[1]Equitas!$D$29</f>
        <v>0</v>
      </c>
      <c r="E1114" s="92">
        <f>[1]Equitas!$E$29</f>
        <v>0</v>
      </c>
      <c r="F1114" s="92">
        <f>[1]Equitas!$F$29</f>
        <v>8</v>
      </c>
      <c r="G1114" s="93">
        <f t="shared" si="404"/>
        <v>8</v>
      </c>
      <c r="H1114" s="92">
        <f>[1]Equitas!$H$29</f>
        <v>94200</v>
      </c>
      <c r="I1114" s="92">
        <f>[1]Equitas!$I$29</f>
        <v>13800</v>
      </c>
      <c r="J1114" s="93">
        <f t="shared" si="405"/>
        <v>108000</v>
      </c>
      <c r="K1114" s="93">
        <f t="shared" si="400"/>
        <v>13500</v>
      </c>
      <c r="L1114" s="95">
        <f t="shared" si="401"/>
        <v>14.64968152866242</v>
      </c>
    </row>
    <row r="1115" spans="1:12" x14ac:dyDescent="0.2">
      <c r="A1115" s="28">
        <v>36</v>
      </c>
      <c r="B1115" s="29" t="s">
        <v>53</v>
      </c>
      <c r="C1115" s="92">
        <f>[1]ESAF!$C$29</f>
        <v>0</v>
      </c>
      <c r="D1115" s="92">
        <f>[1]ESAF!$D$29</f>
        <v>0</v>
      </c>
      <c r="E1115" s="92">
        <f>[1]ESAF!$E$29</f>
        <v>0</v>
      </c>
      <c r="F1115" s="92">
        <f>[1]ESAF!$F$29</f>
        <v>4</v>
      </c>
      <c r="G1115" s="93">
        <f t="shared" si="404"/>
        <v>4</v>
      </c>
      <c r="H1115" s="92">
        <f>[1]ESAF!$H$29</f>
        <v>14641.999999999998</v>
      </c>
      <c r="I1115" s="92">
        <f>[1]ESAF!$I$29</f>
        <v>3557</v>
      </c>
      <c r="J1115" s="93">
        <f t="shared" si="405"/>
        <v>18199</v>
      </c>
      <c r="K1115" s="93">
        <f t="shared" si="400"/>
        <v>4549.75</v>
      </c>
      <c r="L1115" s="95">
        <f t="shared" si="401"/>
        <v>24.293129353913404</v>
      </c>
    </row>
    <row r="1116" spans="1:12" x14ac:dyDescent="0.2">
      <c r="A1116" s="28">
        <v>37</v>
      </c>
      <c r="B1116" s="29" t="s">
        <v>54</v>
      </c>
      <c r="C1116" s="92">
        <f>[1]Fincare!$C$29</f>
        <v>0</v>
      </c>
      <c r="D1116" s="92">
        <f>[1]Fincare!$D$29</f>
        <v>0</v>
      </c>
      <c r="E1116" s="92">
        <f>[1]Fincare!$E$29</f>
        <v>0</v>
      </c>
      <c r="F1116" s="92">
        <f>[1]Fincare!$F$29</f>
        <v>0</v>
      </c>
      <c r="G1116" s="93">
        <f t="shared" si="404"/>
        <v>0</v>
      </c>
      <c r="H1116" s="92">
        <f>[1]Fincare!$H$29</f>
        <v>3849</v>
      </c>
      <c r="I1116" s="92">
        <f>[1]Fincare!$I$29</f>
        <v>144</v>
      </c>
      <c r="J1116" s="93">
        <f t="shared" si="405"/>
        <v>3993</v>
      </c>
      <c r="K1116" s="93" t="e">
        <f t="shared" si="400"/>
        <v>#DIV/0!</v>
      </c>
      <c r="L1116" s="95">
        <f t="shared" si="401"/>
        <v>3.7412314886983635</v>
      </c>
    </row>
    <row r="1117" spans="1:12" x14ac:dyDescent="0.2">
      <c r="A1117" s="28">
        <v>38</v>
      </c>
      <c r="B1117" s="29" t="s">
        <v>55</v>
      </c>
      <c r="C1117" s="92">
        <f>[1]Jana!$C$29</f>
        <v>0</v>
      </c>
      <c r="D1117" s="92">
        <f>[1]Jana!$D$29</f>
        <v>0</v>
      </c>
      <c r="E1117" s="92">
        <f>[1]Jana!$E$29</f>
        <v>0</v>
      </c>
      <c r="F1117" s="92">
        <f>[1]Jana!$F$29</f>
        <v>12</v>
      </c>
      <c r="G1117" s="93">
        <f t="shared" si="404"/>
        <v>12</v>
      </c>
      <c r="H1117" s="92">
        <f>[1]Jana!$H$29</f>
        <v>65631</v>
      </c>
      <c r="I1117" s="92">
        <f>[1]Jana!$I$29</f>
        <v>26806</v>
      </c>
      <c r="J1117" s="93">
        <f t="shared" si="405"/>
        <v>92437</v>
      </c>
      <c r="K1117" s="93">
        <f t="shared" si="400"/>
        <v>7703.083333333333</v>
      </c>
      <c r="L1117" s="95">
        <f t="shared" si="401"/>
        <v>40.843503832030599</v>
      </c>
    </row>
    <row r="1118" spans="1:12" x14ac:dyDescent="0.2">
      <c r="A1118" s="28">
        <v>39</v>
      </c>
      <c r="B1118" s="29" t="s">
        <v>56</v>
      </c>
      <c r="C1118" s="92">
        <f>[1]Suryoday!$C$29</f>
        <v>0</v>
      </c>
      <c r="D1118" s="92">
        <f>[1]Suryoday!$D$29</f>
        <v>0</v>
      </c>
      <c r="E1118" s="92">
        <f>[1]Suryoday!$E$29</f>
        <v>0</v>
      </c>
      <c r="F1118" s="92">
        <f>[1]Suryoday!$F$29</f>
        <v>2</v>
      </c>
      <c r="G1118" s="93">
        <f t="shared" si="404"/>
        <v>2</v>
      </c>
      <c r="H1118" s="92">
        <f>[1]Suryoday!$H$29</f>
        <v>13</v>
      </c>
      <c r="I1118" s="92">
        <f>[1]Suryoday!$I$29</f>
        <v>836</v>
      </c>
      <c r="J1118" s="93">
        <f t="shared" si="405"/>
        <v>849</v>
      </c>
      <c r="K1118" s="93">
        <f t="shared" si="400"/>
        <v>424.5</v>
      </c>
      <c r="L1118" s="95">
        <f t="shared" si="401"/>
        <v>6430.7692307692305</v>
      </c>
    </row>
    <row r="1119" spans="1:12" x14ac:dyDescent="0.2">
      <c r="A1119" s="28">
        <v>40</v>
      </c>
      <c r="B1119" s="29" t="s">
        <v>57</v>
      </c>
      <c r="C1119" s="92">
        <f>[1]Ujjivan!$C$29</f>
        <v>0</v>
      </c>
      <c r="D1119" s="92">
        <f>[1]Ujjivan!$D$29</f>
        <v>0</v>
      </c>
      <c r="E1119" s="92">
        <f>[1]Ujjivan!$E$29</f>
        <v>0</v>
      </c>
      <c r="F1119" s="92">
        <f>[1]Ujjivan!$F$29</f>
        <v>0</v>
      </c>
      <c r="G1119" s="93">
        <f t="shared" si="404"/>
        <v>0</v>
      </c>
      <c r="H1119" s="92">
        <f>[1]Ujjivan!$H$29</f>
        <v>0</v>
      </c>
      <c r="I1119" s="92">
        <f>[1]Ujjivan!$I$29</f>
        <v>0</v>
      </c>
      <c r="J1119" s="93">
        <f t="shared" si="405"/>
        <v>0</v>
      </c>
      <c r="K1119" s="93" t="e">
        <f t="shared" si="400"/>
        <v>#DIV/0!</v>
      </c>
      <c r="L1119" s="95" t="e">
        <f t="shared" si="401"/>
        <v>#DIV/0!</v>
      </c>
    </row>
    <row r="1120" spans="1:12" x14ac:dyDescent="0.2">
      <c r="A1120" s="28">
        <v>41</v>
      </c>
      <c r="B1120" s="29" t="s">
        <v>58</v>
      </c>
      <c r="C1120" s="92">
        <f>[1]Utkarsh!$C$29</f>
        <v>0</v>
      </c>
      <c r="D1120" s="92">
        <f>[1]Utkarsh!$D$29</f>
        <v>0</v>
      </c>
      <c r="E1120" s="92">
        <f>[1]Utkarsh!$E$29</f>
        <v>0</v>
      </c>
      <c r="F1120" s="92">
        <f>[1]Utkarsh!$F$29</f>
        <v>2</v>
      </c>
      <c r="G1120" s="93">
        <f t="shared" si="404"/>
        <v>2</v>
      </c>
      <c r="H1120" s="92">
        <f>[1]Utkarsh!$H$29</f>
        <v>105130</v>
      </c>
      <c r="I1120" s="92">
        <f>[1]Utkarsh!$I$29</f>
        <v>18508</v>
      </c>
      <c r="J1120" s="93">
        <f t="shared" si="405"/>
        <v>123638</v>
      </c>
      <c r="K1120" s="93">
        <f t="shared" si="400"/>
        <v>61819</v>
      </c>
      <c r="L1120" s="95">
        <f t="shared" si="401"/>
        <v>17.604870160753354</v>
      </c>
    </row>
    <row r="1121" spans="1:12" x14ac:dyDescent="0.2">
      <c r="A1121" s="24"/>
      <c r="B1121" s="30" t="s">
        <v>59</v>
      </c>
      <c r="C1121" s="101">
        <f>SUM(C1112:C1120)</f>
        <v>0</v>
      </c>
      <c r="D1121" s="101">
        <f t="shared" ref="D1121:J1121" si="406">SUM(D1112:D1120)</f>
        <v>0</v>
      </c>
      <c r="E1121" s="101">
        <f t="shared" si="406"/>
        <v>0</v>
      </c>
      <c r="F1121" s="101">
        <f t="shared" si="406"/>
        <v>32</v>
      </c>
      <c r="G1121" s="101">
        <f t="shared" si="406"/>
        <v>32</v>
      </c>
      <c r="H1121" s="101">
        <f t="shared" si="406"/>
        <v>900026</v>
      </c>
      <c r="I1121" s="101">
        <f t="shared" si="406"/>
        <v>156186</v>
      </c>
      <c r="J1121" s="101">
        <f t="shared" si="406"/>
        <v>1056212</v>
      </c>
      <c r="K1121" s="101">
        <f t="shared" si="400"/>
        <v>33006.625</v>
      </c>
      <c r="L1121" s="102">
        <f t="shared" si="401"/>
        <v>17.353498676704895</v>
      </c>
    </row>
    <row r="1122" spans="1:12" x14ac:dyDescent="0.2">
      <c r="A1122" s="31">
        <v>42</v>
      </c>
      <c r="B1122" s="32" t="s">
        <v>60</v>
      </c>
      <c r="C1122" s="92">
        <f>[1]DBS!$C$29</f>
        <v>0</v>
      </c>
      <c r="D1122" s="92">
        <f>[1]DBS!$D$29</f>
        <v>0</v>
      </c>
      <c r="E1122" s="92">
        <f>[1]DBS!$E$29</f>
        <v>0</v>
      </c>
      <c r="F1122" s="92">
        <f>[1]DBS!$F$29</f>
        <v>2</v>
      </c>
      <c r="G1122" s="93">
        <f>SUM(C1122:F1122)</f>
        <v>2</v>
      </c>
      <c r="H1122" s="92">
        <f>[1]DBS!$H$29</f>
        <v>22636.34174</v>
      </c>
      <c r="I1122" s="92">
        <f>[1]DBS!$I$29</f>
        <v>20366.969260000002</v>
      </c>
      <c r="J1122" s="93">
        <f>H1122+I1122</f>
        <v>43003.311000000002</v>
      </c>
      <c r="K1122" s="93">
        <f>J1122/G1122</f>
        <v>21501.655500000001</v>
      </c>
      <c r="L1122" s="95">
        <f>I1122/H1122*100</f>
        <v>89.974650029294011</v>
      </c>
    </row>
    <row r="1123" spans="1:12" x14ac:dyDescent="0.2">
      <c r="A1123" s="24"/>
      <c r="B1123" s="30" t="s">
        <v>61</v>
      </c>
      <c r="C1123" s="101">
        <f>C1122</f>
        <v>0</v>
      </c>
      <c r="D1123" s="101">
        <f t="shared" ref="D1123:J1123" si="407">D1122</f>
        <v>0</v>
      </c>
      <c r="E1123" s="101">
        <f t="shared" si="407"/>
        <v>0</v>
      </c>
      <c r="F1123" s="101">
        <f t="shared" si="407"/>
        <v>2</v>
      </c>
      <c r="G1123" s="101">
        <f t="shared" si="407"/>
        <v>2</v>
      </c>
      <c r="H1123" s="101">
        <f t="shared" si="407"/>
        <v>22636.34174</v>
      </c>
      <c r="I1123" s="101">
        <f t="shared" si="407"/>
        <v>20366.969260000002</v>
      </c>
      <c r="J1123" s="101">
        <f t="shared" si="407"/>
        <v>43003.311000000002</v>
      </c>
      <c r="K1123" s="101">
        <f t="shared" ref="K1123" si="408">J1123/G1123</f>
        <v>21501.655500000001</v>
      </c>
      <c r="L1123" s="102">
        <f t="shared" ref="L1123" si="409">I1123/H1123*100</f>
        <v>89.974650029294011</v>
      </c>
    </row>
    <row r="1124" spans="1:12" x14ac:dyDescent="0.2">
      <c r="A1124" s="31">
        <v>43</v>
      </c>
      <c r="B1124" s="32" t="s">
        <v>62</v>
      </c>
      <c r="C1124" s="92">
        <f>[1]IPPB!$C$29</f>
        <v>0</v>
      </c>
      <c r="D1124" s="92">
        <f>[1]IPPB!$D$29</f>
        <v>0</v>
      </c>
      <c r="E1124" s="92">
        <f>[1]IPPB!$E$29</f>
        <v>0</v>
      </c>
      <c r="F1124" s="92">
        <f>[1]IPPB!$F$29</f>
        <v>0</v>
      </c>
      <c r="G1124" s="93">
        <f>SUM(C1124:F1124)</f>
        <v>0</v>
      </c>
      <c r="H1124" s="92">
        <f>[1]IPPB!$H$29</f>
        <v>0</v>
      </c>
      <c r="I1124" s="92">
        <f>[1]IPPB!$I$29</f>
        <v>0</v>
      </c>
      <c r="J1124" s="93">
        <f>H1124+I1124</f>
        <v>0</v>
      </c>
      <c r="K1124" s="93" t="e">
        <f>J1124/G1124</f>
        <v>#DIV/0!</v>
      </c>
      <c r="L1124" s="95" t="e">
        <f>I1124/H1124*100</f>
        <v>#DIV/0!</v>
      </c>
    </row>
    <row r="1125" spans="1:12" x14ac:dyDescent="0.2">
      <c r="A1125" s="24"/>
      <c r="B1125" s="30" t="s">
        <v>124</v>
      </c>
      <c r="C1125" s="101">
        <f>C1124</f>
        <v>0</v>
      </c>
      <c r="D1125" s="101">
        <f t="shared" ref="D1125:J1125" si="410">D1124</f>
        <v>0</v>
      </c>
      <c r="E1125" s="101">
        <f t="shared" si="410"/>
        <v>0</v>
      </c>
      <c r="F1125" s="101">
        <f t="shared" si="410"/>
        <v>0</v>
      </c>
      <c r="G1125" s="101">
        <f t="shared" si="410"/>
        <v>0</v>
      </c>
      <c r="H1125" s="101">
        <f t="shared" si="410"/>
        <v>0</v>
      </c>
      <c r="I1125" s="101">
        <f t="shared" si="410"/>
        <v>0</v>
      </c>
      <c r="J1125" s="101">
        <f t="shared" si="410"/>
        <v>0</v>
      </c>
      <c r="K1125" s="101" t="e">
        <f t="shared" ref="K1125:K1127" si="411">J1125/G1125</f>
        <v>#DIV/0!</v>
      </c>
      <c r="L1125" s="102" t="e">
        <f t="shared" ref="L1125:L1127" si="412">I1125/H1125*100</f>
        <v>#DIV/0!</v>
      </c>
    </row>
    <row r="1126" spans="1:12" x14ac:dyDescent="0.2">
      <c r="A1126" s="33">
        <v>44</v>
      </c>
      <c r="B1126" s="34" t="s">
        <v>64</v>
      </c>
      <c r="C1126" s="16">
        <f>[1]MGB!$C$29</f>
        <v>0</v>
      </c>
      <c r="D1126" s="16">
        <f>[1]MGB!$D$29</f>
        <v>0</v>
      </c>
      <c r="E1126" s="16">
        <f>[1]MGB!$E$29</f>
        <v>0</v>
      </c>
      <c r="F1126" s="16">
        <f>[1]MGB!$F$29</f>
        <v>0</v>
      </c>
      <c r="G1126" s="17">
        <f>SUM(C1126:F1126)</f>
        <v>0</v>
      </c>
      <c r="H1126" s="16">
        <f>[1]MGB!$H$29</f>
        <v>0</v>
      </c>
      <c r="I1126" s="16">
        <f>[1]MGB!$I$29</f>
        <v>0</v>
      </c>
      <c r="J1126" s="17">
        <f>H1126+I1126</f>
        <v>0</v>
      </c>
      <c r="K1126" s="17" t="e">
        <f t="shared" si="411"/>
        <v>#DIV/0!</v>
      </c>
      <c r="L1126" s="20" t="e">
        <f t="shared" si="412"/>
        <v>#DIV/0!</v>
      </c>
    </row>
    <row r="1127" spans="1:12" x14ac:dyDescent="0.2">
      <c r="A1127" s="33">
        <v>45</v>
      </c>
      <c r="B1127" s="34" t="s">
        <v>65</v>
      </c>
      <c r="C1127" s="16">
        <f>[1]VKGB!$C$29</f>
        <v>0</v>
      </c>
      <c r="D1127" s="16">
        <f>[1]VKGB!$D$29</f>
        <v>0</v>
      </c>
      <c r="E1127" s="16">
        <f>[1]VKGB!$E$29</f>
        <v>0</v>
      </c>
      <c r="F1127" s="16">
        <f>[1]VKGB!$F$29</f>
        <v>0</v>
      </c>
      <c r="G1127" s="17">
        <f>SUM(C1127:F1127)</f>
        <v>0</v>
      </c>
      <c r="H1127" s="16">
        <f>[1]VKGB!$H$29</f>
        <v>0</v>
      </c>
      <c r="I1127" s="16">
        <f>[1]VKGB!$I$29</f>
        <v>0</v>
      </c>
      <c r="J1127" s="17">
        <f>H1127+I1127</f>
        <v>0</v>
      </c>
      <c r="K1127" s="17" t="e">
        <f t="shared" si="411"/>
        <v>#DIV/0!</v>
      </c>
      <c r="L1127" s="20" t="e">
        <f t="shared" si="412"/>
        <v>#DIV/0!</v>
      </c>
    </row>
    <row r="1128" spans="1:12" x14ac:dyDescent="0.2">
      <c r="A1128" s="35" t="s">
        <v>125</v>
      </c>
      <c r="B1128" s="99" t="s">
        <v>66</v>
      </c>
      <c r="C1128" s="101">
        <f t="shared" ref="C1128:J1128" si="413">SUM(C1126:C1127)</f>
        <v>0</v>
      </c>
      <c r="D1128" s="101">
        <f t="shared" si="413"/>
        <v>0</v>
      </c>
      <c r="E1128" s="101">
        <f t="shared" si="413"/>
        <v>0</v>
      </c>
      <c r="F1128" s="101">
        <f t="shared" si="413"/>
        <v>0</v>
      </c>
      <c r="G1128" s="101">
        <f t="shared" si="413"/>
        <v>0</v>
      </c>
      <c r="H1128" s="101">
        <f t="shared" si="413"/>
        <v>0</v>
      </c>
      <c r="I1128" s="101">
        <f t="shared" si="413"/>
        <v>0</v>
      </c>
      <c r="J1128" s="101">
        <f t="shared" si="413"/>
        <v>0</v>
      </c>
      <c r="K1128" s="101" t="e">
        <f>J1128/G1128</f>
        <v>#DIV/0!</v>
      </c>
      <c r="L1128" s="102" t="e">
        <f>I1128/H1128*100</f>
        <v>#DIV/0!</v>
      </c>
    </row>
    <row r="1129" spans="1:12" x14ac:dyDescent="0.2">
      <c r="A1129" s="33">
        <v>46</v>
      </c>
      <c r="B1129" s="34" t="s">
        <v>67</v>
      </c>
      <c r="C1129" s="16">
        <f>[1]Subhadra!$C$29</f>
        <v>0</v>
      </c>
      <c r="D1129" s="16">
        <f>[1]Subhadra!$D$29</f>
        <v>0</v>
      </c>
      <c r="E1129" s="16">
        <f>[1]Subhadra!$E$29</f>
        <v>0</v>
      </c>
      <c r="F1129" s="16">
        <f>[1]Subhadra!$F$29</f>
        <v>0</v>
      </c>
      <c r="G1129" s="17">
        <f>SUM(C1129:F1129)</f>
        <v>0</v>
      </c>
      <c r="H1129" s="16">
        <f>[1]Subhadra!$H$29</f>
        <v>0</v>
      </c>
      <c r="I1129" s="16">
        <f>[1]Subhadra!$I$29</f>
        <v>0</v>
      </c>
      <c r="J1129" s="17">
        <f>H1129+I1129</f>
        <v>0</v>
      </c>
      <c r="K1129" s="17" t="e">
        <f>J1129/G1129</f>
        <v>#DIV/0!</v>
      </c>
      <c r="L1129" s="20" t="e">
        <f>I1129/H1129*100</f>
        <v>#DIV/0!</v>
      </c>
    </row>
    <row r="1130" spans="1:12" x14ac:dyDescent="0.2">
      <c r="A1130" s="35"/>
      <c r="B1130" s="99" t="s">
        <v>21</v>
      </c>
      <c r="C1130" s="101">
        <f>SUM(C1096,C1111,C1121,C1123,C1125,C1128,C1129)</f>
        <v>0</v>
      </c>
      <c r="D1130" s="101">
        <f t="shared" ref="D1130:J1130" si="414">SUM(D1096,D1111,D1121,D1123,D1125,D1128,D1129)</f>
        <v>0</v>
      </c>
      <c r="E1130" s="101">
        <f t="shared" si="414"/>
        <v>2</v>
      </c>
      <c r="F1130" s="101">
        <f t="shared" si="414"/>
        <v>1331</v>
      </c>
      <c r="G1130" s="101">
        <f t="shared" si="414"/>
        <v>1333</v>
      </c>
      <c r="H1130" s="101">
        <f t="shared" si="414"/>
        <v>63795819.191739991</v>
      </c>
      <c r="I1130" s="101">
        <f t="shared" si="414"/>
        <v>38687392.269260004</v>
      </c>
      <c r="J1130" s="101">
        <f t="shared" si="414"/>
        <v>102483211.46100001</v>
      </c>
      <c r="K1130" s="101">
        <f>J1130/G1130</f>
        <v>76881.629003000751</v>
      </c>
      <c r="L1130" s="102">
        <f>I1130/H1130*100</f>
        <v>60.642519775448044</v>
      </c>
    </row>
    <row r="1131" spans="1:12" x14ac:dyDescent="0.2">
      <c r="A1131" s="37"/>
      <c r="B1131" s="38"/>
      <c r="C1131" s="38"/>
      <c r="D1131" s="38"/>
      <c r="E1131" s="38"/>
      <c r="F1131" s="38"/>
      <c r="G1131" s="38"/>
      <c r="H1131" s="38"/>
      <c r="I1131" s="38"/>
      <c r="J1131" s="38"/>
      <c r="K1131" s="38"/>
      <c r="L1131" s="38"/>
    </row>
    <row r="1132" spans="1:12" x14ac:dyDescent="0.2">
      <c r="A1132" s="33">
        <v>47</v>
      </c>
      <c r="B1132" s="34" t="s">
        <v>68</v>
      </c>
      <c r="C1132" s="16">
        <f>[1]MSCOOP!$C$29</f>
        <v>0</v>
      </c>
      <c r="D1132" s="16">
        <f>[1]MSCOOP!$D$29</f>
        <v>0</v>
      </c>
      <c r="E1132" s="16">
        <f>[1]MSCOOP!$E$29</f>
        <v>0</v>
      </c>
      <c r="F1132" s="16">
        <f>[1]MSCOOP!$F$29</f>
        <v>53</v>
      </c>
      <c r="G1132" s="17">
        <f>SUM(C1132:F1132)</f>
        <v>53</v>
      </c>
      <c r="H1132" s="16">
        <f>[1]MSCOOP!$H$29</f>
        <v>630953</v>
      </c>
      <c r="I1132" s="16">
        <f>[1]MSCOOP!$I$29</f>
        <v>370530</v>
      </c>
      <c r="J1132" s="17">
        <f>H1132+I1132</f>
        <v>1001483</v>
      </c>
      <c r="K1132" s="17">
        <f>J1132/G1132</f>
        <v>18895.905660377357</v>
      </c>
      <c r="L1132" s="20">
        <f>I1132/H1132*100</f>
        <v>58.725451816537841</v>
      </c>
    </row>
    <row r="1133" spans="1:12" x14ac:dyDescent="0.2">
      <c r="A1133" s="37"/>
      <c r="B1133" s="38"/>
      <c r="C1133" s="38"/>
      <c r="D1133" s="38"/>
      <c r="E1133" s="38"/>
      <c r="F1133" s="38"/>
      <c r="G1133" s="38"/>
      <c r="H1133" s="38"/>
      <c r="I1133" s="38"/>
      <c r="J1133" s="38"/>
      <c r="K1133" s="38"/>
      <c r="L1133" s="38"/>
    </row>
    <row r="1134" spans="1:12" x14ac:dyDescent="0.2">
      <c r="A1134" s="35"/>
      <c r="B1134" s="99" t="s">
        <v>69</v>
      </c>
      <c r="C1134" s="101">
        <f>C1130+C1132</f>
        <v>0</v>
      </c>
      <c r="D1134" s="101">
        <f t="shared" ref="D1134:J1134" si="415">D1130+D1132</f>
        <v>0</v>
      </c>
      <c r="E1134" s="101">
        <f t="shared" si="415"/>
        <v>2</v>
      </c>
      <c r="F1134" s="101">
        <f t="shared" si="415"/>
        <v>1384</v>
      </c>
      <c r="G1134" s="101">
        <f t="shared" si="415"/>
        <v>1386</v>
      </c>
      <c r="H1134" s="101">
        <f t="shared" si="415"/>
        <v>64426772.191739991</v>
      </c>
      <c r="I1134" s="101">
        <f t="shared" si="415"/>
        <v>39057922.269260004</v>
      </c>
      <c r="J1134" s="101">
        <f t="shared" si="415"/>
        <v>103484694.46100001</v>
      </c>
      <c r="K1134" s="101">
        <f>J1134/G1134</f>
        <v>74664.281717893231</v>
      </c>
      <c r="L1134" s="102">
        <f>I1134/H1134*100</f>
        <v>60.623745285608962</v>
      </c>
    </row>
    <row r="1135" spans="1:12" ht="18" x14ac:dyDescent="0.2">
      <c r="A1135" s="135" t="s">
        <v>143</v>
      </c>
      <c r="B1135" s="135"/>
      <c r="C1135" s="135"/>
      <c r="D1135" s="135"/>
      <c r="E1135" s="135"/>
      <c r="F1135" s="135"/>
      <c r="G1135" s="135"/>
      <c r="H1135" s="135"/>
      <c r="I1135" s="135"/>
      <c r="J1135" s="135"/>
      <c r="K1135" s="135"/>
      <c r="L1135" s="135"/>
    </row>
    <row r="1136" spans="1:12" ht="15" x14ac:dyDescent="0.2">
      <c r="A1136" s="125" t="s">
        <v>0</v>
      </c>
      <c r="B1136" s="125"/>
      <c r="C1136" s="125"/>
      <c r="D1136" s="125"/>
      <c r="E1136" s="125"/>
      <c r="F1136" s="125"/>
      <c r="G1136" s="125"/>
      <c r="H1136" s="125"/>
      <c r="I1136" s="125"/>
      <c r="J1136" s="125"/>
      <c r="K1136" s="125"/>
      <c r="L1136" s="125"/>
    </row>
    <row r="1137" spans="1:12" x14ac:dyDescent="0.2">
      <c r="A1137" s="126" t="str">
        <f>$A$3</f>
        <v>Position as of 31.03.2021</v>
      </c>
      <c r="B1137" s="126"/>
      <c r="C1137" s="126"/>
      <c r="D1137" s="126"/>
      <c r="E1137" s="126"/>
      <c r="F1137" s="126"/>
      <c r="G1137" s="126"/>
      <c r="H1137" s="126"/>
      <c r="I1137" s="126"/>
      <c r="J1137" s="126"/>
      <c r="K1137" s="126"/>
      <c r="L1137" s="126"/>
    </row>
    <row r="1138" spans="1:12" x14ac:dyDescent="0.2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3" t="s">
        <v>123</v>
      </c>
    </row>
    <row r="1139" spans="1:12" ht="38.25" x14ac:dyDescent="0.2">
      <c r="A1139" s="4" t="s">
        <v>3</v>
      </c>
      <c r="B1139" s="4" t="s">
        <v>4</v>
      </c>
      <c r="C1139" s="4" t="s">
        <v>5</v>
      </c>
      <c r="D1139" s="4" t="s">
        <v>6</v>
      </c>
      <c r="E1139" s="4" t="s">
        <v>7</v>
      </c>
      <c r="F1139" s="4" t="s">
        <v>8</v>
      </c>
      <c r="G1139" s="4" t="s">
        <v>9</v>
      </c>
      <c r="H1139" s="4" t="s">
        <v>10</v>
      </c>
      <c r="I1139" s="5" t="s">
        <v>11</v>
      </c>
      <c r="J1139" s="4" t="s">
        <v>12</v>
      </c>
      <c r="K1139" s="4" t="s">
        <v>13</v>
      </c>
      <c r="L1139" s="4" t="s">
        <v>14</v>
      </c>
    </row>
    <row r="1140" spans="1:12" x14ac:dyDescent="0.2">
      <c r="A1140" s="8">
        <v>1</v>
      </c>
      <c r="B1140" s="9">
        <v>2</v>
      </c>
      <c r="C1140" s="9">
        <v>3</v>
      </c>
      <c r="D1140" s="9">
        <v>4</v>
      </c>
      <c r="E1140" s="9">
        <v>7</v>
      </c>
      <c r="F1140" s="9">
        <v>8</v>
      </c>
      <c r="G1140" s="9">
        <v>9</v>
      </c>
      <c r="H1140" s="9">
        <v>10</v>
      </c>
      <c r="I1140" s="9">
        <v>11</v>
      </c>
      <c r="J1140" s="9">
        <v>12</v>
      </c>
      <c r="K1140" s="9">
        <v>13</v>
      </c>
      <c r="L1140" s="9">
        <v>14</v>
      </c>
    </row>
    <row r="1141" spans="1:12" x14ac:dyDescent="0.2">
      <c r="A1141" s="14">
        <v>1</v>
      </c>
      <c r="B1141" s="15" t="s">
        <v>15</v>
      </c>
      <c r="C1141" s="92">
        <f>[1]Allahabad!$C$30</f>
        <v>0</v>
      </c>
      <c r="D1141" s="92">
        <f>[1]Allahabad!$D$30</f>
        <v>0</v>
      </c>
      <c r="E1141" s="92">
        <f>[1]Allahabad!$E$30</f>
        <v>0</v>
      </c>
      <c r="F1141" s="92">
        <f>[1]Allahabad!$F$30</f>
        <v>0</v>
      </c>
      <c r="G1141" s="93">
        <f t="shared" ref="G1141:G1158" si="416">SUM(C1141:F1141)</f>
        <v>0</v>
      </c>
      <c r="H1141" s="92">
        <f>[1]Allahabad!$H$30</f>
        <v>0</v>
      </c>
      <c r="I1141" s="92">
        <f>[1]Allahabad!$I$30</f>
        <v>0</v>
      </c>
      <c r="J1141" s="94">
        <f t="shared" ref="J1141:J1158" si="417">H1141+I1141</f>
        <v>0</v>
      </c>
      <c r="K1141" s="94" t="e">
        <f>J1141/G1141</f>
        <v>#DIV/0!</v>
      </c>
      <c r="L1141" s="95" t="e">
        <f>I1141/H1141*100</f>
        <v>#DIV/0!</v>
      </c>
    </row>
    <row r="1142" spans="1:12" x14ac:dyDescent="0.2">
      <c r="A1142" s="14">
        <v>2</v>
      </c>
      <c r="B1142" s="15" t="s">
        <v>16</v>
      </c>
      <c r="C1142" s="92">
        <f>[1]Andhra!$C$30</f>
        <v>1</v>
      </c>
      <c r="D1142" s="92">
        <f>[1]Andhra!$D$30</f>
        <v>0</v>
      </c>
      <c r="E1142" s="92">
        <f>[1]Andhra!$E$30</f>
        <v>0</v>
      </c>
      <c r="F1142" s="92">
        <f>[1]Andhra!$F$30</f>
        <v>6</v>
      </c>
      <c r="G1142" s="93">
        <f t="shared" si="416"/>
        <v>7</v>
      </c>
      <c r="H1142" s="92">
        <f>[1]Andhra!$H$30</f>
        <v>76544</v>
      </c>
      <c r="I1142" s="92">
        <f>[1]Andhra!$I$30</f>
        <v>34977</v>
      </c>
      <c r="J1142" s="94">
        <f t="shared" si="417"/>
        <v>111521</v>
      </c>
      <c r="K1142" s="94">
        <f>J1142/G1142</f>
        <v>15931.571428571429</v>
      </c>
      <c r="L1142" s="95">
        <f>I1142/H1142*100</f>
        <v>45.695286371237458</v>
      </c>
    </row>
    <row r="1143" spans="1:12" x14ac:dyDescent="0.2">
      <c r="A1143" s="14">
        <v>3</v>
      </c>
      <c r="B1143" s="15" t="s">
        <v>17</v>
      </c>
      <c r="C1143" s="92">
        <f>[1]BoB!$C$30</f>
        <v>7</v>
      </c>
      <c r="D1143" s="92">
        <f>[1]BoB!$D$30</f>
        <v>7</v>
      </c>
      <c r="E1143" s="92">
        <f>[1]BoB!$E$30</f>
        <v>0</v>
      </c>
      <c r="F1143" s="92">
        <f>[1]BoB!$F$30</f>
        <v>26</v>
      </c>
      <c r="G1143" s="93">
        <f t="shared" si="416"/>
        <v>40</v>
      </c>
      <c r="H1143" s="92">
        <f>[1]BoB!$H$30</f>
        <v>443906.00000000006</v>
      </c>
      <c r="I1143" s="92">
        <f>[1]BoB!$I$30</f>
        <v>239681</v>
      </c>
      <c r="J1143" s="94">
        <f t="shared" si="417"/>
        <v>683587</v>
      </c>
      <c r="K1143" s="94">
        <f t="shared" ref="K1143:K1158" si="418">J1143/G1143</f>
        <v>17089.674999999999</v>
      </c>
      <c r="L1143" s="95">
        <f t="shared" ref="L1143:L1158" si="419">I1143/H1143*100</f>
        <v>53.993638292791715</v>
      </c>
    </row>
    <row r="1144" spans="1:12" x14ac:dyDescent="0.2">
      <c r="A1144" s="14">
        <v>4</v>
      </c>
      <c r="B1144" s="15" t="s">
        <v>18</v>
      </c>
      <c r="C1144" s="92">
        <f>[1]BoI!$C$30</f>
        <v>31</v>
      </c>
      <c r="D1144" s="92">
        <f>[1]BoI!$D$30</f>
        <v>15</v>
      </c>
      <c r="E1144" s="92">
        <f>[1]BoI!$E$30</f>
        <v>0</v>
      </c>
      <c r="F1144" s="92">
        <f>[1]BoI!$F$30</f>
        <v>28</v>
      </c>
      <c r="G1144" s="93">
        <f t="shared" si="416"/>
        <v>74</v>
      </c>
      <c r="H1144" s="92">
        <f>[1]BoI!$H$30</f>
        <v>925965</v>
      </c>
      <c r="I1144" s="92">
        <f>[1]BoI!$I$30</f>
        <v>396385</v>
      </c>
      <c r="J1144" s="93">
        <f t="shared" si="417"/>
        <v>1322350</v>
      </c>
      <c r="K1144" s="93">
        <f t="shared" si="418"/>
        <v>17869.594594594593</v>
      </c>
      <c r="L1144" s="95">
        <f t="shared" si="419"/>
        <v>42.807773511957798</v>
      </c>
    </row>
    <row r="1145" spans="1:12" x14ac:dyDescent="0.2">
      <c r="A1145" s="14">
        <v>5</v>
      </c>
      <c r="B1145" s="15" t="s">
        <v>19</v>
      </c>
      <c r="C1145" s="92">
        <f>[1]BoM!$C$30</f>
        <v>11</v>
      </c>
      <c r="D1145" s="92">
        <f>[1]BoM!$D$30</f>
        <v>8</v>
      </c>
      <c r="E1145" s="92">
        <f>[1]BoM!$E$30</f>
        <v>0</v>
      </c>
      <c r="F1145" s="92">
        <f>[1]BoM!$F$30</f>
        <v>21</v>
      </c>
      <c r="G1145" s="93">
        <f t="shared" si="416"/>
        <v>40</v>
      </c>
      <c r="H1145" s="92">
        <f>[1]BoM!$H$30</f>
        <v>797989.61231150001</v>
      </c>
      <c r="I1145" s="92">
        <f>[1]BoM!$I$30</f>
        <v>232185</v>
      </c>
      <c r="J1145" s="93">
        <f t="shared" si="417"/>
        <v>1030174.6123115</v>
      </c>
      <c r="K1145" s="93">
        <f t="shared" si="418"/>
        <v>25754.365307787499</v>
      </c>
      <c r="L1145" s="95">
        <f t="shared" si="419"/>
        <v>29.096243411921158</v>
      </c>
    </row>
    <row r="1146" spans="1:12" x14ac:dyDescent="0.2">
      <c r="A1146" s="14">
        <v>6</v>
      </c>
      <c r="B1146" s="15" t="s">
        <v>20</v>
      </c>
      <c r="C1146" s="92">
        <f>[1]Canara!$C$30</f>
        <v>12</v>
      </c>
      <c r="D1146" s="92">
        <f>[1]Canara!$D$30</f>
        <v>9</v>
      </c>
      <c r="E1146" s="92">
        <f>[1]Canara!$E$30</f>
        <v>0</v>
      </c>
      <c r="F1146" s="92">
        <f>[1]Canara!$F$30</f>
        <v>27</v>
      </c>
      <c r="G1146" s="93">
        <f t="shared" si="416"/>
        <v>48</v>
      </c>
      <c r="H1146" s="92">
        <f>[1]Canara!$H$30</f>
        <v>474335.63</v>
      </c>
      <c r="I1146" s="92">
        <f>[1]Canara!$I$30</f>
        <v>158216.95000000001</v>
      </c>
      <c r="J1146" s="93">
        <f t="shared" si="417"/>
        <v>632552.58000000007</v>
      </c>
      <c r="K1146" s="93">
        <f t="shared" si="418"/>
        <v>13178.178750000001</v>
      </c>
      <c r="L1146" s="95">
        <f t="shared" si="419"/>
        <v>33.355485018066219</v>
      </c>
    </row>
    <row r="1147" spans="1:12" x14ac:dyDescent="0.2">
      <c r="A1147" s="14">
        <v>7</v>
      </c>
      <c r="B1147" s="15" t="s">
        <v>22</v>
      </c>
      <c r="C1147" s="92">
        <f>[1]CBI!$C$30</f>
        <v>5</v>
      </c>
      <c r="D1147" s="92">
        <f>[1]CBI!$D$30</f>
        <v>8</v>
      </c>
      <c r="E1147" s="92">
        <f>[1]CBI!$E$30</f>
        <v>0</v>
      </c>
      <c r="F1147" s="92">
        <f>[1]CBI!$F$30</f>
        <v>17</v>
      </c>
      <c r="G1147" s="93">
        <f t="shared" si="416"/>
        <v>30</v>
      </c>
      <c r="H1147" s="92">
        <f>[1]CBI!$H$30</f>
        <v>277445</v>
      </c>
      <c r="I1147" s="92">
        <f>[1]CBI!$I$30</f>
        <v>56300</v>
      </c>
      <c r="J1147" s="93">
        <f t="shared" si="417"/>
        <v>333745</v>
      </c>
      <c r="K1147" s="93">
        <f t="shared" si="418"/>
        <v>11124.833333333334</v>
      </c>
      <c r="L1147" s="95">
        <f t="shared" si="419"/>
        <v>20.292310187604752</v>
      </c>
    </row>
    <row r="1148" spans="1:12" x14ac:dyDescent="0.2">
      <c r="A1148" s="14">
        <v>8</v>
      </c>
      <c r="B1148" s="15" t="s">
        <v>23</v>
      </c>
      <c r="C1148" s="92">
        <f>[1]Corp!$C$30</f>
        <v>0</v>
      </c>
      <c r="D1148" s="92">
        <f>[1]Corp!$D$30</f>
        <v>0</v>
      </c>
      <c r="E1148" s="92">
        <f>[1]Corp!$E$30</f>
        <v>0</v>
      </c>
      <c r="F1148" s="92">
        <f>[1]Corp!$F$30</f>
        <v>8</v>
      </c>
      <c r="G1148" s="93">
        <f t="shared" si="416"/>
        <v>8</v>
      </c>
      <c r="H1148" s="92">
        <f>[1]Corp!$H$30</f>
        <v>34310</v>
      </c>
      <c r="I1148" s="92">
        <f>[1]Corp!$I$30</f>
        <v>20913</v>
      </c>
      <c r="J1148" s="93">
        <f t="shared" si="417"/>
        <v>55223</v>
      </c>
      <c r="K1148" s="93">
        <f t="shared" si="418"/>
        <v>6902.875</v>
      </c>
      <c r="L1148" s="95">
        <f t="shared" si="419"/>
        <v>60.953074905275429</v>
      </c>
    </row>
    <row r="1149" spans="1:12" x14ac:dyDescent="0.2">
      <c r="A1149" s="14">
        <v>9</v>
      </c>
      <c r="B1149" s="15" t="s">
        <v>24</v>
      </c>
      <c r="C1149" s="92">
        <f>[1]Indian!$C$30</f>
        <v>5</v>
      </c>
      <c r="D1149" s="92">
        <f>[1]Indian!$D$30</f>
        <v>3</v>
      </c>
      <c r="E1149" s="92">
        <f>[1]Indian!$E$30</f>
        <v>9</v>
      </c>
      <c r="F1149" s="92">
        <f>[1]Indian!$F$30</f>
        <v>5</v>
      </c>
      <c r="G1149" s="93">
        <f t="shared" si="416"/>
        <v>22</v>
      </c>
      <c r="H1149" s="92">
        <f>[1]Indian!$H$30</f>
        <v>282060</v>
      </c>
      <c r="I1149" s="92">
        <f>[1]Indian!$I$30</f>
        <v>65139</v>
      </c>
      <c r="J1149" s="94">
        <f t="shared" si="417"/>
        <v>347199</v>
      </c>
      <c r="K1149" s="94">
        <f t="shared" si="418"/>
        <v>15781.772727272728</v>
      </c>
      <c r="L1149" s="95">
        <f t="shared" si="419"/>
        <v>23.094022548393959</v>
      </c>
    </row>
    <row r="1150" spans="1:12" x14ac:dyDescent="0.2">
      <c r="A1150" s="14">
        <v>10</v>
      </c>
      <c r="B1150" s="15" t="s">
        <v>25</v>
      </c>
      <c r="C1150" s="92">
        <f>[1]IOB!$C$30</f>
        <v>2</v>
      </c>
      <c r="D1150" s="92">
        <f>[1]IOB!$D$30</f>
        <v>2</v>
      </c>
      <c r="E1150" s="92">
        <f>[1]IOB!$E$30</f>
        <v>0</v>
      </c>
      <c r="F1150" s="92">
        <f>[1]IOB!$F$30</f>
        <v>11</v>
      </c>
      <c r="G1150" s="93">
        <f t="shared" si="416"/>
        <v>15</v>
      </c>
      <c r="H1150" s="92">
        <f>[1]IOB!$H$30</f>
        <v>88149</v>
      </c>
      <c r="I1150" s="92">
        <f>[1]IOB!$I$30</f>
        <v>141168</v>
      </c>
      <c r="J1150" s="93">
        <f t="shared" si="417"/>
        <v>229317</v>
      </c>
      <c r="K1150" s="93">
        <f t="shared" si="418"/>
        <v>15287.8</v>
      </c>
      <c r="L1150" s="95">
        <f t="shared" si="419"/>
        <v>160.14702378926592</v>
      </c>
    </row>
    <row r="1151" spans="1:12" x14ac:dyDescent="0.2">
      <c r="A1151" s="14">
        <v>11</v>
      </c>
      <c r="B1151" s="15" t="s">
        <v>26</v>
      </c>
      <c r="C1151" s="92">
        <f>[1]OBC!$C$30</f>
        <v>0</v>
      </c>
      <c r="D1151" s="92">
        <f>[1]OBC!$D$30</f>
        <v>0</v>
      </c>
      <c r="E1151" s="92">
        <f>[1]OBC!$E$30</f>
        <v>0</v>
      </c>
      <c r="F1151" s="92">
        <f>[1]OBC!$F$30</f>
        <v>0</v>
      </c>
      <c r="G1151" s="93">
        <f t="shared" si="416"/>
        <v>0</v>
      </c>
      <c r="H1151" s="92">
        <f>[1]OBC!$H$30</f>
        <v>0</v>
      </c>
      <c r="I1151" s="92">
        <f>[1]OBC!$I$30</f>
        <v>0</v>
      </c>
      <c r="J1151" s="93">
        <f t="shared" si="417"/>
        <v>0</v>
      </c>
      <c r="K1151" s="93" t="e">
        <f t="shared" si="418"/>
        <v>#DIV/0!</v>
      </c>
      <c r="L1151" s="95" t="e">
        <f t="shared" si="419"/>
        <v>#DIV/0!</v>
      </c>
    </row>
    <row r="1152" spans="1:12" x14ac:dyDescent="0.2">
      <c r="A1152" s="14">
        <v>12</v>
      </c>
      <c r="B1152" s="15" t="s">
        <v>27</v>
      </c>
      <c r="C1152" s="92">
        <f>[1]PSB!$C$30</f>
        <v>0</v>
      </c>
      <c r="D1152" s="92">
        <f>[1]PSB!$D$30</f>
        <v>0</v>
      </c>
      <c r="E1152" s="92">
        <f>[1]PSB!$E$30</f>
        <v>0</v>
      </c>
      <c r="F1152" s="92">
        <f>[1]PSB!$F$30</f>
        <v>2</v>
      </c>
      <c r="G1152" s="93">
        <f t="shared" si="416"/>
        <v>2</v>
      </c>
      <c r="H1152" s="92">
        <f>[1]PSB!$H$30</f>
        <v>6698</v>
      </c>
      <c r="I1152" s="92">
        <f>[1]PSB!$I$30</f>
        <v>9609</v>
      </c>
      <c r="J1152" s="93">
        <f t="shared" si="417"/>
        <v>16307</v>
      </c>
      <c r="K1152" s="93">
        <f t="shared" si="418"/>
        <v>8153.5</v>
      </c>
      <c r="L1152" s="95">
        <f t="shared" si="419"/>
        <v>143.46073454762615</v>
      </c>
    </row>
    <row r="1153" spans="1:12" x14ac:dyDescent="0.2">
      <c r="A1153" s="14">
        <v>13</v>
      </c>
      <c r="B1153" s="15" t="s">
        <v>28</v>
      </c>
      <c r="C1153" s="92">
        <f>[1]PNB!$C$30</f>
        <v>6</v>
      </c>
      <c r="D1153" s="92">
        <f>[1]PNB!$D$30</f>
        <v>5</v>
      </c>
      <c r="E1153" s="92">
        <f>[1]PNB!$E$30</f>
        <v>0</v>
      </c>
      <c r="F1153" s="92">
        <f>[1]PNB!$F$30</f>
        <v>34</v>
      </c>
      <c r="G1153" s="93">
        <f t="shared" si="416"/>
        <v>45</v>
      </c>
      <c r="H1153" s="92">
        <f>[1]PNB!$H$30</f>
        <v>808209.23</v>
      </c>
      <c r="I1153" s="92">
        <f>[1]PNB!$I$30</f>
        <v>373987.98</v>
      </c>
      <c r="J1153" s="93">
        <f t="shared" si="417"/>
        <v>1182197.21</v>
      </c>
      <c r="K1153" s="93">
        <f t="shared" si="418"/>
        <v>26271.049111111111</v>
      </c>
      <c r="L1153" s="95">
        <f t="shared" si="419"/>
        <v>46.273658616841082</v>
      </c>
    </row>
    <row r="1154" spans="1:12" x14ac:dyDescent="0.2">
      <c r="A1154" s="14">
        <v>14</v>
      </c>
      <c r="B1154" s="15" t="s">
        <v>29</v>
      </c>
      <c r="C1154" s="92">
        <f>[1]SBI!$C$30</f>
        <v>12</v>
      </c>
      <c r="D1154" s="92">
        <f>[1]SBI!$D$30</f>
        <v>16</v>
      </c>
      <c r="E1154" s="92">
        <f>[1]SBI!$E$30</f>
        <v>61</v>
      </c>
      <c r="F1154" s="92">
        <f>[1]SBI!$F$30</f>
        <v>0</v>
      </c>
      <c r="G1154" s="93">
        <f t="shared" si="416"/>
        <v>89</v>
      </c>
      <c r="H1154" s="92">
        <f>[1]SBI!$H$30</f>
        <v>2006385</v>
      </c>
      <c r="I1154" s="92">
        <f>[1]SBI!$I$30</f>
        <v>793720</v>
      </c>
      <c r="J1154" s="93">
        <f t="shared" si="417"/>
        <v>2800105</v>
      </c>
      <c r="K1154" s="93">
        <f t="shared" si="418"/>
        <v>31461.853932584268</v>
      </c>
      <c r="L1154" s="95">
        <f t="shared" si="419"/>
        <v>39.559705639745111</v>
      </c>
    </row>
    <row r="1155" spans="1:12" x14ac:dyDescent="0.2">
      <c r="A1155" s="14">
        <v>15</v>
      </c>
      <c r="B1155" s="15" t="s">
        <v>30</v>
      </c>
      <c r="C1155" s="92">
        <f>[1]Syndicate!$C$30</f>
        <v>0</v>
      </c>
      <c r="D1155" s="92">
        <f>[1]Syndicate!$D$30</f>
        <v>0</v>
      </c>
      <c r="E1155" s="92">
        <f>[1]Syndicate!$E$30</f>
        <v>0</v>
      </c>
      <c r="F1155" s="92">
        <f>[1]Syndicate!$F$30</f>
        <v>0</v>
      </c>
      <c r="G1155" s="93">
        <f t="shared" si="416"/>
        <v>0</v>
      </c>
      <c r="H1155" s="92">
        <f>[1]Syndicate!$H$30</f>
        <v>0</v>
      </c>
      <c r="I1155" s="92">
        <f>[1]Syndicate!$I$30</f>
        <v>0</v>
      </c>
      <c r="J1155" s="93">
        <f t="shared" si="417"/>
        <v>0</v>
      </c>
      <c r="K1155" s="93" t="e">
        <f t="shared" si="418"/>
        <v>#DIV/0!</v>
      </c>
      <c r="L1155" s="95" t="e">
        <f t="shared" si="419"/>
        <v>#DIV/0!</v>
      </c>
    </row>
    <row r="1156" spans="1:12" x14ac:dyDescent="0.2">
      <c r="A1156" s="14">
        <v>16</v>
      </c>
      <c r="B1156" s="15" t="s">
        <v>31</v>
      </c>
      <c r="C1156" s="92">
        <f>[1]UCO!$C$30</f>
        <v>11</v>
      </c>
      <c r="D1156" s="92">
        <f>[1]UCO!$D$30</f>
        <v>3</v>
      </c>
      <c r="E1156" s="92">
        <f>[1]UCO!$E$30</f>
        <v>0</v>
      </c>
      <c r="F1156" s="92">
        <f>[1]UCO!$F$30</f>
        <v>11</v>
      </c>
      <c r="G1156" s="93">
        <f t="shared" si="416"/>
        <v>25</v>
      </c>
      <c r="H1156" s="92">
        <f>[1]UCO!$H$30</f>
        <v>199221</v>
      </c>
      <c r="I1156" s="92">
        <f>[1]UCO!$I$30</f>
        <v>93025</v>
      </c>
      <c r="J1156" s="93">
        <f t="shared" si="417"/>
        <v>292246</v>
      </c>
      <c r="K1156" s="93">
        <f t="shared" si="418"/>
        <v>11689.84</v>
      </c>
      <c r="L1156" s="95">
        <f t="shared" si="419"/>
        <v>46.69437458902425</v>
      </c>
    </row>
    <row r="1157" spans="1:12" x14ac:dyDescent="0.2">
      <c r="A1157" s="14">
        <v>17</v>
      </c>
      <c r="B1157" s="15" t="s">
        <v>32</v>
      </c>
      <c r="C1157" s="92">
        <f>[1]Union!$C$30</f>
        <v>5</v>
      </c>
      <c r="D1157" s="92">
        <f>[1]Union!$D$30</f>
        <v>11</v>
      </c>
      <c r="E1157" s="92">
        <f>[1]Union!$E$30</f>
        <v>1</v>
      </c>
      <c r="F1157" s="92">
        <f>[1]Union!$F$30</f>
        <v>20</v>
      </c>
      <c r="G1157" s="93">
        <f t="shared" si="416"/>
        <v>37</v>
      </c>
      <c r="H1157" s="92">
        <f>[1]Union!$H$30</f>
        <v>850900</v>
      </c>
      <c r="I1157" s="92">
        <f>[1]Union!$I$30</f>
        <v>349800</v>
      </c>
      <c r="J1157" s="93">
        <f t="shared" si="417"/>
        <v>1200700</v>
      </c>
      <c r="K1157" s="93">
        <f t="shared" si="418"/>
        <v>32451.35135135135</v>
      </c>
      <c r="L1157" s="95">
        <f t="shared" si="419"/>
        <v>41.10941356211071</v>
      </c>
    </row>
    <row r="1158" spans="1:12" x14ac:dyDescent="0.2">
      <c r="A1158" s="14">
        <v>18</v>
      </c>
      <c r="B1158" s="15" t="s">
        <v>33</v>
      </c>
      <c r="C1158" s="92">
        <f>[1]United!$C$30</f>
        <v>0</v>
      </c>
      <c r="D1158" s="92">
        <f>[1]United!$D$30</f>
        <v>0</v>
      </c>
      <c r="E1158" s="92">
        <f>[1]United!$E$30</f>
        <v>0</v>
      </c>
      <c r="F1158" s="92">
        <f>[1]United!$F$30</f>
        <v>0</v>
      </c>
      <c r="G1158" s="93">
        <f t="shared" si="416"/>
        <v>0</v>
      </c>
      <c r="H1158" s="92">
        <f>[1]United!$H$30</f>
        <v>0</v>
      </c>
      <c r="I1158" s="92">
        <f>[1]United!$I$30</f>
        <v>0</v>
      </c>
      <c r="J1158" s="93">
        <f t="shared" si="417"/>
        <v>0</v>
      </c>
      <c r="K1158" s="93" t="e">
        <f t="shared" si="418"/>
        <v>#DIV/0!</v>
      </c>
      <c r="L1158" s="95" t="e">
        <f t="shared" si="419"/>
        <v>#DIV/0!</v>
      </c>
    </row>
    <row r="1159" spans="1:12" x14ac:dyDescent="0.2">
      <c r="A1159" s="24"/>
      <c r="B1159" s="25" t="s">
        <v>34</v>
      </c>
      <c r="C1159" s="96">
        <f t="shared" ref="C1159:J1159" si="420">SUM(C1141:C1158)</f>
        <v>108</v>
      </c>
      <c r="D1159" s="96">
        <f t="shared" si="420"/>
        <v>87</v>
      </c>
      <c r="E1159" s="96">
        <f t="shared" si="420"/>
        <v>71</v>
      </c>
      <c r="F1159" s="96">
        <f t="shared" si="420"/>
        <v>216</v>
      </c>
      <c r="G1159" s="96">
        <f t="shared" si="420"/>
        <v>482</v>
      </c>
      <c r="H1159" s="97">
        <f t="shared" si="420"/>
        <v>7272117.4723115005</v>
      </c>
      <c r="I1159" s="97">
        <f t="shared" si="420"/>
        <v>2965106.9299999997</v>
      </c>
      <c r="J1159" s="97">
        <f t="shared" si="420"/>
        <v>10237224.4023115</v>
      </c>
      <c r="K1159" s="97">
        <f>J1159/G1159</f>
        <v>21239.054776579876</v>
      </c>
      <c r="L1159" s="98">
        <f>I1159/H1159*100</f>
        <v>40.773639057531845</v>
      </c>
    </row>
    <row r="1160" spans="1:12" x14ac:dyDescent="0.2">
      <c r="A1160" s="14">
        <v>19</v>
      </c>
      <c r="B1160" s="15" t="s">
        <v>35</v>
      </c>
      <c r="C1160" s="92">
        <f>[1]AXIS!$C$30</f>
        <v>1</v>
      </c>
      <c r="D1160" s="92">
        <f>[1]AXIS!$D$30</f>
        <v>7</v>
      </c>
      <c r="E1160" s="92">
        <f>[1]AXIS!$E$30</f>
        <v>0</v>
      </c>
      <c r="F1160" s="92">
        <f>[1]AXIS!$F$30</f>
        <v>18</v>
      </c>
      <c r="G1160" s="93">
        <f t="shared" ref="G1160:G1168" si="421">SUM(C1160:F1160)</f>
        <v>26</v>
      </c>
      <c r="H1160" s="92">
        <f>[1]AXIS!$H$30</f>
        <v>297022</v>
      </c>
      <c r="I1160" s="92">
        <f>[1]AXIS!$I$30</f>
        <v>316167</v>
      </c>
      <c r="J1160" s="93">
        <f t="shared" ref="J1160:J1173" si="422">H1160+I1160</f>
        <v>613189</v>
      </c>
      <c r="K1160" s="93">
        <f t="shared" ref="K1160:K1184" si="423">J1160/G1160</f>
        <v>23584.192307692309</v>
      </c>
      <c r="L1160" s="95">
        <f t="shared" ref="L1160:L1184" si="424">I1160/H1160*100</f>
        <v>106.44565049053605</v>
      </c>
    </row>
    <row r="1161" spans="1:12" x14ac:dyDescent="0.2">
      <c r="A1161" s="14">
        <v>20</v>
      </c>
      <c r="B1161" s="15" t="s">
        <v>36</v>
      </c>
      <c r="C1161" s="92">
        <f>[1]Bandhan!$C$30</f>
        <v>3</v>
      </c>
      <c r="D1161" s="92">
        <f>[1]Bandhan!$D$30</f>
        <v>7</v>
      </c>
      <c r="E1161" s="92">
        <f>[1]Bandhan!$E$30</f>
        <v>0</v>
      </c>
      <c r="F1161" s="92">
        <f>[1]Bandhan!$F$30</f>
        <v>4</v>
      </c>
      <c r="G1161" s="93">
        <f t="shared" si="421"/>
        <v>14</v>
      </c>
      <c r="H1161" s="92">
        <f>[1]Bandhan!$H$30</f>
        <v>7168.21</v>
      </c>
      <c r="I1161" s="92">
        <f>[1]Bandhan!$I$30</f>
        <v>5521.75</v>
      </c>
      <c r="J1161" s="93">
        <f t="shared" si="422"/>
        <v>12689.96</v>
      </c>
      <c r="K1161" s="93">
        <f t="shared" si="423"/>
        <v>906.42571428571421</v>
      </c>
      <c r="L1161" s="95">
        <f t="shared" si="424"/>
        <v>77.031085863834903</v>
      </c>
    </row>
    <row r="1162" spans="1:12" x14ac:dyDescent="0.2">
      <c r="A1162" s="14">
        <v>21</v>
      </c>
      <c r="B1162" s="15" t="s">
        <v>37</v>
      </c>
      <c r="C1162" s="92">
        <f>[1]CSB!$C$30</f>
        <v>0</v>
      </c>
      <c r="D1162" s="92">
        <f>[1]CSB!$D$30</f>
        <v>0</v>
      </c>
      <c r="E1162" s="92">
        <f>[1]CSB!$E$30</f>
        <v>0</v>
      </c>
      <c r="F1162" s="92">
        <f>[1]CSB!$F$30</f>
        <v>0</v>
      </c>
      <c r="G1162" s="93">
        <f t="shared" si="421"/>
        <v>0</v>
      </c>
      <c r="H1162" s="92">
        <f>[1]CSB!$H$30</f>
        <v>0</v>
      </c>
      <c r="I1162" s="92">
        <f>[1]CSB!$I$30</f>
        <v>0</v>
      </c>
      <c r="J1162" s="93">
        <f t="shared" si="422"/>
        <v>0</v>
      </c>
      <c r="K1162" s="93" t="e">
        <f t="shared" si="423"/>
        <v>#DIV/0!</v>
      </c>
      <c r="L1162" s="95" t="e">
        <f t="shared" si="424"/>
        <v>#DIV/0!</v>
      </c>
    </row>
    <row r="1163" spans="1:12" x14ac:dyDescent="0.2">
      <c r="A1163" s="14">
        <v>22</v>
      </c>
      <c r="B1163" s="15" t="s">
        <v>38</v>
      </c>
      <c r="C1163" s="92">
        <f>[1]DCB!$C$30</f>
        <v>0</v>
      </c>
      <c r="D1163" s="92">
        <f>[1]DCB!$D$30</f>
        <v>0</v>
      </c>
      <c r="E1163" s="92">
        <f>[1]DCB!$E$30</f>
        <v>0</v>
      </c>
      <c r="F1163" s="92">
        <f>[1]DCB!$F$30</f>
        <v>1</v>
      </c>
      <c r="G1163" s="93">
        <f t="shared" si="421"/>
        <v>1</v>
      </c>
      <c r="H1163" s="92">
        <f>[1]DCB!$H$30</f>
        <v>4331.17</v>
      </c>
      <c r="I1163" s="92">
        <f>[1]DCB!$I$30</f>
        <v>7942.99</v>
      </c>
      <c r="J1163" s="93">
        <f t="shared" si="422"/>
        <v>12274.16</v>
      </c>
      <c r="K1163" s="93">
        <f t="shared" si="423"/>
        <v>12274.16</v>
      </c>
      <c r="L1163" s="95">
        <f t="shared" si="424"/>
        <v>183.39132382243136</v>
      </c>
    </row>
    <row r="1164" spans="1:12" x14ac:dyDescent="0.2">
      <c r="A1164" s="14">
        <v>23</v>
      </c>
      <c r="B1164" s="15" t="s">
        <v>39</v>
      </c>
      <c r="C1164" s="92">
        <f>[1]Federal!$C$30</f>
        <v>2</v>
      </c>
      <c r="D1164" s="92">
        <f>[1]Federal!$D$30</f>
        <v>2</v>
      </c>
      <c r="E1164" s="92">
        <f>[1]Federal!$E$30</f>
        <v>0</v>
      </c>
      <c r="F1164" s="92">
        <f>[1]Federal!$F$30</f>
        <v>3</v>
      </c>
      <c r="G1164" s="93">
        <f t="shared" si="421"/>
        <v>7</v>
      </c>
      <c r="H1164" s="92">
        <f>[1]Federal!$H$30</f>
        <v>39754.129999999997</v>
      </c>
      <c r="I1164" s="92">
        <f>[1]Federal!$I$30</f>
        <v>27430.18</v>
      </c>
      <c r="J1164" s="93">
        <f t="shared" si="422"/>
        <v>67184.31</v>
      </c>
      <c r="K1164" s="93">
        <f t="shared" si="423"/>
        <v>9597.7585714285706</v>
      </c>
      <c r="L1164" s="95">
        <f t="shared" si="424"/>
        <v>68.999573126112949</v>
      </c>
    </row>
    <row r="1165" spans="1:12" x14ac:dyDescent="0.2">
      <c r="A1165" s="14">
        <v>24</v>
      </c>
      <c r="B1165" s="15" t="s">
        <v>40</v>
      </c>
      <c r="C1165" s="92">
        <f>[1]HDFC!$C$30</f>
        <v>4</v>
      </c>
      <c r="D1165" s="92">
        <f>[1]HDFC!$D$30</f>
        <v>8</v>
      </c>
      <c r="E1165" s="92">
        <f>[1]HDFC!$E$30</f>
        <v>0</v>
      </c>
      <c r="F1165" s="92">
        <f>[1]HDFC!$F$30</f>
        <v>23</v>
      </c>
      <c r="G1165" s="93">
        <f t="shared" si="421"/>
        <v>35</v>
      </c>
      <c r="H1165" s="92">
        <f>[1]HDFC!$H$30</f>
        <v>463003.37</v>
      </c>
      <c r="I1165" s="92">
        <f>[1]HDFC!$I$30</f>
        <v>526940.68000000005</v>
      </c>
      <c r="J1165" s="93">
        <f t="shared" si="422"/>
        <v>989944.05</v>
      </c>
      <c r="K1165" s="93">
        <f t="shared" si="423"/>
        <v>28284.115714285716</v>
      </c>
      <c r="L1165" s="95">
        <f t="shared" si="424"/>
        <v>113.80925369938453</v>
      </c>
    </row>
    <row r="1166" spans="1:12" x14ac:dyDescent="0.2">
      <c r="A1166" s="14">
        <v>25</v>
      </c>
      <c r="B1166" s="15" t="s">
        <v>41</v>
      </c>
      <c r="C1166" s="92">
        <f>[1]ICICI!$C$30</f>
        <v>15</v>
      </c>
      <c r="D1166" s="92">
        <f>[1]ICICI!$D$30</f>
        <v>8</v>
      </c>
      <c r="E1166" s="92">
        <f>[1]ICICI!$E$30</f>
        <v>0</v>
      </c>
      <c r="F1166" s="92">
        <f>[1]ICICI!$F$30</f>
        <v>16</v>
      </c>
      <c r="G1166" s="93">
        <f t="shared" si="421"/>
        <v>39</v>
      </c>
      <c r="H1166" s="92">
        <f>[1]ICICI!$H$30</f>
        <v>342000</v>
      </c>
      <c r="I1166" s="92">
        <f>[1]ICICI!$I$30</f>
        <v>382400</v>
      </c>
      <c r="J1166" s="93">
        <f t="shared" si="422"/>
        <v>724400</v>
      </c>
      <c r="K1166" s="93">
        <f t="shared" si="423"/>
        <v>18574.358974358973</v>
      </c>
      <c r="L1166" s="95">
        <f t="shared" si="424"/>
        <v>111.81286549707603</v>
      </c>
    </row>
    <row r="1167" spans="1:12" x14ac:dyDescent="0.2">
      <c r="A1167" s="14">
        <v>26</v>
      </c>
      <c r="B1167" s="15" t="s">
        <v>42</v>
      </c>
      <c r="C1167" s="92">
        <f>[1]IDBI!$C$30</f>
        <v>5</v>
      </c>
      <c r="D1167" s="92">
        <f>[1]IDBI!$D$30</f>
        <v>0</v>
      </c>
      <c r="E1167" s="92">
        <f>[1]IDBI!$E$30</f>
        <v>0</v>
      </c>
      <c r="F1167" s="92">
        <f>[1]IDBI!$F$30</f>
        <v>12</v>
      </c>
      <c r="G1167" s="93">
        <f t="shared" si="421"/>
        <v>17</v>
      </c>
      <c r="H1167" s="92">
        <f>[1]IDBI!$H$30</f>
        <v>291652</v>
      </c>
      <c r="I1167" s="92">
        <f>[1]IDBI!$I$30</f>
        <v>108800</v>
      </c>
      <c r="J1167" s="94">
        <f t="shared" si="422"/>
        <v>400452</v>
      </c>
      <c r="K1167" s="94">
        <f t="shared" si="423"/>
        <v>23556</v>
      </c>
      <c r="L1167" s="95">
        <f t="shared" si="424"/>
        <v>37.304733038004194</v>
      </c>
    </row>
    <row r="1168" spans="1:12" x14ac:dyDescent="0.2">
      <c r="A1168" s="14">
        <v>27</v>
      </c>
      <c r="B1168" s="15" t="s">
        <v>43</v>
      </c>
      <c r="C1168" s="92">
        <f>[1]IDFC!$C$30</f>
        <v>0</v>
      </c>
      <c r="D1168" s="92">
        <f>[1]IDFC!$D$30</f>
        <v>0</v>
      </c>
      <c r="E1168" s="92">
        <f>[1]IDFC!$E$30</f>
        <v>0</v>
      </c>
      <c r="F1168" s="92">
        <f>[1]IDFC!$F$30</f>
        <v>3</v>
      </c>
      <c r="G1168" s="93">
        <f t="shared" si="421"/>
        <v>3</v>
      </c>
      <c r="H1168" s="92">
        <f>[1]IDFC!$H$30</f>
        <v>27000</v>
      </c>
      <c r="I1168" s="92">
        <f>[1]IDFC!$I$30</f>
        <v>91100</v>
      </c>
      <c r="J1168" s="94">
        <f t="shared" si="422"/>
        <v>118100</v>
      </c>
      <c r="K1168" s="94">
        <f t="shared" si="423"/>
        <v>39366.666666666664</v>
      </c>
      <c r="L1168" s="95">
        <f t="shared" si="424"/>
        <v>337.40740740740745</v>
      </c>
    </row>
    <row r="1169" spans="1:12" x14ac:dyDescent="0.2">
      <c r="A1169" s="14">
        <v>28</v>
      </c>
      <c r="B1169" s="15" t="s">
        <v>44</v>
      </c>
      <c r="C1169" s="92">
        <f>[1]IndusInd!$C$30</f>
        <v>2</v>
      </c>
      <c r="D1169" s="92">
        <f>[1]IndusInd!$D$30</f>
        <v>1</v>
      </c>
      <c r="E1169" s="92">
        <f>[1]IndusInd!$E$30</f>
        <v>0</v>
      </c>
      <c r="F1169" s="92">
        <f>[1]IndusInd!$F$30</f>
        <v>12</v>
      </c>
      <c r="G1169" s="93">
        <f t="shared" ref="G1169:G1173" si="425">SUM(C1169:F1169)</f>
        <v>15</v>
      </c>
      <c r="H1169" s="92">
        <f>[1]IndusInd!$H$30</f>
        <v>108522</v>
      </c>
      <c r="I1169" s="92">
        <f>[1]IndusInd!$I$30</f>
        <v>152821</v>
      </c>
      <c r="J1169" s="93">
        <f t="shared" si="422"/>
        <v>261343</v>
      </c>
      <c r="K1169" s="93">
        <f t="shared" si="423"/>
        <v>17422.866666666665</v>
      </c>
      <c r="L1169" s="95">
        <f t="shared" si="424"/>
        <v>140.82029450249718</v>
      </c>
    </row>
    <row r="1170" spans="1:12" x14ac:dyDescent="0.2">
      <c r="A1170" s="14">
        <v>29</v>
      </c>
      <c r="B1170" s="15" t="s">
        <v>45</v>
      </c>
      <c r="C1170" s="92">
        <f>[1]Karnatak!$C$30</f>
        <v>0</v>
      </c>
      <c r="D1170" s="92">
        <f>[1]Karnatak!$D$30</f>
        <v>0</v>
      </c>
      <c r="E1170" s="92">
        <f>[1]Karnatak!$E$30</f>
        <v>0</v>
      </c>
      <c r="F1170" s="92">
        <f>[1]Karnatak!$F$30</f>
        <v>3</v>
      </c>
      <c r="G1170" s="93">
        <f t="shared" si="425"/>
        <v>3</v>
      </c>
      <c r="H1170" s="92">
        <f>[1]Karnatak!$H$30</f>
        <v>11868</v>
      </c>
      <c r="I1170" s="92">
        <f>[1]Karnatak!$I$30</f>
        <v>9290</v>
      </c>
      <c r="J1170" s="93">
        <f t="shared" si="422"/>
        <v>21158</v>
      </c>
      <c r="K1170" s="93">
        <f t="shared" si="423"/>
        <v>7052.666666666667</v>
      </c>
      <c r="L1170" s="95">
        <f t="shared" si="424"/>
        <v>78.277721604314124</v>
      </c>
    </row>
    <row r="1171" spans="1:12" x14ac:dyDescent="0.2">
      <c r="A1171" s="14">
        <v>30</v>
      </c>
      <c r="B1171" s="15" t="s">
        <v>46</v>
      </c>
      <c r="C1171" s="92">
        <f>[1]Kotak!$C$30</f>
        <v>0</v>
      </c>
      <c r="D1171" s="92">
        <f>[1]Kotak!$D$30</f>
        <v>0</v>
      </c>
      <c r="E1171" s="92">
        <f>[1]Kotak!$E$30</f>
        <v>0</v>
      </c>
      <c r="F1171" s="92">
        <f>[1]Kotak!$F$30</f>
        <v>11</v>
      </c>
      <c r="G1171" s="93">
        <f t="shared" si="425"/>
        <v>11</v>
      </c>
      <c r="H1171" s="92">
        <f>[1]Kotak!$H$30</f>
        <v>89245.69</v>
      </c>
      <c r="I1171" s="92">
        <f>[1]Kotak!$I$30</f>
        <v>238063.69</v>
      </c>
      <c r="J1171" s="93">
        <f t="shared" si="422"/>
        <v>327309.38</v>
      </c>
      <c r="K1171" s="93">
        <f t="shared" si="423"/>
        <v>29755.398181818182</v>
      </c>
      <c r="L1171" s="95">
        <f t="shared" si="424"/>
        <v>266.75090976382165</v>
      </c>
    </row>
    <row r="1172" spans="1:12" x14ac:dyDescent="0.2">
      <c r="A1172" s="14">
        <v>31</v>
      </c>
      <c r="B1172" s="15" t="s">
        <v>47</v>
      </c>
      <c r="C1172" s="92">
        <f>[1]Ratnakar!$C$30</f>
        <v>0</v>
      </c>
      <c r="D1172" s="92">
        <f>[1]Ratnakar!$D$30</f>
        <v>0</v>
      </c>
      <c r="E1172" s="92">
        <f>[1]Ratnakar!$E$30</f>
        <v>0</v>
      </c>
      <c r="F1172" s="92">
        <f>[1]Ratnakar!$F$30</f>
        <v>1</v>
      </c>
      <c r="G1172" s="93">
        <f t="shared" si="425"/>
        <v>1</v>
      </c>
      <c r="H1172" s="92">
        <f>[1]Ratnakar!$H$30</f>
        <v>22325</v>
      </c>
      <c r="I1172" s="92">
        <f>[1]Ratnakar!$I$30</f>
        <v>19165</v>
      </c>
      <c r="J1172" s="93">
        <f t="shared" si="422"/>
        <v>41490</v>
      </c>
      <c r="K1172" s="93">
        <f t="shared" si="423"/>
        <v>41490</v>
      </c>
      <c r="L1172" s="95">
        <f t="shared" si="424"/>
        <v>85.845464725643893</v>
      </c>
    </row>
    <row r="1173" spans="1:12" x14ac:dyDescent="0.2">
      <c r="A1173" s="14">
        <v>32</v>
      </c>
      <c r="B1173" s="15" t="s">
        <v>48</v>
      </c>
      <c r="C1173" s="92">
        <f>[1]Yes!$C$30</f>
        <v>0</v>
      </c>
      <c r="D1173" s="92">
        <f>[1]Yes!$D$30</f>
        <v>0</v>
      </c>
      <c r="E1173" s="92">
        <f>[1]Yes!$E$30</f>
        <v>0</v>
      </c>
      <c r="F1173" s="92">
        <f>[1]Yes!$F$30</f>
        <v>5</v>
      </c>
      <c r="G1173" s="93">
        <f t="shared" si="425"/>
        <v>5</v>
      </c>
      <c r="H1173" s="92">
        <f>[1]Yes!$H$30</f>
        <v>45300</v>
      </c>
      <c r="I1173" s="92">
        <f>[1]Yes!$I$30</f>
        <v>102700</v>
      </c>
      <c r="J1173" s="93">
        <f t="shared" si="422"/>
        <v>148000</v>
      </c>
      <c r="K1173" s="93">
        <f t="shared" si="423"/>
        <v>29600</v>
      </c>
      <c r="L1173" s="95">
        <f t="shared" si="424"/>
        <v>226.71081677704191</v>
      </c>
    </row>
    <row r="1174" spans="1:12" x14ac:dyDescent="0.2">
      <c r="A1174" s="24"/>
      <c r="B1174" s="25" t="s">
        <v>49</v>
      </c>
      <c r="C1174" s="97">
        <f>SUM(C1160:C1173)</f>
        <v>32</v>
      </c>
      <c r="D1174" s="97">
        <f t="shared" ref="D1174:J1174" si="426">SUM(D1160:D1173)</f>
        <v>33</v>
      </c>
      <c r="E1174" s="97">
        <f t="shared" si="426"/>
        <v>0</v>
      </c>
      <c r="F1174" s="97">
        <f t="shared" si="426"/>
        <v>112</v>
      </c>
      <c r="G1174" s="97">
        <f t="shared" si="426"/>
        <v>177</v>
      </c>
      <c r="H1174" s="97">
        <f t="shared" si="426"/>
        <v>1749191.5699999998</v>
      </c>
      <c r="I1174" s="97">
        <f t="shared" si="426"/>
        <v>1988342.29</v>
      </c>
      <c r="J1174" s="97">
        <f t="shared" si="426"/>
        <v>3737533.86</v>
      </c>
      <c r="K1174" s="97">
        <f t="shared" si="423"/>
        <v>21116.010508474574</v>
      </c>
      <c r="L1174" s="98">
        <f t="shared" si="424"/>
        <v>113.67207137866554</v>
      </c>
    </row>
    <row r="1175" spans="1:12" x14ac:dyDescent="0.2">
      <c r="A1175" s="28">
        <v>33</v>
      </c>
      <c r="B1175" s="29" t="s">
        <v>50</v>
      </c>
      <c r="C1175" s="92">
        <f>[1]AU!$C$30</f>
        <v>0</v>
      </c>
      <c r="D1175" s="92">
        <f>[1]AU!$D$30</f>
        <v>1</v>
      </c>
      <c r="E1175" s="92">
        <f>[1]AU!$E$30</f>
        <v>0</v>
      </c>
      <c r="F1175" s="92">
        <f>[1]AU!$F$30</f>
        <v>2</v>
      </c>
      <c r="G1175" s="93">
        <f t="shared" ref="G1175:G1183" si="427">SUM(C1175:F1175)</f>
        <v>3</v>
      </c>
      <c r="H1175" s="92">
        <f>[1]AU!$H$30</f>
        <v>21847</v>
      </c>
      <c r="I1175" s="92">
        <f>[1]AU!$I$30</f>
        <v>20842</v>
      </c>
      <c r="J1175" s="93">
        <f t="shared" ref="J1175:J1183" si="428">H1175+I1175</f>
        <v>42689</v>
      </c>
      <c r="K1175" s="93">
        <f t="shared" si="423"/>
        <v>14229.666666666666</v>
      </c>
      <c r="L1175" s="95">
        <f t="shared" si="424"/>
        <v>95.399826063075025</v>
      </c>
    </row>
    <row r="1176" spans="1:12" x14ac:dyDescent="0.2">
      <c r="A1176" s="28">
        <v>34</v>
      </c>
      <c r="B1176" s="29" t="s">
        <v>51</v>
      </c>
      <c r="C1176" s="92">
        <f>[1]Capital!$C$30</f>
        <v>0</v>
      </c>
      <c r="D1176" s="92">
        <f>[1]Capital!$D$30</f>
        <v>0</v>
      </c>
      <c r="E1176" s="92">
        <f>[1]Capital!$E$30</f>
        <v>0</v>
      </c>
      <c r="F1176" s="92">
        <f>[1]Capital!$F$30</f>
        <v>0</v>
      </c>
      <c r="G1176" s="93">
        <f t="shared" si="427"/>
        <v>0</v>
      </c>
      <c r="H1176" s="92">
        <f>[1]Capital!$H$30</f>
        <v>0</v>
      </c>
      <c r="I1176" s="92">
        <f>[1]Capital!$I$30</f>
        <v>0</v>
      </c>
      <c r="J1176" s="93">
        <f t="shared" si="428"/>
        <v>0</v>
      </c>
      <c r="K1176" s="93" t="e">
        <f t="shared" si="423"/>
        <v>#DIV/0!</v>
      </c>
      <c r="L1176" s="95" t="e">
        <f t="shared" si="424"/>
        <v>#DIV/0!</v>
      </c>
    </row>
    <row r="1177" spans="1:12" x14ac:dyDescent="0.2">
      <c r="A1177" s="28">
        <v>35</v>
      </c>
      <c r="B1177" s="29" t="s">
        <v>52</v>
      </c>
      <c r="C1177" s="92">
        <f>[1]Equitas!$C$30</f>
        <v>5</v>
      </c>
      <c r="D1177" s="92">
        <f>[1]Equitas!$D$30</f>
        <v>5</v>
      </c>
      <c r="E1177" s="92">
        <f>[1]Equitas!$E$30</f>
        <v>0</v>
      </c>
      <c r="F1177" s="92">
        <f>[1]Equitas!$F$30</f>
        <v>5</v>
      </c>
      <c r="G1177" s="93">
        <f t="shared" si="427"/>
        <v>15</v>
      </c>
      <c r="H1177" s="92">
        <f>[1]Equitas!$H$30</f>
        <v>17700</v>
      </c>
      <c r="I1177" s="92">
        <f>[1]Equitas!$I$30</f>
        <v>17800</v>
      </c>
      <c r="J1177" s="93">
        <f t="shared" si="428"/>
        <v>35500</v>
      </c>
      <c r="K1177" s="93">
        <f t="shared" si="423"/>
        <v>2366.6666666666665</v>
      </c>
      <c r="L1177" s="95">
        <f t="shared" si="424"/>
        <v>100.56497175141243</v>
      </c>
    </row>
    <row r="1178" spans="1:12" x14ac:dyDescent="0.2">
      <c r="A1178" s="28">
        <v>36</v>
      </c>
      <c r="B1178" s="29" t="s">
        <v>53</v>
      </c>
      <c r="C1178" s="92">
        <f>[1]ESAF!$C$30</f>
        <v>2</v>
      </c>
      <c r="D1178" s="92">
        <f>[1]ESAF!$D$30</f>
        <v>3</v>
      </c>
      <c r="E1178" s="92">
        <f>[1]ESAF!$E$30</f>
        <v>1</v>
      </c>
      <c r="F1178" s="92">
        <f>[1]ESAF!$F$30</f>
        <v>3</v>
      </c>
      <c r="G1178" s="93">
        <f t="shared" si="427"/>
        <v>9</v>
      </c>
      <c r="H1178" s="92">
        <f>[1]ESAF!$H$30</f>
        <v>1978</v>
      </c>
      <c r="I1178" s="92">
        <f>[1]ESAF!$I$30</f>
        <v>11088</v>
      </c>
      <c r="J1178" s="93">
        <f t="shared" si="428"/>
        <v>13066</v>
      </c>
      <c r="K1178" s="93">
        <f t="shared" si="423"/>
        <v>1451.7777777777778</v>
      </c>
      <c r="L1178" s="95">
        <f t="shared" si="424"/>
        <v>560.56622851365012</v>
      </c>
    </row>
    <row r="1179" spans="1:12" x14ac:dyDescent="0.2">
      <c r="A1179" s="28">
        <v>37</v>
      </c>
      <c r="B1179" s="29" t="s">
        <v>54</v>
      </c>
      <c r="C1179" s="92">
        <f>[1]Fincare!$C$30</f>
        <v>1</v>
      </c>
      <c r="D1179" s="92">
        <f>[1]Fincare!$D$30</f>
        <v>3</v>
      </c>
      <c r="E1179" s="92">
        <f>[1]Fincare!$E$30</f>
        <v>1</v>
      </c>
      <c r="F1179" s="92">
        <f>[1]Fincare!$F$30</f>
        <v>1</v>
      </c>
      <c r="G1179" s="93">
        <f t="shared" si="427"/>
        <v>6</v>
      </c>
      <c r="H1179" s="92">
        <f>[1]Fincare!$H$30</f>
        <v>6216</v>
      </c>
      <c r="I1179" s="92">
        <f>[1]Fincare!$I$30</f>
        <v>3849</v>
      </c>
      <c r="J1179" s="93">
        <f t="shared" si="428"/>
        <v>10065</v>
      </c>
      <c r="K1179" s="93">
        <f t="shared" si="423"/>
        <v>1677.5</v>
      </c>
      <c r="L1179" s="95">
        <f t="shared" si="424"/>
        <v>61.920849420849422</v>
      </c>
    </row>
    <row r="1180" spans="1:12" x14ac:dyDescent="0.2">
      <c r="A1180" s="28">
        <v>38</v>
      </c>
      <c r="B1180" s="29" t="s">
        <v>55</v>
      </c>
      <c r="C1180" s="92">
        <f>[1]Jana!$C$30</f>
        <v>0</v>
      </c>
      <c r="D1180" s="92">
        <f>[1]Jana!$D$30</f>
        <v>0</v>
      </c>
      <c r="E1180" s="92">
        <f>[1]Jana!$E$30</f>
        <v>0</v>
      </c>
      <c r="F1180" s="92">
        <f>[1]Jana!$F$30</f>
        <v>3</v>
      </c>
      <c r="G1180" s="93">
        <f t="shared" si="427"/>
        <v>3</v>
      </c>
      <c r="H1180" s="92">
        <f>[1]Jana!$H$30</f>
        <v>10158</v>
      </c>
      <c r="I1180" s="92">
        <f>[1]Jana!$I$30</f>
        <v>16965</v>
      </c>
      <c r="J1180" s="93">
        <f t="shared" si="428"/>
        <v>27123</v>
      </c>
      <c r="K1180" s="93">
        <f t="shared" si="423"/>
        <v>9041</v>
      </c>
      <c r="L1180" s="95">
        <f t="shared" si="424"/>
        <v>167.01122268163024</v>
      </c>
    </row>
    <row r="1181" spans="1:12" x14ac:dyDescent="0.2">
      <c r="A1181" s="28">
        <v>39</v>
      </c>
      <c r="B1181" s="29" t="s">
        <v>56</v>
      </c>
      <c r="C1181" s="92">
        <f>[1]Suryoday!$C$30</f>
        <v>3</v>
      </c>
      <c r="D1181" s="92">
        <f>[1]Suryoday!$D$30</f>
        <v>0</v>
      </c>
      <c r="E1181" s="92">
        <f>[1]Suryoday!$E$30</f>
        <v>0</v>
      </c>
      <c r="F1181" s="92">
        <f>[1]Suryoday!$F$30</f>
        <v>4</v>
      </c>
      <c r="G1181" s="93">
        <f t="shared" si="427"/>
        <v>7</v>
      </c>
      <c r="H1181" s="92">
        <f>[1]Suryoday!$H$30</f>
        <v>8180</v>
      </c>
      <c r="I1181" s="92">
        <f>[1]Suryoday!$I$30</f>
        <v>8610</v>
      </c>
      <c r="J1181" s="93">
        <f t="shared" si="428"/>
        <v>16790</v>
      </c>
      <c r="K1181" s="93">
        <f t="shared" si="423"/>
        <v>2398.5714285714284</v>
      </c>
      <c r="L1181" s="95">
        <f t="shared" si="424"/>
        <v>105.25672371638142</v>
      </c>
    </row>
    <row r="1182" spans="1:12" x14ac:dyDescent="0.2">
      <c r="A1182" s="28">
        <v>40</v>
      </c>
      <c r="B1182" s="29" t="s">
        <v>57</v>
      </c>
      <c r="C1182" s="92">
        <f>[1]Ujjivan!$C$30</f>
        <v>0</v>
      </c>
      <c r="D1182" s="92">
        <f>[1]Ujjivan!$D$30</f>
        <v>0</v>
      </c>
      <c r="E1182" s="92">
        <f>[1]Ujjivan!$E$30</f>
        <v>0</v>
      </c>
      <c r="F1182" s="92">
        <f>[1]Ujjivan!$F$30</f>
        <v>2</v>
      </c>
      <c r="G1182" s="93">
        <f t="shared" si="427"/>
        <v>2</v>
      </c>
      <c r="H1182" s="92">
        <f>[1]Ujjivan!$H$30</f>
        <v>3235</v>
      </c>
      <c r="I1182" s="92">
        <f>[1]Ujjivan!$I$30</f>
        <v>7843.0000000000009</v>
      </c>
      <c r="J1182" s="93">
        <f t="shared" si="428"/>
        <v>11078</v>
      </c>
      <c r="K1182" s="93">
        <f t="shared" si="423"/>
        <v>5539</v>
      </c>
      <c r="L1182" s="95">
        <f t="shared" si="424"/>
        <v>242.44204018547146</v>
      </c>
    </row>
    <row r="1183" spans="1:12" x14ac:dyDescent="0.2">
      <c r="A1183" s="28">
        <v>41</v>
      </c>
      <c r="B1183" s="29" t="s">
        <v>58</v>
      </c>
      <c r="C1183" s="92">
        <f>[1]Utkarsh!$C$30</f>
        <v>3</v>
      </c>
      <c r="D1183" s="92">
        <f>[1]Utkarsh!$D$30</f>
        <v>4</v>
      </c>
      <c r="E1183" s="92">
        <f>[1]Utkarsh!$E$30</f>
        <v>3</v>
      </c>
      <c r="F1183" s="92">
        <f>[1]Utkarsh!$F$30</f>
        <v>3</v>
      </c>
      <c r="G1183" s="93">
        <f t="shared" si="427"/>
        <v>13</v>
      </c>
      <c r="H1183" s="92">
        <f>[1]Utkarsh!$H$30</f>
        <v>26818</v>
      </c>
      <c r="I1183" s="92">
        <f>[1]Utkarsh!$I$30</f>
        <v>15677.000000000002</v>
      </c>
      <c r="J1183" s="93">
        <f t="shared" si="428"/>
        <v>42495</v>
      </c>
      <c r="K1183" s="93">
        <f t="shared" si="423"/>
        <v>3268.8461538461538</v>
      </c>
      <c r="L1183" s="95">
        <f t="shared" si="424"/>
        <v>58.457006488179587</v>
      </c>
    </row>
    <row r="1184" spans="1:12" x14ac:dyDescent="0.2">
      <c r="A1184" s="24"/>
      <c r="B1184" s="30" t="s">
        <v>59</v>
      </c>
      <c r="C1184" s="97">
        <f>SUM(C1175:C1183)</f>
        <v>14</v>
      </c>
      <c r="D1184" s="97">
        <f t="shared" ref="D1184:J1184" si="429">SUM(D1175:D1183)</f>
        <v>16</v>
      </c>
      <c r="E1184" s="97">
        <f t="shared" si="429"/>
        <v>5</v>
      </c>
      <c r="F1184" s="97">
        <f t="shared" si="429"/>
        <v>23</v>
      </c>
      <c r="G1184" s="97">
        <f t="shared" si="429"/>
        <v>58</v>
      </c>
      <c r="H1184" s="97">
        <f t="shared" si="429"/>
        <v>96132</v>
      </c>
      <c r="I1184" s="97">
        <f t="shared" si="429"/>
        <v>102674</v>
      </c>
      <c r="J1184" s="97">
        <f t="shared" si="429"/>
        <v>198806</v>
      </c>
      <c r="K1184" s="97">
        <f t="shared" si="423"/>
        <v>3427.6896551724139</v>
      </c>
      <c r="L1184" s="98">
        <f t="shared" si="424"/>
        <v>106.80522614738068</v>
      </c>
    </row>
    <row r="1185" spans="1:12" x14ac:dyDescent="0.2">
      <c r="A1185" s="31">
        <v>42</v>
      </c>
      <c r="B1185" s="32" t="s">
        <v>60</v>
      </c>
      <c r="C1185" s="92">
        <f>[1]DBS!$C$30</f>
        <v>0</v>
      </c>
      <c r="D1185" s="92">
        <f>[1]DBS!$D$30</f>
        <v>0</v>
      </c>
      <c r="E1185" s="92">
        <f>[1]DBS!$E$30</f>
        <v>0</v>
      </c>
      <c r="F1185" s="92">
        <f>[1]DBS!$F$30</f>
        <v>1</v>
      </c>
      <c r="G1185" s="93">
        <f>SUM(C1185:F1185)</f>
        <v>1</v>
      </c>
      <c r="H1185" s="92">
        <f>[1]DBS!$H$30</f>
        <v>149.95891</v>
      </c>
      <c r="I1185" s="92">
        <f>[1]DBS!$I$30</f>
        <v>227.78555</v>
      </c>
      <c r="J1185" s="93">
        <f>H1185+I1185</f>
        <v>377.74446</v>
      </c>
      <c r="K1185" s="93">
        <f>J1185/G1185</f>
        <v>377.74446</v>
      </c>
      <c r="L1185" s="95">
        <f>I1185/H1185*100</f>
        <v>151.89864343505829</v>
      </c>
    </row>
    <row r="1186" spans="1:12" x14ac:dyDescent="0.2">
      <c r="A1186" s="24"/>
      <c r="B1186" s="30" t="s">
        <v>61</v>
      </c>
      <c r="C1186" s="97">
        <f>C1185</f>
        <v>0</v>
      </c>
      <c r="D1186" s="97">
        <f t="shared" ref="D1186:J1186" si="430">D1185</f>
        <v>0</v>
      </c>
      <c r="E1186" s="97">
        <f t="shared" si="430"/>
        <v>0</v>
      </c>
      <c r="F1186" s="97">
        <f t="shared" si="430"/>
        <v>1</v>
      </c>
      <c r="G1186" s="97">
        <f t="shared" si="430"/>
        <v>1</v>
      </c>
      <c r="H1186" s="97">
        <f t="shared" si="430"/>
        <v>149.95891</v>
      </c>
      <c r="I1186" s="97">
        <f t="shared" si="430"/>
        <v>227.78555</v>
      </c>
      <c r="J1186" s="97">
        <f t="shared" si="430"/>
        <v>377.74446</v>
      </c>
      <c r="K1186" s="97">
        <f t="shared" ref="K1186" si="431">J1186/G1186</f>
        <v>377.74446</v>
      </c>
      <c r="L1186" s="98">
        <f t="shared" ref="L1186" si="432">I1186/H1186*100</f>
        <v>151.89864343505829</v>
      </c>
    </row>
    <row r="1187" spans="1:12" x14ac:dyDescent="0.2">
      <c r="A1187" s="31">
        <v>43</v>
      </c>
      <c r="B1187" s="32" t="s">
        <v>62</v>
      </c>
      <c r="C1187" s="92">
        <f>[1]IPPB!$C$30</f>
        <v>0</v>
      </c>
      <c r="D1187" s="92">
        <f>[1]IPPB!$D$30</f>
        <v>0</v>
      </c>
      <c r="E1187" s="92">
        <f>[1]IPPB!$E$30</f>
        <v>0</v>
      </c>
      <c r="F1187" s="92">
        <f>[1]IPPB!$F$30</f>
        <v>0</v>
      </c>
      <c r="G1187" s="93">
        <f>SUM(C1187:F1187)</f>
        <v>0</v>
      </c>
      <c r="H1187" s="92">
        <f>[1]IPPB!$H$30</f>
        <v>0</v>
      </c>
      <c r="I1187" s="92">
        <f>[1]IPPB!$I$30</f>
        <v>0</v>
      </c>
      <c r="J1187" s="93">
        <f>H1187+I1187</f>
        <v>0</v>
      </c>
      <c r="K1187" s="93" t="e">
        <f>J1187/G1187</f>
        <v>#DIV/0!</v>
      </c>
      <c r="L1187" s="95" t="e">
        <f>I1187/H1187*100</f>
        <v>#DIV/0!</v>
      </c>
    </row>
    <row r="1188" spans="1:12" x14ac:dyDescent="0.2">
      <c r="A1188" s="24"/>
      <c r="B1188" s="30" t="s">
        <v>124</v>
      </c>
      <c r="C1188" s="97">
        <f>C1187</f>
        <v>0</v>
      </c>
      <c r="D1188" s="97">
        <f t="shared" ref="D1188:J1188" si="433">D1187</f>
        <v>0</v>
      </c>
      <c r="E1188" s="97">
        <f t="shared" si="433"/>
        <v>0</v>
      </c>
      <c r="F1188" s="97">
        <f t="shared" si="433"/>
        <v>0</v>
      </c>
      <c r="G1188" s="97">
        <f t="shared" si="433"/>
        <v>0</v>
      </c>
      <c r="H1188" s="97">
        <f t="shared" si="433"/>
        <v>0</v>
      </c>
      <c r="I1188" s="97">
        <f t="shared" si="433"/>
        <v>0</v>
      </c>
      <c r="J1188" s="97">
        <f t="shared" si="433"/>
        <v>0</v>
      </c>
      <c r="K1188" s="97" t="e">
        <f t="shared" ref="K1188:K1190" si="434">J1188/G1188</f>
        <v>#DIV/0!</v>
      </c>
      <c r="L1188" s="98" t="e">
        <f t="shared" ref="L1188:L1190" si="435">I1188/H1188*100</f>
        <v>#DIV/0!</v>
      </c>
    </row>
    <row r="1189" spans="1:12" x14ac:dyDescent="0.2">
      <c r="A1189" s="33">
        <v>44</v>
      </c>
      <c r="B1189" s="34" t="s">
        <v>64</v>
      </c>
      <c r="C1189" s="16">
        <f>[1]MGB!$C$30</f>
        <v>0</v>
      </c>
      <c r="D1189" s="16">
        <f>[1]MGB!$D$30</f>
        <v>0</v>
      </c>
      <c r="E1189" s="16">
        <f>[1]MGB!$E$30</f>
        <v>0</v>
      </c>
      <c r="F1189" s="16">
        <f>[1]MGB!$F$30</f>
        <v>0</v>
      </c>
      <c r="G1189" s="17">
        <f>SUM(C1189:F1189)</f>
        <v>0</v>
      </c>
      <c r="H1189" s="16">
        <f>[1]MGB!$H$30</f>
        <v>0</v>
      </c>
      <c r="I1189" s="16">
        <f>[1]MGB!$I$30</f>
        <v>0</v>
      </c>
      <c r="J1189" s="17">
        <f>H1189+I1189</f>
        <v>0</v>
      </c>
      <c r="K1189" s="17" t="e">
        <f t="shared" si="434"/>
        <v>#DIV/0!</v>
      </c>
      <c r="L1189" s="20" t="e">
        <f t="shared" si="435"/>
        <v>#DIV/0!</v>
      </c>
    </row>
    <row r="1190" spans="1:12" x14ac:dyDescent="0.2">
      <c r="A1190" s="33">
        <v>45</v>
      </c>
      <c r="B1190" s="34" t="s">
        <v>65</v>
      </c>
      <c r="C1190" s="16">
        <f>[1]VKGB!$C$30</f>
        <v>4</v>
      </c>
      <c r="D1190" s="16">
        <f>[1]VKGB!$D$30</f>
        <v>3</v>
      </c>
      <c r="E1190" s="16">
        <f>[1]VKGB!$E$30</f>
        <v>3</v>
      </c>
      <c r="F1190" s="16">
        <f>[1]VKGB!$F$30</f>
        <v>2</v>
      </c>
      <c r="G1190" s="17">
        <f>SUM(C1190:F1190)</f>
        <v>12</v>
      </c>
      <c r="H1190" s="16">
        <f>[1]VKGB!$H$30</f>
        <v>31718</v>
      </c>
      <c r="I1190" s="16">
        <f>[1]VKGB!$I$30</f>
        <v>12064</v>
      </c>
      <c r="J1190" s="17">
        <f>H1190+I1190</f>
        <v>43782</v>
      </c>
      <c r="K1190" s="17">
        <f t="shared" si="434"/>
        <v>3648.5</v>
      </c>
      <c r="L1190" s="20">
        <f t="shared" si="435"/>
        <v>38.035185068415409</v>
      </c>
    </row>
    <row r="1191" spans="1:12" x14ac:dyDescent="0.2">
      <c r="A1191" s="35" t="s">
        <v>125</v>
      </c>
      <c r="B1191" s="99" t="s">
        <v>66</v>
      </c>
      <c r="C1191" s="97">
        <f t="shared" ref="C1191:J1191" si="436">SUM(C1189:C1190)</f>
        <v>4</v>
      </c>
      <c r="D1191" s="97">
        <f t="shared" si="436"/>
        <v>3</v>
      </c>
      <c r="E1191" s="97">
        <f t="shared" si="436"/>
        <v>3</v>
      </c>
      <c r="F1191" s="97">
        <f t="shared" si="436"/>
        <v>2</v>
      </c>
      <c r="G1191" s="97">
        <f t="shared" si="436"/>
        <v>12</v>
      </c>
      <c r="H1191" s="97">
        <f t="shared" si="436"/>
        <v>31718</v>
      </c>
      <c r="I1191" s="97">
        <f t="shared" si="436"/>
        <v>12064</v>
      </c>
      <c r="J1191" s="97">
        <f t="shared" si="436"/>
        <v>43782</v>
      </c>
      <c r="K1191" s="97">
        <f>J1191/G1191</f>
        <v>3648.5</v>
      </c>
      <c r="L1191" s="98">
        <f>I1191/H1191*100</f>
        <v>38.035185068415409</v>
      </c>
    </row>
    <row r="1192" spans="1:12" x14ac:dyDescent="0.2">
      <c r="A1192" s="33">
        <v>46</v>
      </c>
      <c r="B1192" s="34" t="s">
        <v>67</v>
      </c>
      <c r="C1192" s="16">
        <f>[1]Subhadra!$C$30</f>
        <v>0</v>
      </c>
      <c r="D1192" s="16">
        <f>[1]Subhadra!$D$30</f>
        <v>0</v>
      </c>
      <c r="E1192" s="16">
        <f>[1]Subhadra!$E$30</f>
        <v>0</v>
      </c>
      <c r="F1192" s="16">
        <f>[1]Subhadra!$F$30</f>
        <v>0</v>
      </c>
      <c r="G1192" s="17">
        <f>SUM(C1192:F1192)</f>
        <v>0</v>
      </c>
      <c r="H1192" s="16">
        <f>[1]Subhadra!$H$30</f>
        <v>0</v>
      </c>
      <c r="I1192" s="16">
        <f>[1]Subhadra!$I$30</f>
        <v>0</v>
      </c>
      <c r="J1192" s="17">
        <f>H1192+I1192</f>
        <v>0</v>
      </c>
      <c r="K1192" s="17" t="e">
        <f>J1192/G1192</f>
        <v>#DIV/0!</v>
      </c>
      <c r="L1192" s="20" t="e">
        <f>I1192/H1192*100</f>
        <v>#DIV/0!</v>
      </c>
    </row>
    <row r="1193" spans="1:12" x14ac:dyDescent="0.2">
      <c r="A1193" s="35"/>
      <c r="B1193" s="99" t="s">
        <v>21</v>
      </c>
      <c r="C1193" s="97">
        <f>SUM(C1159,C1174,C1184,C1186,C1188,C1191,C1192)</f>
        <v>158</v>
      </c>
      <c r="D1193" s="97">
        <f t="shared" ref="D1193:J1193" si="437">SUM(D1159,D1174,D1184,D1186,D1188,D1191,D1192)</f>
        <v>139</v>
      </c>
      <c r="E1193" s="97">
        <f t="shared" si="437"/>
        <v>79</v>
      </c>
      <c r="F1193" s="97">
        <f t="shared" si="437"/>
        <v>354</v>
      </c>
      <c r="G1193" s="97">
        <f t="shared" si="437"/>
        <v>730</v>
      </c>
      <c r="H1193" s="97">
        <f t="shared" si="437"/>
        <v>9149309.0012215003</v>
      </c>
      <c r="I1193" s="97">
        <f t="shared" si="437"/>
        <v>5068415.0055499999</v>
      </c>
      <c r="J1193" s="97">
        <f t="shared" si="437"/>
        <v>14217724.006771499</v>
      </c>
      <c r="K1193" s="97">
        <f>J1193/G1193</f>
        <v>19476.334255851369</v>
      </c>
      <c r="L1193" s="98">
        <f>I1193/H1193*100</f>
        <v>55.39669722460274</v>
      </c>
    </row>
    <row r="1194" spans="1:12" x14ac:dyDescent="0.2">
      <c r="A1194" s="37"/>
      <c r="B1194" s="38"/>
      <c r="C1194" s="38"/>
      <c r="D1194" s="38"/>
      <c r="E1194" s="38"/>
      <c r="F1194" s="38"/>
      <c r="G1194" s="38"/>
      <c r="H1194" s="38"/>
      <c r="I1194" s="38"/>
      <c r="J1194" s="38"/>
      <c r="K1194" s="38"/>
      <c r="L1194" s="38"/>
    </row>
    <row r="1195" spans="1:12" x14ac:dyDescent="0.2">
      <c r="A1195" s="33">
        <v>47</v>
      </c>
      <c r="B1195" s="34" t="s">
        <v>68</v>
      </c>
      <c r="C1195" s="16">
        <f>[1]MSCOOP!$C$30</f>
        <v>45</v>
      </c>
      <c r="D1195" s="16">
        <f>[1]MSCOOP!$D$30</f>
        <v>16</v>
      </c>
      <c r="E1195" s="16">
        <f>[1]MSCOOP!$E$30</f>
        <v>6</v>
      </c>
      <c r="F1195" s="16">
        <f>[1]MSCOOP!$F$30</f>
        <v>9</v>
      </c>
      <c r="G1195" s="17">
        <f>SUM(C1195:F1195)</f>
        <v>76</v>
      </c>
      <c r="H1195" s="16">
        <f>[1]MSCOOP!$H$30</f>
        <v>64783.000000000007</v>
      </c>
      <c r="I1195" s="16">
        <f>[1]MSCOOP!$I$30</f>
        <v>38910</v>
      </c>
      <c r="J1195" s="17">
        <f>H1195+I1195</f>
        <v>103693</v>
      </c>
      <c r="K1195" s="17">
        <f>J1195/G1195</f>
        <v>1364.3815789473683</v>
      </c>
      <c r="L1195" s="20">
        <f>I1195/H1195*100</f>
        <v>60.062053316456478</v>
      </c>
    </row>
    <row r="1196" spans="1:12" x14ac:dyDescent="0.2">
      <c r="A1196" s="37"/>
      <c r="B1196" s="38"/>
      <c r="C1196" s="38"/>
      <c r="D1196" s="38"/>
      <c r="E1196" s="38"/>
      <c r="F1196" s="38"/>
      <c r="G1196" s="38"/>
      <c r="H1196" s="38"/>
      <c r="I1196" s="38"/>
      <c r="J1196" s="38"/>
      <c r="K1196" s="38"/>
      <c r="L1196" s="38"/>
    </row>
    <row r="1197" spans="1:12" x14ac:dyDescent="0.2">
      <c r="A1197" s="35"/>
      <c r="B1197" s="99" t="s">
        <v>69</v>
      </c>
      <c r="C1197" s="97">
        <f>C1193+C1195</f>
        <v>203</v>
      </c>
      <c r="D1197" s="97">
        <f t="shared" ref="D1197:J1197" si="438">D1193+D1195</f>
        <v>155</v>
      </c>
      <c r="E1197" s="97">
        <f t="shared" si="438"/>
        <v>85</v>
      </c>
      <c r="F1197" s="97">
        <f t="shared" si="438"/>
        <v>363</v>
      </c>
      <c r="G1197" s="97">
        <f t="shared" si="438"/>
        <v>806</v>
      </c>
      <c r="H1197" s="97">
        <f t="shared" si="438"/>
        <v>9214092.0012215003</v>
      </c>
      <c r="I1197" s="97">
        <f t="shared" si="438"/>
        <v>5107325.0055499999</v>
      </c>
      <c r="J1197" s="97">
        <f t="shared" si="438"/>
        <v>14321417.006771499</v>
      </c>
      <c r="K1197" s="97">
        <f>J1197/G1197</f>
        <v>17768.507452570098</v>
      </c>
      <c r="L1197" s="98">
        <f>I1197/H1197*100</f>
        <v>55.429498694748524</v>
      </c>
    </row>
    <row r="1198" spans="1:12" ht="18" x14ac:dyDescent="0.2">
      <c r="A1198" s="135" t="s">
        <v>144</v>
      </c>
      <c r="B1198" s="135"/>
      <c r="C1198" s="135"/>
      <c r="D1198" s="135"/>
      <c r="E1198" s="135"/>
      <c r="F1198" s="135"/>
      <c r="G1198" s="135"/>
      <c r="H1198" s="135"/>
      <c r="I1198" s="135"/>
      <c r="J1198" s="135"/>
      <c r="K1198" s="135"/>
      <c r="L1198" s="135"/>
    </row>
    <row r="1199" spans="1:12" ht="15" x14ac:dyDescent="0.2">
      <c r="A1199" s="125" t="s">
        <v>0</v>
      </c>
      <c r="B1199" s="125"/>
      <c r="C1199" s="125"/>
      <c r="D1199" s="125"/>
      <c r="E1199" s="125"/>
      <c r="F1199" s="125"/>
      <c r="G1199" s="125"/>
      <c r="H1199" s="125"/>
      <c r="I1199" s="125"/>
      <c r="J1199" s="125"/>
      <c r="K1199" s="125"/>
      <c r="L1199" s="125"/>
    </row>
    <row r="1200" spans="1:12" x14ac:dyDescent="0.2">
      <c r="A1200" s="126" t="str">
        <f>$A$3</f>
        <v>Position as of 31.03.2021</v>
      </c>
      <c r="B1200" s="126"/>
      <c r="C1200" s="126"/>
      <c r="D1200" s="126"/>
      <c r="E1200" s="126"/>
      <c r="F1200" s="126"/>
      <c r="G1200" s="126"/>
      <c r="H1200" s="126"/>
      <c r="I1200" s="126"/>
      <c r="J1200" s="126"/>
      <c r="K1200" s="126"/>
      <c r="L1200" s="126"/>
    </row>
    <row r="1201" spans="1:12" x14ac:dyDescent="0.2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3" t="s">
        <v>123</v>
      </c>
    </row>
    <row r="1202" spans="1:12" ht="38.25" x14ac:dyDescent="0.2">
      <c r="A1202" s="4" t="s">
        <v>3</v>
      </c>
      <c r="B1202" s="4" t="s">
        <v>4</v>
      </c>
      <c r="C1202" s="4" t="s">
        <v>5</v>
      </c>
      <c r="D1202" s="4" t="s">
        <v>6</v>
      </c>
      <c r="E1202" s="4" t="s">
        <v>7</v>
      </c>
      <c r="F1202" s="4" t="s">
        <v>8</v>
      </c>
      <c r="G1202" s="4" t="s">
        <v>9</v>
      </c>
      <c r="H1202" s="4" t="s">
        <v>10</v>
      </c>
      <c r="I1202" s="5" t="s">
        <v>11</v>
      </c>
      <c r="J1202" s="4" t="s">
        <v>12</v>
      </c>
      <c r="K1202" s="4" t="s">
        <v>13</v>
      </c>
      <c r="L1202" s="4" t="s">
        <v>14</v>
      </c>
    </row>
    <row r="1203" spans="1:12" x14ac:dyDescent="0.2">
      <c r="A1203" s="8">
        <v>1</v>
      </c>
      <c r="B1203" s="9">
        <v>2</v>
      </c>
      <c r="C1203" s="9">
        <v>3</v>
      </c>
      <c r="D1203" s="9">
        <v>4</v>
      </c>
      <c r="E1203" s="9">
        <v>7</v>
      </c>
      <c r="F1203" s="9">
        <v>8</v>
      </c>
      <c r="G1203" s="9">
        <v>9</v>
      </c>
      <c r="H1203" s="9">
        <v>10</v>
      </c>
      <c r="I1203" s="9">
        <v>11</v>
      </c>
      <c r="J1203" s="9">
        <v>12</v>
      </c>
      <c r="K1203" s="9">
        <v>13</v>
      </c>
      <c r="L1203" s="9">
        <v>14</v>
      </c>
    </row>
    <row r="1204" spans="1:12" x14ac:dyDescent="0.2">
      <c r="A1204" s="14">
        <v>1</v>
      </c>
      <c r="B1204" s="15" t="s">
        <v>15</v>
      </c>
      <c r="C1204" s="92">
        <f>[1]Allahabad!$C$31</f>
        <v>0</v>
      </c>
      <c r="D1204" s="92">
        <f>[1]Allahabad!$D$31</f>
        <v>0</v>
      </c>
      <c r="E1204" s="92">
        <f>[1]Allahabad!$E$31</f>
        <v>0</v>
      </c>
      <c r="F1204" s="92">
        <f>[1]Allahabad!$F$31</f>
        <v>0</v>
      </c>
      <c r="G1204" s="93">
        <f t="shared" ref="G1204:G1221" si="439">SUM(C1204:F1204)</f>
        <v>0</v>
      </c>
      <c r="H1204" s="92">
        <f>[1]Allahabad!$H$31</f>
        <v>0</v>
      </c>
      <c r="I1204" s="92">
        <f>[1]Allahabad!$I$31</f>
        <v>0</v>
      </c>
      <c r="J1204" s="94">
        <f t="shared" ref="J1204:J1221" si="440">H1204+I1204</f>
        <v>0</v>
      </c>
      <c r="K1204" s="94" t="e">
        <f>J1204/G1204</f>
        <v>#DIV/0!</v>
      </c>
      <c r="L1204" s="95" t="e">
        <f>I1204/H1204*100</f>
        <v>#DIV/0!</v>
      </c>
    </row>
    <row r="1205" spans="1:12" x14ac:dyDescent="0.2">
      <c r="A1205" s="14">
        <v>2</v>
      </c>
      <c r="B1205" s="15" t="s">
        <v>16</v>
      </c>
      <c r="C1205" s="92">
        <f>[1]Andhra!$C$31</f>
        <v>1</v>
      </c>
      <c r="D1205" s="92">
        <f>[1]Andhra!$D$31</f>
        <v>0</v>
      </c>
      <c r="E1205" s="92">
        <f>[1]Andhra!$E$31</f>
        <v>1</v>
      </c>
      <c r="F1205" s="92">
        <f>[1]Andhra!$F$31</f>
        <v>0</v>
      </c>
      <c r="G1205" s="93">
        <f t="shared" si="439"/>
        <v>2</v>
      </c>
      <c r="H1205" s="92">
        <f>[1]Andhra!$H$31</f>
        <v>7159</v>
      </c>
      <c r="I1205" s="92">
        <f>[1]Andhra!$I$31</f>
        <v>9232</v>
      </c>
      <c r="J1205" s="94">
        <f t="shared" si="440"/>
        <v>16391</v>
      </c>
      <c r="K1205" s="94">
        <f>J1205/G1205</f>
        <v>8195.5</v>
      </c>
      <c r="L1205" s="95">
        <f>I1205/H1205*100</f>
        <v>128.95655817851656</v>
      </c>
    </row>
    <row r="1206" spans="1:12" x14ac:dyDescent="0.2">
      <c r="A1206" s="14">
        <v>3</v>
      </c>
      <c r="B1206" s="15" t="s">
        <v>17</v>
      </c>
      <c r="C1206" s="92">
        <f>[1]BoB!$C$31</f>
        <v>3</v>
      </c>
      <c r="D1206" s="92">
        <f>[1]BoB!$D$31</f>
        <v>6</v>
      </c>
      <c r="E1206" s="92">
        <f>[1]BoB!$E$31</f>
        <v>5</v>
      </c>
      <c r="F1206" s="92">
        <f>[1]BoB!$F$31</f>
        <v>0</v>
      </c>
      <c r="G1206" s="93">
        <f t="shared" si="439"/>
        <v>14</v>
      </c>
      <c r="H1206" s="92">
        <f>[1]BoB!$H$31</f>
        <v>76125</v>
      </c>
      <c r="I1206" s="92">
        <f>[1]BoB!$I$31</f>
        <v>55380.999999999993</v>
      </c>
      <c r="J1206" s="94">
        <f t="shared" si="440"/>
        <v>131506</v>
      </c>
      <c r="K1206" s="94">
        <f t="shared" ref="K1206:K1221" si="441">J1206/G1206</f>
        <v>9393.2857142857138</v>
      </c>
      <c r="L1206" s="95">
        <f t="shared" ref="L1206:L1221" si="442">I1206/H1206*100</f>
        <v>72.750082101806228</v>
      </c>
    </row>
    <row r="1207" spans="1:12" x14ac:dyDescent="0.2">
      <c r="A1207" s="14">
        <v>4</v>
      </c>
      <c r="B1207" s="15" t="s">
        <v>18</v>
      </c>
      <c r="C1207" s="92">
        <f>[1]BoI!$C$31</f>
        <v>1</v>
      </c>
      <c r="D1207" s="92">
        <f>[1]BoI!$D$31</f>
        <v>3</v>
      </c>
      <c r="E1207" s="92">
        <f>[1]BoI!$E$31</f>
        <v>2</v>
      </c>
      <c r="F1207" s="92">
        <f>[1]BoI!$F$31</f>
        <v>0</v>
      </c>
      <c r="G1207" s="93">
        <f t="shared" si="439"/>
        <v>6</v>
      </c>
      <c r="H1207" s="92">
        <f>[1]BoI!$H$31</f>
        <v>34123</v>
      </c>
      <c r="I1207" s="92">
        <f>[1]BoI!$I$31</f>
        <v>24025</v>
      </c>
      <c r="J1207" s="93">
        <f t="shared" si="440"/>
        <v>58148</v>
      </c>
      <c r="K1207" s="93">
        <f t="shared" si="441"/>
        <v>9691.3333333333339</v>
      </c>
      <c r="L1207" s="95">
        <f t="shared" si="442"/>
        <v>70.407056823843149</v>
      </c>
    </row>
    <row r="1208" spans="1:12" x14ac:dyDescent="0.2">
      <c r="A1208" s="14">
        <v>5</v>
      </c>
      <c r="B1208" s="15" t="s">
        <v>19</v>
      </c>
      <c r="C1208" s="92">
        <f>[1]BoM!$C$31</f>
        <v>3</v>
      </c>
      <c r="D1208" s="92">
        <f>[1]BoM!$D$31</f>
        <v>2</v>
      </c>
      <c r="E1208" s="92">
        <f>[1]BoM!$E$31</f>
        <v>3</v>
      </c>
      <c r="F1208" s="92">
        <f>[1]BoM!$F$31</f>
        <v>0</v>
      </c>
      <c r="G1208" s="93">
        <f t="shared" si="439"/>
        <v>8</v>
      </c>
      <c r="H1208" s="92">
        <f>[1]BoM!$H$31</f>
        <v>60019.982418000007</v>
      </c>
      <c r="I1208" s="92">
        <f>[1]BoM!$I$31</f>
        <v>34882</v>
      </c>
      <c r="J1208" s="93">
        <f t="shared" si="440"/>
        <v>94901.982418</v>
      </c>
      <c r="K1208" s="93">
        <f t="shared" si="441"/>
        <v>11862.74780225</v>
      </c>
      <c r="L1208" s="95">
        <f t="shared" si="442"/>
        <v>58.117311259889469</v>
      </c>
    </row>
    <row r="1209" spans="1:12" x14ac:dyDescent="0.2">
      <c r="A1209" s="14">
        <v>6</v>
      </c>
      <c r="B1209" s="15" t="s">
        <v>20</v>
      </c>
      <c r="C1209" s="92">
        <f>[1]Canara!$C$31</f>
        <v>0</v>
      </c>
      <c r="D1209" s="92">
        <f>[1]Canara!$D$31</f>
        <v>1</v>
      </c>
      <c r="E1209" s="92">
        <f>[1]Canara!$E$31</f>
        <v>2</v>
      </c>
      <c r="F1209" s="92">
        <f>[1]Canara!$F$31</f>
        <v>0</v>
      </c>
      <c r="G1209" s="93">
        <f t="shared" si="439"/>
        <v>3</v>
      </c>
      <c r="H1209" s="92">
        <f>[1]Canara!$H$31</f>
        <v>10730.95</v>
      </c>
      <c r="I1209" s="92">
        <f>[1]Canara!$I$31</f>
        <v>5380.95</v>
      </c>
      <c r="J1209" s="93">
        <f t="shared" si="440"/>
        <v>16111.900000000001</v>
      </c>
      <c r="K1209" s="93">
        <f t="shared" si="441"/>
        <v>5370.6333333333341</v>
      </c>
      <c r="L1209" s="95">
        <f t="shared" si="442"/>
        <v>50.144209040206121</v>
      </c>
    </row>
    <row r="1210" spans="1:12" x14ac:dyDescent="0.2">
      <c r="A1210" s="14">
        <v>7</v>
      </c>
      <c r="B1210" s="15" t="s">
        <v>22</v>
      </c>
      <c r="C1210" s="92">
        <f>[1]CBI!$C$31</f>
        <v>1</v>
      </c>
      <c r="D1210" s="92">
        <f>[1]CBI!$D$31</f>
        <v>1</v>
      </c>
      <c r="E1210" s="92">
        <f>[1]CBI!$E$31</f>
        <v>2</v>
      </c>
      <c r="F1210" s="92">
        <f>[1]CBI!$F$31</f>
        <v>0</v>
      </c>
      <c r="G1210" s="93">
        <f t="shared" si="439"/>
        <v>4</v>
      </c>
      <c r="H1210" s="92">
        <f>[1]CBI!$H$31</f>
        <v>17661</v>
      </c>
      <c r="I1210" s="92">
        <f>[1]CBI!$I$31</f>
        <v>9291</v>
      </c>
      <c r="J1210" s="93">
        <f t="shared" si="440"/>
        <v>26952</v>
      </c>
      <c r="K1210" s="93">
        <f t="shared" si="441"/>
        <v>6738</v>
      </c>
      <c r="L1210" s="95">
        <f t="shared" si="442"/>
        <v>52.607440122303387</v>
      </c>
    </row>
    <row r="1211" spans="1:12" x14ac:dyDescent="0.2">
      <c r="A1211" s="14">
        <v>8</v>
      </c>
      <c r="B1211" s="15" t="s">
        <v>23</v>
      </c>
      <c r="C1211" s="92">
        <f>[1]Corp!$C$31</f>
        <v>0</v>
      </c>
      <c r="D1211" s="92">
        <f>[1]Corp!$D$31</f>
        <v>0</v>
      </c>
      <c r="E1211" s="92">
        <f>[1]Corp!$E$31</f>
        <v>1</v>
      </c>
      <c r="F1211" s="92">
        <f>[1]Corp!$F$31</f>
        <v>0</v>
      </c>
      <c r="G1211" s="93">
        <f t="shared" si="439"/>
        <v>1</v>
      </c>
      <c r="H1211" s="92">
        <f>[1]Corp!$H$31</f>
        <v>7538</v>
      </c>
      <c r="I1211" s="92">
        <f>[1]Corp!$I$31</f>
        <v>2801</v>
      </c>
      <c r="J1211" s="93">
        <f t="shared" si="440"/>
        <v>10339</v>
      </c>
      <c r="K1211" s="93">
        <f t="shared" si="441"/>
        <v>10339</v>
      </c>
      <c r="L1211" s="95">
        <f t="shared" si="442"/>
        <v>37.158397452905277</v>
      </c>
    </row>
    <row r="1212" spans="1:12" x14ac:dyDescent="0.2">
      <c r="A1212" s="14">
        <v>9</v>
      </c>
      <c r="B1212" s="15" t="s">
        <v>24</v>
      </c>
      <c r="C1212" s="92">
        <f>[1]Indian!$C$31</f>
        <v>0</v>
      </c>
      <c r="D1212" s="92">
        <f>[1]Indian!$D$31</f>
        <v>0</v>
      </c>
      <c r="E1212" s="92">
        <f>[1]Indian!$E$31</f>
        <v>2</v>
      </c>
      <c r="F1212" s="92">
        <f>[1]Indian!$F$31</f>
        <v>0</v>
      </c>
      <c r="G1212" s="93">
        <f t="shared" si="439"/>
        <v>2</v>
      </c>
      <c r="H1212" s="92">
        <f>[1]Indian!$H$31</f>
        <v>7513</v>
      </c>
      <c r="I1212" s="92">
        <f>[1]Indian!$I$31</f>
        <v>1888</v>
      </c>
      <c r="J1212" s="94">
        <f t="shared" si="440"/>
        <v>9401</v>
      </c>
      <c r="K1212" s="94">
        <f t="shared" si="441"/>
        <v>4700.5</v>
      </c>
      <c r="L1212" s="95">
        <f t="shared" si="442"/>
        <v>25.129775056568615</v>
      </c>
    </row>
    <row r="1213" spans="1:12" x14ac:dyDescent="0.2">
      <c r="A1213" s="14">
        <v>10</v>
      </c>
      <c r="B1213" s="15" t="s">
        <v>25</v>
      </c>
      <c r="C1213" s="92">
        <f>[1]IOB!$C$31</f>
        <v>0</v>
      </c>
      <c r="D1213" s="92">
        <f>[1]IOB!$D$31</f>
        <v>0</v>
      </c>
      <c r="E1213" s="92">
        <f>[1]IOB!$E$31</f>
        <v>1</v>
      </c>
      <c r="F1213" s="92">
        <f>[1]IOB!$F$31</f>
        <v>0</v>
      </c>
      <c r="G1213" s="93">
        <f t="shared" si="439"/>
        <v>1</v>
      </c>
      <c r="H1213" s="92">
        <f>[1]IOB!$H$31</f>
        <v>3722.9999999999995</v>
      </c>
      <c r="I1213" s="92">
        <f>[1]IOB!$I$31</f>
        <v>4090.9999999999995</v>
      </c>
      <c r="J1213" s="93">
        <f t="shared" si="440"/>
        <v>7813.9999999999991</v>
      </c>
      <c r="K1213" s="93">
        <f t="shared" si="441"/>
        <v>7813.9999999999991</v>
      </c>
      <c r="L1213" s="95">
        <f t="shared" si="442"/>
        <v>109.88450174590385</v>
      </c>
    </row>
    <row r="1214" spans="1:12" x14ac:dyDescent="0.2">
      <c r="A1214" s="14">
        <v>11</v>
      </c>
      <c r="B1214" s="15" t="s">
        <v>26</v>
      </c>
      <c r="C1214" s="92">
        <f>[1]OBC!$C$31</f>
        <v>0</v>
      </c>
      <c r="D1214" s="92">
        <f>[1]OBC!$D$31</f>
        <v>0</v>
      </c>
      <c r="E1214" s="92">
        <f>[1]OBC!$E$31</f>
        <v>0</v>
      </c>
      <c r="F1214" s="92">
        <f>[1]OBC!$F$31</f>
        <v>0</v>
      </c>
      <c r="G1214" s="93">
        <f t="shared" si="439"/>
        <v>0</v>
      </c>
      <c r="H1214" s="92">
        <f>[1]OBC!$H$31</f>
        <v>0</v>
      </c>
      <c r="I1214" s="92">
        <f>[1]OBC!$I$31</f>
        <v>0</v>
      </c>
      <c r="J1214" s="93">
        <f t="shared" si="440"/>
        <v>0</v>
      </c>
      <c r="K1214" s="93" t="e">
        <f t="shared" si="441"/>
        <v>#DIV/0!</v>
      </c>
      <c r="L1214" s="95" t="e">
        <f t="shared" si="442"/>
        <v>#DIV/0!</v>
      </c>
    </row>
    <row r="1215" spans="1:12" x14ac:dyDescent="0.2">
      <c r="A1215" s="14">
        <v>12</v>
      </c>
      <c r="B1215" s="15" t="s">
        <v>27</v>
      </c>
      <c r="C1215" s="92">
        <f>[1]PSB!$C$31</f>
        <v>0</v>
      </c>
      <c r="D1215" s="92">
        <f>[1]PSB!$D$31</f>
        <v>0</v>
      </c>
      <c r="E1215" s="92">
        <f>[1]PSB!$E$31</f>
        <v>1</v>
      </c>
      <c r="F1215" s="92">
        <f>[1]PSB!$F$31</f>
        <v>0</v>
      </c>
      <c r="G1215" s="93">
        <f t="shared" si="439"/>
        <v>1</v>
      </c>
      <c r="H1215" s="92">
        <f>[1]PSB!$H$31</f>
        <v>12003</v>
      </c>
      <c r="I1215" s="92">
        <f>[1]PSB!$I$31</f>
        <v>1339</v>
      </c>
      <c r="J1215" s="93">
        <f t="shared" si="440"/>
        <v>13342</v>
      </c>
      <c r="K1215" s="93">
        <f t="shared" si="441"/>
        <v>13342</v>
      </c>
      <c r="L1215" s="95">
        <f t="shared" si="442"/>
        <v>11.155544447221528</v>
      </c>
    </row>
    <row r="1216" spans="1:12" x14ac:dyDescent="0.2">
      <c r="A1216" s="14">
        <v>13</v>
      </c>
      <c r="B1216" s="15" t="s">
        <v>28</v>
      </c>
      <c r="C1216" s="92">
        <f>[1]PNB!$C$31</f>
        <v>1</v>
      </c>
      <c r="D1216" s="92">
        <f>[1]PNB!$D$31</f>
        <v>0</v>
      </c>
      <c r="E1216" s="92">
        <f>[1]PNB!$E$31</f>
        <v>3</v>
      </c>
      <c r="F1216" s="92">
        <f>[1]PNB!$F$31</f>
        <v>0</v>
      </c>
      <c r="G1216" s="93">
        <f t="shared" si="439"/>
        <v>4</v>
      </c>
      <c r="H1216" s="92">
        <f>[1]PNB!$H$31</f>
        <v>12962.15</v>
      </c>
      <c r="I1216" s="92">
        <f>[1]PNB!$I$31</f>
        <v>13430.46</v>
      </c>
      <c r="J1216" s="93">
        <f t="shared" si="440"/>
        <v>26392.61</v>
      </c>
      <c r="K1216" s="93">
        <f t="shared" si="441"/>
        <v>6598.1525000000001</v>
      </c>
      <c r="L1216" s="95">
        <f t="shared" si="442"/>
        <v>103.61290372353351</v>
      </c>
    </row>
    <row r="1217" spans="1:12" x14ac:dyDescent="0.2">
      <c r="A1217" s="14">
        <v>14</v>
      </c>
      <c r="B1217" s="15" t="s">
        <v>29</v>
      </c>
      <c r="C1217" s="92">
        <f>[1]SBI!$C$31</f>
        <v>24</v>
      </c>
      <c r="D1217" s="92">
        <f>[1]SBI!$D$31</f>
        <v>21</v>
      </c>
      <c r="E1217" s="92">
        <f>[1]SBI!$E$31</f>
        <v>18</v>
      </c>
      <c r="F1217" s="92">
        <f>[1]SBI!$F$31</f>
        <v>0</v>
      </c>
      <c r="G1217" s="93">
        <f t="shared" si="439"/>
        <v>63</v>
      </c>
      <c r="H1217" s="92">
        <f>[1]SBI!$H$31</f>
        <v>680323</v>
      </c>
      <c r="I1217" s="92">
        <f>[1]SBI!$I$31</f>
        <v>401124</v>
      </c>
      <c r="J1217" s="93">
        <f t="shared" si="440"/>
        <v>1081447</v>
      </c>
      <c r="K1217" s="93">
        <f t="shared" si="441"/>
        <v>17165.825396825396</v>
      </c>
      <c r="L1217" s="95">
        <f t="shared" si="442"/>
        <v>58.960817141269658</v>
      </c>
    </row>
    <row r="1218" spans="1:12" x14ac:dyDescent="0.2">
      <c r="A1218" s="14">
        <v>15</v>
      </c>
      <c r="B1218" s="15" t="s">
        <v>30</v>
      </c>
      <c r="C1218" s="92">
        <f>[1]Syndicate!$C$31</f>
        <v>0</v>
      </c>
      <c r="D1218" s="92">
        <f>[1]Syndicate!$D$31</f>
        <v>0</v>
      </c>
      <c r="E1218" s="92">
        <f>[1]Syndicate!$E$31</f>
        <v>0</v>
      </c>
      <c r="F1218" s="92">
        <f>[1]Syndicate!$F$31</f>
        <v>0</v>
      </c>
      <c r="G1218" s="93">
        <f t="shared" si="439"/>
        <v>0</v>
      </c>
      <c r="H1218" s="92">
        <f>[1]Syndicate!$H$31</f>
        <v>0</v>
      </c>
      <c r="I1218" s="92">
        <f>[1]Syndicate!$I$31</f>
        <v>0</v>
      </c>
      <c r="J1218" s="93">
        <f t="shared" si="440"/>
        <v>0</v>
      </c>
      <c r="K1218" s="93" t="e">
        <f t="shared" si="441"/>
        <v>#DIV/0!</v>
      </c>
      <c r="L1218" s="95" t="e">
        <f t="shared" si="442"/>
        <v>#DIV/0!</v>
      </c>
    </row>
    <row r="1219" spans="1:12" x14ac:dyDescent="0.2">
      <c r="A1219" s="14">
        <v>16</v>
      </c>
      <c r="B1219" s="15" t="s">
        <v>31</v>
      </c>
      <c r="C1219" s="92">
        <f>[1]UCO!$C$31</f>
        <v>0</v>
      </c>
      <c r="D1219" s="92">
        <f>[1]UCO!$D$31</f>
        <v>0</v>
      </c>
      <c r="E1219" s="92">
        <f>[1]UCO!$E$31</f>
        <v>1</v>
      </c>
      <c r="F1219" s="92">
        <f>[1]UCO!$F$31</f>
        <v>0</v>
      </c>
      <c r="G1219" s="93">
        <f t="shared" si="439"/>
        <v>1</v>
      </c>
      <c r="H1219" s="92">
        <f>[1]UCO!$H$31</f>
        <v>2451</v>
      </c>
      <c r="I1219" s="92">
        <f>[1]UCO!$I$31</f>
        <v>3907</v>
      </c>
      <c r="J1219" s="93">
        <f t="shared" si="440"/>
        <v>6358</v>
      </c>
      <c r="K1219" s="93">
        <f t="shared" si="441"/>
        <v>6358</v>
      </c>
      <c r="L1219" s="95">
        <f t="shared" si="442"/>
        <v>159.40432476540187</v>
      </c>
    </row>
    <row r="1220" spans="1:12" x14ac:dyDescent="0.2">
      <c r="A1220" s="14">
        <v>17</v>
      </c>
      <c r="B1220" s="15" t="s">
        <v>32</v>
      </c>
      <c r="C1220" s="92">
        <f>[1]Union!$C$31</f>
        <v>0</v>
      </c>
      <c r="D1220" s="92">
        <f>[1]Union!$D$31</f>
        <v>1</v>
      </c>
      <c r="E1220" s="92">
        <f>[1]Union!$E$31</f>
        <v>2</v>
      </c>
      <c r="F1220" s="92">
        <f>[1]Union!$F$31</f>
        <v>0</v>
      </c>
      <c r="G1220" s="93">
        <f t="shared" si="439"/>
        <v>3</v>
      </c>
      <c r="H1220" s="92">
        <f>[1]Union!$H$31</f>
        <v>49700</v>
      </c>
      <c r="I1220" s="92">
        <f>[1]Union!$I$31</f>
        <v>65500</v>
      </c>
      <c r="J1220" s="93">
        <f t="shared" si="440"/>
        <v>115200</v>
      </c>
      <c r="K1220" s="93">
        <f t="shared" si="441"/>
        <v>38400</v>
      </c>
      <c r="L1220" s="95">
        <f t="shared" si="442"/>
        <v>131.79074446680082</v>
      </c>
    </row>
    <row r="1221" spans="1:12" x14ac:dyDescent="0.2">
      <c r="A1221" s="14">
        <v>18</v>
      </c>
      <c r="B1221" s="15" t="s">
        <v>33</v>
      </c>
      <c r="C1221" s="92">
        <f>[1]United!$C$31</f>
        <v>0</v>
      </c>
      <c r="D1221" s="92">
        <f>[1]United!$D$31</f>
        <v>0</v>
      </c>
      <c r="E1221" s="92">
        <f>[1]United!$E$31</f>
        <v>0</v>
      </c>
      <c r="F1221" s="92">
        <f>[1]United!$F$31</f>
        <v>0</v>
      </c>
      <c r="G1221" s="93">
        <f t="shared" si="439"/>
        <v>0</v>
      </c>
      <c r="H1221" s="92">
        <f>[1]United!$H$31</f>
        <v>0</v>
      </c>
      <c r="I1221" s="92">
        <f>[1]United!$I$31</f>
        <v>0</v>
      </c>
      <c r="J1221" s="93">
        <f t="shared" si="440"/>
        <v>0</v>
      </c>
      <c r="K1221" s="93" t="e">
        <f t="shared" si="441"/>
        <v>#DIV/0!</v>
      </c>
      <c r="L1221" s="95" t="e">
        <f t="shared" si="442"/>
        <v>#DIV/0!</v>
      </c>
    </row>
    <row r="1222" spans="1:12" x14ac:dyDescent="0.2">
      <c r="A1222" s="24"/>
      <c r="B1222" s="25" t="s">
        <v>34</v>
      </c>
      <c r="C1222" s="96">
        <f t="shared" ref="C1222:J1222" si="443">SUM(C1204:C1221)</f>
        <v>34</v>
      </c>
      <c r="D1222" s="96">
        <f t="shared" si="443"/>
        <v>35</v>
      </c>
      <c r="E1222" s="96">
        <f t="shared" si="443"/>
        <v>44</v>
      </c>
      <c r="F1222" s="96">
        <f t="shared" si="443"/>
        <v>0</v>
      </c>
      <c r="G1222" s="96">
        <f t="shared" si="443"/>
        <v>113</v>
      </c>
      <c r="H1222" s="97">
        <f t="shared" si="443"/>
        <v>982032.08241799998</v>
      </c>
      <c r="I1222" s="97">
        <f t="shared" si="443"/>
        <v>632272.41</v>
      </c>
      <c r="J1222" s="97">
        <f t="shared" si="443"/>
        <v>1614304.492418</v>
      </c>
      <c r="K1222" s="97">
        <f>J1222/G1222</f>
        <v>14285.880463876107</v>
      </c>
      <c r="L1222" s="98">
        <f>I1222/H1222*100</f>
        <v>64.384089004830955</v>
      </c>
    </row>
    <row r="1223" spans="1:12" x14ac:dyDescent="0.2">
      <c r="A1223" s="14">
        <v>19</v>
      </c>
      <c r="B1223" s="15" t="s">
        <v>35</v>
      </c>
      <c r="C1223" s="92">
        <f>[1]AXIS!$C$31</f>
        <v>0</v>
      </c>
      <c r="D1223" s="92">
        <f>[1]AXIS!$D$31</f>
        <v>3</v>
      </c>
      <c r="E1223" s="92">
        <f>[1]AXIS!$E$31</f>
        <v>2</v>
      </c>
      <c r="F1223" s="92">
        <f>[1]AXIS!$F$31</f>
        <v>0</v>
      </c>
      <c r="G1223" s="93">
        <f t="shared" ref="G1223:G1231" si="444">SUM(C1223:F1223)</f>
        <v>5</v>
      </c>
      <c r="H1223" s="92">
        <f>[1]AXIS!$H$31</f>
        <v>32677</v>
      </c>
      <c r="I1223" s="92">
        <f>[1]AXIS!$I$31</f>
        <v>22765</v>
      </c>
      <c r="J1223" s="93">
        <f t="shared" ref="J1223:J1236" si="445">H1223+I1223</f>
        <v>55442</v>
      </c>
      <c r="K1223" s="93">
        <f t="shared" ref="K1223:K1247" si="446">J1223/G1223</f>
        <v>11088.4</v>
      </c>
      <c r="L1223" s="95">
        <f t="shared" ref="L1223:L1247" si="447">I1223/H1223*100</f>
        <v>69.666738072650489</v>
      </c>
    </row>
    <row r="1224" spans="1:12" x14ac:dyDescent="0.2">
      <c r="A1224" s="14">
        <v>20</v>
      </c>
      <c r="B1224" s="15" t="s">
        <v>36</v>
      </c>
      <c r="C1224" s="92">
        <f>[1]Bandhan!$C$31</f>
        <v>1</v>
      </c>
      <c r="D1224" s="92">
        <f>[1]Bandhan!$D$31</f>
        <v>5</v>
      </c>
      <c r="E1224" s="92">
        <f>[1]Bandhan!$E$31</f>
        <v>2</v>
      </c>
      <c r="F1224" s="92">
        <f>[1]Bandhan!$F$31</f>
        <v>0</v>
      </c>
      <c r="G1224" s="93">
        <f t="shared" si="444"/>
        <v>8</v>
      </c>
      <c r="H1224" s="92">
        <f>[1]Bandhan!$H$31</f>
        <v>53.61</v>
      </c>
      <c r="I1224" s="92">
        <f>[1]Bandhan!$I$31</f>
        <v>707.15</v>
      </c>
      <c r="J1224" s="93">
        <f t="shared" si="445"/>
        <v>760.76</v>
      </c>
      <c r="K1224" s="93">
        <f t="shared" si="446"/>
        <v>95.094999999999999</v>
      </c>
      <c r="L1224" s="95">
        <f t="shared" si="447"/>
        <v>1319.0636075359075</v>
      </c>
    </row>
    <row r="1225" spans="1:12" x14ac:dyDescent="0.2">
      <c r="A1225" s="14">
        <v>21</v>
      </c>
      <c r="B1225" s="15" t="s">
        <v>37</v>
      </c>
      <c r="C1225" s="92">
        <f>[1]CSB!$C$31</f>
        <v>0</v>
      </c>
      <c r="D1225" s="92">
        <f>[1]CSB!$D$31</f>
        <v>0</v>
      </c>
      <c r="E1225" s="92">
        <f>[1]CSB!$E$31</f>
        <v>0</v>
      </c>
      <c r="F1225" s="92">
        <f>[1]CSB!$F$31</f>
        <v>0</v>
      </c>
      <c r="G1225" s="93">
        <f t="shared" si="444"/>
        <v>0</v>
      </c>
      <c r="H1225" s="92">
        <f>[1]CSB!$H$31</f>
        <v>0</v>
      </c>
      <c r="I1225" s="92">
        <f>[1]CSB!$I$31</f>
        <v>0</v>
      </c>
      <c r="J1225" s="93">
        <f t="shared" si="445"/>
        <v>0</v>
      </c>
      <c r="K1225" s="93" t="e">
        <f t="shared" si="446"/>
        <v>#DIV/0!</v>
      </c>
      <c r="L1225" s="95" t="e">
        <f t="shared" si="447"/>
        <v>#DIV/0!</v>
      </c>
    </row>
    <row r="1226" spans="1:12" x14ac:dyDescent="0.2">
      <c r="A1226" s="14">
        <v>22</v>
      </c>
      <c r="B1226" s="15" t="s">
        <v>38</v>
      </c>
      <c r="C1226" s="92">
        <f>[1]DCB!$C$31</f>
        <v>0</v>
      </c>
      <c r="D1226" s="92">
        <f>[1]DCB!$D$31</f>
        <v>0</v>
      </c>
      <c r="E1226" s="92">
        <f>[1]DCB!$E$31</f>
        <v>1</v>
      </c>
      <c r="F1226" s="92">
        <f>[1]DCB!$F$31</f>
        <v>0</v>
      </c>
      <c r="G1226" s="93">
        <f t="shared" si="444"/>
        <v>1</v>
      </c>
      <c r="H1226" s="92">
        <f>[1]DCB!$H$31</f>
        <v>17513.47</v>
      </c>
      <c r="I1226" s="92">
        <f>[1]DCB!$I$31</f>
        <v>3734.44</v>
      </c>
      <c r="J1226" s="93">
        <f t="shared" si="445"/>
        <v>21247.91</v>
      </c>
      <c r="K1226" s="93">
        <f t="shared" si="446"/>
        <v>21247.91</v>
      </c>
      <c r="L1226" s="95">
        <f t="shared" si="447"/>
        <v>21.32324433707312</v>
      </c>
    </row>
    <row r="1227" spans="1:12" x14ac:dyDescent="0.2">
      <c r="A1227" s="14">
        <v>23</v>
      </c>
      <c r="B1227" s="15" t="s">
        <v>39</v>
      </c>
      <c r="C1227" s="92">
        <f>[1]Federal!$C$31</f>
        <v>0</v>
      </c>
      <c r="D1227" s="92">
        <f>[1]Federal!$D$31</f>
        <v>0</v>
      </c>
      <c r="E1227" s="92">
        <f>[1]Federal!$E$31</f>
        <v>0</v>
      </c>
      <c r="F1227" s="92">
        <f>[1]Federal!$F$31</f>
        <v>0</v>
      </c>
      <c r="G1227" s="93">
        <f t="shared" si="444"/>
        <v>0</v>
      </c>
      <c r="H1227" s="92">
        <f>[1]Federal!$H$31</f>
        <v>0</v>
      </c>
      <c r="I1227" s="92">
        <f>[1]Federal!$I$31</f>
        <v>0</v>
      </c>
      <c r="J1227" s="93">
        <f t="shared" si="445"/>
        <v>0</v>
      </c>
      <c r="K1227" s="93" t="e">
        <f t="shared" si="446"/>
        <v>#DIV/0!</v>
      </c>
      <c r="L1227" s="95" t="e">
        <f t="shared" si="447"/>
        <v>#DIV/0!</v>
      </c>
    </row>
    <row r="1228" spans="1:12" x14ac:dyDescent="0.2">
      <c r="A1228" s="14">
        <v>24</v>
      </c>
      <c r="B1228" s="15" t="s">
        <v>40</v>
      </c>
      <c r="C1228" s="92">
        <f>[1]HDFC!$C$31</f>
        <v>0</v>
      </c>
      <c r="D1228" s="92">
        <f>[1]HDFC!$D$31</f>
        <v>0</v>
      </c>
      <c r="E1228" s="92">
        <f>[1]HDFC!$E$31</f>
        <v>2</v>
      </c>
      <c r="F1228" s="92">
        <f>[1]HDFC!$F$31</f>
        <v>0</v>
      </c>
      <c r="G1228" s="93">
        <f t="shared" si="444"/>
        <v>2</v>
      </c>
      <c r="H1228" s="92">
        <f>[1]HDFC!$H$31</f>
        <v>22557.68</v>
      </c>
      <c r="I1228" s="92">
        <f>[1]HDFC!$I$31</f>
        <v>61762.17</v>
      </c>
      <c r="J1228" s="93">
        <f t="shared" si="445"/>
        <v>84319.85</v>
      </c>
      <c r="K1228" s="93">
        <f t="shared" si="446"/>
        <v>42159.925000000003</v>
      </c>
      <c r="L1228" s="95">
        <f t="shared" si="447"/>
        <v>273.79664043465459</v>
      </c>
    </row>
    <row r="1229" spans="1:12" x14ac:dyDescent="0.2">
      <c r="A1229" s="14">
        <v>25</v>
      </c>
      <c r="B1229" s="15" t="s">
        <v>41</v>
      </c>
      <c r="C1229" s="92">
        <f>[1]ICICI!$C$31</f>
        <v>2</v>
      </c>
      <c r="D1229" s="92">
        <f>[1]ICICI!$D$31</f>
        <v>0</v>
      </c>
      <c r="E1229" s="92">
        <f>[1]ICICI!$E$31</f>
        <v>2</v>
      </c>
      <c r="F1229" s="92">
        <f>[1]ICICI!$F$31</f>
        <v>0</v>
      </c>
      <c r="G1229" s="93">
        <f t="shared" si="444"/>
        <v>4</v>
      </c>
      <c r="H1229" s="92">
        <f>[1]ICICI!$H$31</f>
        <v>23200</v>
      </c>
      <c r="I1229" s="92">
        <f>[1]ICICI!$I$31</f>
        <v>19500</v>
      </c>
      <c r="J1229" s="93">
        <f t="shared" si="445"/>
        <v>42700</v>
      </c>
      <c r="K1229" s="93">
        <f t="shared" si="446"/>
        <v>10675</v>
      </c>
      <c r="L1229" s="95">
        <f t="shared" si="447"/>
        <v>84.051724137931032</v>
      </c>
    </row>
    <row r="1230" spans="1:12" x14ac:dyDescent="0.2">
      <c r="A1230" s="14">
        <v>26</v>
      </c>
      <c r="B1230" s="15" t="s">
        <v>42</v>
      </c>
      <c r="C1230" s="92">
        <f>[1]IDBI!$C$31</f>
        <v>3</v>
      </c>
      <c r="D1230" s="92">
        <f>[1]IDBI!$D$31</f>
        <v>0</v>
      </c>
      <c r="E1230" s="92">
        <f>[1]IDBI!$E$31</f>
        <v>1</v>
      </c>
      <c r="F1230" s="92">
        <f>[1]IDBI!$F$31</f>
        <v>0</v>
      </c>
      <c r="G1230" s="93">
        <f t="shared" si="444"/>
        <v>4</v>
      </c>
      <c r="H1230" s="92">
        <f>[1]IDBI!$H$31</f>
        <v>26928</v>
      </c>
      <c r="I1230" s="92">
        <f>[1]IDBI!$I$31</f>
        <v>14174</v>
      </c>
      <c r="J1230" s="94">
        <f t="shared" si="445"/>
        <v>41102</v>
      </c>
      <c r="K1230" s="94">
        <f t="shared" si="446"/>
        <v>10275.5</v>
      </c>
      <c r="L1230" s="95">
        <f t="shared" si="447"/>
        <v>52.636660724896025</v>
      </c>
    </row>
    <row r="1231" spans="1:12" x14ac:dyDescent="0.2">
      <c r="A1231" s="14">
        <v>27</v>
      </c>
      <c r="B1231" s="15" t="s">
        <v>43</v>
      </c>
      <c r="C1231" s="92">
        <f>[1]IDFC!$C$31</f>
        <v>0</v>
      </c>
      <c r="D1231" s="92">
        <f>[1]IDFC!$D$31</f>
        <v>0</v>
      </c>
      <c r="E1231" s="92">
        <f>[1]IDFC!$E$31</f>
        <v>0</v>
      </c>
      <c r="F1231" s="92">
        <f>[1]IDFC!$F$31</f>
        <v>0</v>
      </c>
      <c r="G1231" s="93">
        <f t="shared" si="444"/>
        <v>0</v>
      </c>
      <c r="H1231" s="92">
        <f>[1]IDFC!$H$31</f>
        <v>0</v>
      </c>
      <c r="I1231" s="92">
        <f>[1]IDFC!$I$31</f>
        <v>400</v>
      </c>
      <c r="J1231" s="94">
        <f t="shared" si="445"/>
        <v>400</v>
      </c>
      <c r="K1231" s="94" t="e">
        <f t="shared" si="446"/>
        <v>#DIV/0!</v>
      </c>
      <c r="L1231" s="95" t="e">
        <f t="shared" si="447"/>
        <v>#DIV/0!</v>
      </c>
    </row>
    <row r="1232" spans="1:12" x14ac:dyDescent="0.2">
      <c r="A1232" s="14">
        <v>28</v>
      </c>
      <c r="B1232" s="15" t="s">
        <v>44</v>
      </c>
      <c r="C1232" s="92">
        <f>[1]IndusInd!$C$31</f>
        <v>0</v>
      </c>
      <c r="D1232" s="92">
        <f>[1]IndusInd!$D$31</f>
        <v>0</v>
      </c>
      <c r="E1232" s="92">
        <f>[1]IndusInd!$E$31</f>
        <v>2</v>
      </c>
      <c r="F1232" s="92">
        <f>[1]IndusInd!$F$31</f>
        <v>0</v>
      </c>
      <c r="G1232" s="93">
        <f t="shared" ref="G1232:G1236" si="448">SUM(C1232:F1232)</f>
        <v>2</v>
      </c>
      <c r="H1232" s="92">
        <f>[1]IndusInd!$H$31</f>
        <v>38</v>
      </c>
      <c r="I1232" s="92">
        <f>[1]IndusInd!$I$31</f>
        <v>20032</v>
      </c>
      <c r="J1232" s="93">
        <f t="shared" si="445"/>
        <v>20070</v>
      </c>
      <c r="K1232" s="93">
        <f t="shared" si="446"/>
        <v>10035</v>
      </c>
      <c r="L1232" s="95">
        <f t="shared" si="447"/>
        <v>52715.789473684206</v>
      </c>
    </row>
    <row r="1233" spans="1:12" x14ac:dyDescent="0.2">
      <c r="A1233" s="14">
        <v>29</v>
      </c>
      <c r="B1233" s="15" t="s">
        <v>45</v>
      </c>
      <c r="C1233" s="92">
        <f>[1]Karnatak!$C$31</f>
        <v>0</v>
      </c>
      <c r="D1233" s="92">
        <f>[1]Karnatak!$D$31</f>
        <v>0</v>
      </c>
      <c r="E1233" s="92">
        <f>[1]Karnatak!$E$31</f>
        <v>1</v>
      </c>
      <c r="F1233" s="92">
        <f>[1]Karnatak!$F$31</f>
        <v>0</v>
      </c>
      <c r="G1233" s="93">
        <f t="shared" si="448"/>
        <v>1</v>
      </c>
      <c r="H1233" s="92">
        <f>[1]Karnatak!$H$31</f>
        <v>4241</v>
      </c>
      <c r="I1233" s="92">
        <f>[1]Karnatak!$I$31</f>
        <v>2828</v>
      </c>
      <c r="J1233" s="93">
        <f t="shared" si="445"/>
        <v>7069</v>
      </c>
      <c r="K1233" s="93">
        <f t="shared" si="446"/>
        <v>7069</v>
      </c>
      <c r="L1233" s="95">
        <f t="shared" si="447"/>
        <v>66.682386229662811</v>
      </c>
    </row>
    <row r="1234" spans="1:12" x14ac:dyDescent="0.2">
      <c r="A1234" s="14">
        <v>30</v>
      </c>
      <c r="B1234" s="15" t="s">
        <v>46</v>
      </c>
      <c r="C1234" s="92">
        <f>[1]Kotak!$C$31</f>
        <v>0</v>
      </c>
      <c r="D1234" s="92">
        <f>[1]Kotak!$D$31</f>
        <v>0</v>
      </c>
      <c r="E1234" s="92">
        <f>[1]Kotak!$E$31</f>
        <v>1</v>
      </c>
      <c r="F1234" s="92">
        <f>[1]Kotak!$F$31</f>
        <v>0</v>
      </c>
      <c r="G1234" s="93">
        <f t="shared" si="448"/>
        <v>1</v>
      </c>
      <c r="H1234" s="92">
        <f>[1]Kotak!$H$31</f>
        <v>10651.58</v>
      </c>
      <c r="I1234" s="92">
        <f>[1]Kotak!$I$31</f>
        <v>4267.96</v>
      </c>
      <c r="J1234" s="93">
        <f t="shared" si="445"/>
        <v>14919.54</v>
      </c>
      <c r="K1234" s="93">
        <f t="shared" si="446"/>
        <v>14919.54</v>
      </c>
      <c r="L1234" s="95">
        <f t="shared" si="447"/>
        <v>40.068797305188525</v>
      </c>
    </row>
    <row r="1235" spans="1:12" x14ac:dyDescent="0.2">
      <c r="A1235" s="14">
        <v>31</v>
      </c>
      <c r="B1235" s="15" t="s">
        <v>47</v>
      </c>
      <c r="C1235" s="92">
        <f>[1]Ratnakar!$C$31</f>
        <v>0</v>
      </c>
      <c r="D1235" s="92">
        <f>[1]Ratnakar!$D$31</f>
        <v>0</v>
      </c>
      <c r="E1235" s="92">
        <f>[1]Ratnakar!$E$31</f>
        <v>0</v>
      </c>
      <c r="F1235" s="92">
        <f>[1]Ratnakar!$F$31</f>
        <v>0</v>
      </c>
      <c r="G1235" s="93">
        <f t="shared" si="448"/>
        <v>0</v>
      </c>
      <c r="H1235" s="92">
        <f>[1]Ratnakar!$H$31</f>
        <v>0</v>
      </c>
      <c r="I1235" s="92">
        <f>[1]Ratnakar!$I$31</f>
        <v>0</v>
      </c>
      <c r="J1235" s="93">
        <f t="shared" si="445"/>
        <v>0</v>
      </c>
      <c r="K1235" s="93" t="e">
        <f t="shared" si="446"/>
        <v>#DIV/0!</v>
      </c>
      <c r="L1235" s="95" t="e">
        <f t="shared" si="447"/>
        <v>#DIV/0!</v>
      </c>
    </row>
    <row r="1236" spans="1:12" x14ac:dyDescent="0.2">
      <c r="A1236" s="14">
        <v>32</v>
      </c>
      <c r="B1236" s="15" t="s">
        <v>48</v>
      </c>
      <c r="C1236" s="92">
        <f>[1]Yes!$C$31</f>
        <v>0</v>
      </c>
      <c r="D1236" s="92">
        <f>[1]Yes!$D$31</f>
        <v>0</v>
      </c>
      <c r="E1236" s="92">
        <f>[1]Yes!$E$31</f>
        <v>0</v>
      </c>
      <c r="F1236" s="92">
        <f>[1]Yes!$F$31</f>
        <v>0</v>
      </c>
      <c r="G1236" s="93">
        <f t="shared" si="448"/>
        <v>0</v>
      </c>
      <c r="H1236" s="92">
        <f>[1]Yes!$H$31</f>
        <v>0</v>
      </c>
      <c r="I1236" s="92">
        <f>[1]Yes!$I$31</f>
        <v>0</v>
      </c>
      <c r="J1236" s="93">
        <f t="shared" si="445"/>
        <v>0</v>
      </c>
      <c r="K1236" s="93" t="e">
        <f t="shared" si="446"/>
        <v>#DIV/0!</v>
      </c>
      <c r="L1236" s="95" t="e">
        <f t="shared" si="447"/>
        <v>#DIV/0!</v>
      </c>
    </row>
    <row r="1237" spans="1:12" x14ac:dyDescent="0.2">
      <c r="A1237" s="24"/>
      <c r="B1237" s="25" t="s">
        <v>49</v>
      </c>
      <c r="C1237" s="97">
        <f>SUM(C1223:C1236)</f>
        <v>6</v>
      </c>
      <c r="D1237" s="97">
        <f t="shared" ref="D1237:J1237" si="449">SUM(D1223:D1236)</f>
        <v>8</v>
      </c>
      <c r="E1237" s="97">
        <f t="shared" si="449"/>
        <v>14</v>
      </c>
      <c r="F1237" s="97">
        <f t="shared" si="449"/>
        <v>0</v>
      </c>
      <c r="G1237" s="97">
        <f t="shared" si="449"/>
        <v>28</v>
      </c>
      <c r="H1237" s="97">
        <f t="shared" si="449"/>
        <v>137860.34</v>
      </c>
      <c r="I1237" s="97">
        <f t="shared" si="449"/>
        <v>150170.72</v>
      </c>
      <c r="J1237" s="97">
        <f t="shared" si="449"/>
        <v>288031.06</v>
      </c>
      <c r="K1237" s="97">
        <f t="shared" si="446"/>
        <v>10286.823571428571</v>
      </c>
      <c r="L1237" s="98">
        <f t="shared" si="447"/>
        <v>108.92960223368084</v>
      </c>
    </row>
    <row r="1238" spans="1:12" x14ac:dyDescent="0.2">
      <c r="A1238" s="28">
        <v>33</v>
      </c>
      <c r="B1238" s="29" t="s">
        <v>50</v>
      </c>
      <c r="C1238" s="92">
        <f>[1]AU!$C$31</f>
        <v>0</v>
      </c>
      <c r="D1238" s="92">
        <f>[1]AU!$D$31</f>
        <v>0</v>
      </c>
      <c r="E1238" s="92">
        <f>[1]AU!$E$31</f>
        <v>1</v>
      </c>
      <c r="F1238" s="92">
        <f>[1]AU!$F$31</f>
        <v>0</v>
      </c>
      <c r="G1238" s="93">
        <f t="shared" ref="G1238:G1246" si="450">SUM(C1238:F1238)</f>
        <v>1</v>
      </c>
      <c r="H1238" s="92">
        <f>[1]AU!$H$31</f>
        <v>10437</v>
      </c>
      <c r="I1238" s="92">
        <f>[1]AU!$I$31</f>
        <v>3229</v>
      </c>
      <c r="J1238" s="93">
        <f t="shared" ref="J1238:J1246" si="451">H1238+I1238</f>
        <v>13666</v>
      </c>
      <c r="K1238" s="93">
        <f t="shared" si="446"/>
        <v>13666</v>
      </c>
      <c r="L1238" s="95">
        <f t="shared" si="447"/>
        <v>30.93800900641947</v>
      </c>
    </row>
    <row r="1239" spans="1:12" x14ac:dyDescent="0.2">
      <c r="A1239" s="28">
        <v>34</v>
      </c>
      <c r="B1239" s="29" t="s">
        <v>51</v>
      </c>
      <c r="C1239" s="92">
        <f>[1]Capital!$C$31</f>
        <v>0</v>
      </c>
      <c r="D1239" s="92">
        <f>[1]Capital!$D$31</f>
        <v>0</v>
      </c>
      <c r="E1239" s="92">
        <f>[1]Capital!$E$31</f>
        <v>0</v>
      </c>
      <c r="F1239" s="92">
        <f>[1]Capital!$F$31</f>
        <v>0</v>
      </c>
      <c r="G1239" s="93">
        <f t="shared" si="450"/>
        <v>0</v>
      </c>
      <c r="H1239" s="92">
        <f>[1]Capital!$H$31</f>
        <v>0</v>
      </c>
      <c r="I1239" s="92">
        <f>[1]Capital!$I$31</f>
        <v>0</v>
      </c>
      <c r="J1239" s="93">
        <f t="shared" si="451"/>
        <v>0</v>
      </c>
      <c r="K1239" s="93" t="e">
        <f t="shared" si="446"/>
        <v>#DIV/0!</v>
      </c>
      <c r="L1239" s="95" t="e">
        <f t="shared" si="447"/>
        <v>#DIV/0!</v>
      </c>
    </row>
    <row r="1240" spans="1:12" x14ac:dyDescent="0.2">
      <c r="A1240" s="28">
        <v>35</v>
      </c>
      <c r="B1240" s="29" t="s">
        <v>52</v>
      </c>
      <c r="C1240" s="92">
        <f>[1]Equitas!$C$31</f>
        <v>0</v>
      </c>
      <c r="D1240" s="92">
        <f>[1]Equitas!$D$31</f>
        <v>0</v>
      </c>
      <c r="E1240" s="92">
        <f>[1]Equitas!$E$31</f>
        <v>1</v>
      </c>
      <c r="F1240" s="92">
        <f>[1]Equitas!$F$31</f>
        <v>0</v>
      </c>
      <c r="G1240" s="93">
        <f t="shared" si="450"/>
        <v>1</v>
      </c>
      <c r="H1240" s="92">
        <f>[1]Equitas!$H$31</f>
        <v>0</v>
      </c>
      <c r="I1240" s="92">
        <f>[1]Equitas!$I$31</f>
        <v>6500</v>
      </c>
      <c r="J1240" s="93">
        <f t="shared" si="451"/>
        <v>6500</v>
      </c>
      <c r="K1240" s="93">
        <f t="shared" si="446"/>
        <v>6500</v>
      </c>
      <c r="L1240" s="95" t="e">
        <f t="shared" si="447"/>
        <v>#DIV/0!</v>
      </c>
    </row>
    <row r="1241" spans="1:12" x14ac:dyDescent="0.2">
      <c r="A1241" s="28">
        <v>36</v>
      </c>
      <c r="B1241" s="29" t="s">
        <v>53</v>
      </c>
      <c r="C1241" s="92">
        <f>[1]ESAF!$C$31</f>
        <v>0</v>
      </c>
      <c r="D1241" s="92">
        <f>[1]ESAF!$D$31</f>
        <v>0</v>
      </c>
      <c r="E1241" s="92">
        <f>[1]ESAF!$E$31</f>
        <v>0</v>
      </c>
      <c r="F1241" s="92">
        <f>[1]ESAF!$F$31</f>
        <v>0</v>
      </c>
      <c r="G1241" s="93">
        <f t="shared" si="450"/>
        <v>0</v>
      </c>
      <c r="H1241" s="92">
        <f>[1]ESAF!$H$31</f>
        <v>0</v>
      </c>
      <c r="I1241" s="92">
        <f>[1]ESAF!$I$31</f>
        <v>0</v>
      </c>
      <c r="J1241" s="93">
        <f t="shared" si="451"/>
        <v>0</v>
      </c>
      <c r="K1241" s="93" t="e">
        <f t="shared" si="446"/>
        <v>#DIV/0!</v>
      </c>
      <c r="L1241" s="95" t="e">
        <f t="shared" si="447"/>
        <v>#DIV/0!</v>
      </c>
    </row>
    <row r="1242" spans="1:12" x14ac:dyDescent="0.2">
      <c r="A1242" s="28">
        <v>37</v>
      </c>
      <c r="B1242" s="29" t="s">
        <v>54</v>
      </c>
      <c r="C1242" s="92">
        <f>[1]Fincare!$C$31</f>
        <v>0</v>
      </c>
      <c r="D1242" s="92">
        <f>[1]Fincare!$D$31</f>
        <v>0</v>
      </c>
      <c r="E1242" s="92">
        <f>[1]Fincare!$E$31</f>
        <v>0</v>
      </c>
      <c r="F1242" s="92">
        <f>[1]Fincare!$F$31</f>
        <v>0</v>
      </c>
      <c r="G1242" s="93">
        <f t="shared" si="450"/>
        <v>0</v>
      </c>
      <c r="H1242" s="92">
        <f>[1]Fincare!$H$31</f>
        <v>0</v>
      </c>
      <c r="I1242" s="92">
        <f>[1]Fincare!$I$31</f>
        <v>0</v>
      </c>
      <c r="J1242" s="93">
        <f t="shared" si="451"/>
        <v>0</v>
      </c>
      <c r="K1242" s="93" t="e">
        <f t="shared" si="446"/>
        <v>#DIV/0!</v>
      </c>
      <c r="L1242" s="95" t="e">
        <f t="shared" si="447"/>
        <v>#DIV/0!</v>
      </c>
    </row>
    <row r="1243" spans="1:12" x14ac:dyDescent="0.2">
      <c r="A1243" s="28">
        <v>38</v>
      </c>
      <c r="B1243" s="29" t="s">
        <v>55</v>
      </c>
      <c r="C1243" s="92">
        <f>[1]Jana!$C$31</f>
        <v>0</v>
      </c>
      <c r="D1243" s="92">
        <f>[1]Jana!$D$31</f>
        <v>0</v>
      </c>
      <c r="E1243" s="92">
        <f>[1]Jana!$E$31</f>
        <v>3</v>
      </c>
      <c r="F1243" s="92">
        <f>[1]Jana!$F$31</f>
        <v>0</v>
      </c>
      <c r="G1243" s="93">
        <f t="shared" si="450"/>
        <v>3</v>
      </c>
      <c r="H1243" s="92">
        <f>[1]Jana!$H$31</f>
        <v>5909</v>
      </c>
      <c r="I1243" s="92">
        <f>[1]Jana!$I$31</f>
        <v>10542</v>
      </c>
      <c r="J1243" s="93">
        <f t="shared" si="451"/>
        <v>16451</v>
      </c>
      <c r="K1243" s="93">
        <f t="shared" si="446"/>
        <v>5483.666666666667</v>
      </c>
      <c r="L1243" s="95">
        <f t="shared" si="447"/>
        <v>178.40582162802505</v>
      </c>
    </row>
    <row r="1244" spans="1:12" x14ac:dyDescent="0.2">
      <c r="A1244" s="28">
        <v>39</v>
      </c>
      <c r="B1244" s="29" t="s">
        <v>56</v>
      </c>
      <c r="C1244" s="92">
        <f>[1]Suryoday!$C$31</f>
        <v>0</v>
      </c>
      <c r="D1244" s="92">
        <f>[1]Suryoday!$D$31</f>
        <v>0</v>
      </c>
      <c r="E1244" s="92">
        <f>[1]Suryoday!$E$31</f>
        <v>0</v>
      </c>
      <c r="F1244" s="92">
        <f>[1]Suryoday!$F$31</f>
        <v>0</v>
      </c>
      <c r="G1244" s="93">
        <f t="shared" si="450"/>
        <v>0</v>
      </c>
      <c r="H1244" s="92">
        <f>[1]Suryoday!$H$31</f>
        <v>0</v>
      </c>
      <c r="I1244" s="92">
        <f>[1]Suryoday!$I$31</f>
        <v>0</v>
      </c>
      <c r="J1244" s="93">
        <f t="shared" si="451"/>
        <v>0</v>
      </c>
      <c r="K1244" s="93" t="e">
        <f t="shared" si="446"/>
        <v>#DIV/0!</v>
      </c>
      <c r="L1244" s="95" t="e">
        <f t="shared" si="447"/>
        <v>#DIV/0!</v>
      </c>
    </row>
    <row r="1245" spans="1:12" x14ac:dyDescent="0.2">
      <c r="A1245" s="28">
        <v>40</v>
      </c>
      <c r="B1245" s="29" t="s">
        <v>57</v>
      </c>
      <c r="C1245" s="92">
        <f>[1]Ujjivan!$C$31</f>
        <v>0</v>
      </c>
      <c r="D1245" s="92">
        <f>[1]Ujjivan!$D$31</f>
        <v>0</v>
      </c>
      <c r="E1245" s="92">
        <f>[1]Ujjivan!$E$31</f>
        <v>0</v>
      </c>
      <c r="F1245" s="92">
        <f>[1]Ujjivan!$F$31</f>
        <v>0</v>
      </c>
      <c r="G1245" s="93">
        <f t="shared" si="450"/>
        <v>0</v>
      </c>
      <c r="H1245" s="92">
        <f>[1]Ujjivan!$H$31</f>
        <v>0</v>
      </c>
      <c r="I1245" s="92">
        <f>[1]Ujjivan!$I$31</f>
        <v>0</v>
      </c>
      <c r="J1245" s="93">
        <f t="shared" si="451"/>
        <v>0</v>
      </c>
      <c r="K1245" s="93" t="e">
        <f t="shared" si="446"/>
        <v>#DIV/0!</v>
      </c>
      <c r="L1245" s="95" t="e">
        <f t="shared" si="447"/>
        <v>#DIV/0!</v>
      </c>
    </row>
    <row r="1246" spans="1:12" x14ac:dyDescent="0.2">
      <c r="A1246" s="28">
        <v>41</v>
      </c>
      <c r="B1246" s="29" t="s">
        <v>58</v>
      </c>
      <c r="C1246" s="92">
        <f>[1]Utkarsh!$C$31</f>
        <v>0</v>
      </c>
      <c r="D1246" s="92">
        <f>[1]Utkarsh!$D$31</f>
        <v>0</v>
      </c>
      <c r="E1246" s="92">
        <f>[1]Utkarsh!$E$31</f>
        <v>0</v>
      </c>
      <c r="F1246" s="92">
        <f>[1]Utkarsh!$F$31</f>
        <v>0</v>
      </c>
      <c r="G1246" s="93">
        <f t="shared" si="450"/>
        <v>0</v>
      </c>
      <c r="H1246" s="92">
        <f>[1]Utkarsh!$H$31</f>
        <v>0</v>
      </c>
      <c r="I1246" s="92">
        <f>[1]Utkarsh!$I$31</f>
        <v>0</v>
      </c>
      <c r="J1246" s="93">
        <f t="shared" si="451"/>
        <v>0</v>
      </c>
      <c r="K1246" s="93" t="e">
        <f t="shared" si="446"/>
        <v>#DIV/0!</v>
      </c>
      <c r="L1246" s="95" t="e">
        <f t="shared" si="447"/>
        <v>#DIV/0!</v>
      </c>
    </row>
    <row r="1247" spans="1:12" x14ac:dyDescent="0.2">
      <c r="A1247" s="24"/>
      <c r="B1247" s="30" t="s">
        <v>59</v>
      </c>
      <c r="C1247" s="97">
        <f>SUM(C1238:C1246)</f>
        <v>0</v>
      </c>
      <c r="D1247" s="97">
        <f t="shared" ref="D1247:J1247" si="452">SUM(D1238:D1246)</f>
        <v>0</v>
      </c>
      <c r="E1247" s="97">
        <f t="shared" si="452"/>
        <v>5</v>
      </c>
      <c r="F1247" s="97">
        <f t="shared" si="452"/>
        <v>0</v>
      </c>
      <c r="G1247" s="97">
        <f t="shared" si="452"/>
        <v>5</v>
      </c>
      <c r="H1247" s="97">
        <f t="shared" si="452"/>
        <v>16346</v>
      </c>
      <c r="I1247" s="97">
        <f t="shared" si="452"/>
        <v>20271</v>
      </c>
      <c r="J1247" s="97">
        <f t="shared" si="452"/>
        <v>36617</v>
      </c>
      <c r="K1247" s="97">
        <f t="shared" si="446"/>
        <v>7323.4</v>
      </c>
      <c r="L1247" s="98">
        <f t="shared" si="447"/>
        <v>124.01199070108895</v>
      </c>
    </row>
    <row r="1248" spans="1:12" x14ac:dyDescent="0.2">
      <c r="A1248" s="31">
        <v>42</v>
      </c>
      <c r="B1248" s="32" t="s">
        <v>60</v>
      </c>
      <c r="C1248" s="92">
        <f>[1]DBS!$C$31</f>
        <v>0</v>
      </c>
      <c r="D1248" s="92">
        <f>[1]DBS!$D$31</f>
        <v>0</v>
      </c>
      <c r="E1248" s="92">
        <f>[1]DBS!$E$31</f>
        <v>0</v>
      </c>
      <c r="F1248" s="92">
        <f>[1]DBS!$F$31</f>
        <v>0</v>
      </c>
      <c r="G1248" s="93">
        <f>SUM(C1248:F1248)</f>
        <v>0</v>
      </c>
      <c r="H1248" s="92">
        <f>[1]DBS!$H$31</f>
        <v>0</v>
      </c>
      <c r="I1248" s="92">
        <f>[1]DBS!$I$31</f>
        <v>0</v>
      </c>
      <c r="J1248" s="93">
        <f>H1248+I1248</f>
        <v>0</v>
      </c>
      <c r="K1248" s="93" t="e">
        <f>J1248/G1248</f>
        <v>#DIV/0!</v>
      </c>
      <c r="L1248" s="95" t="e">
        <f>I1248/H1248*100</f>
        <v>#DIV/0!</v>
      </c>
    </row>
    <row r="1249" spans="1:12" x14ac:dyDescent="0.2">
      <c r="A1249" s="24"/>
      <c r="B1249" s="30" t="s">
        <v>61</v>
      </c>
      <c r="C1249" s="97">
        <f>C1248</f>
        <v>0</v>
      </c>
      <c r="D1249" s="97">
        <f t="shared" ref="D1249:J1249" si="453">D1248</f>
        <v>0</v>
      </c>
      <c r="E1249" s="97">
        <f t="shared" si="453"/>
        <v>0</v>
      </c>
      <c r="F1249" s="97">
        <f t="shared" si="453"/>
        <v>0</v>
      </c>
      <c r="G1249" s="97">
        <f t="shared" si="453"/>
        <v>0</v>
      </c>
      <c r="H1249" s="97">
        <f t="shared" si="453"/>
        <v>0</v>
      </c>
      <c r="I1249" s="97">
        <f t="shared" si="453"/>
        <v>0</v>
      </c>
      <c r="J1249" s="97">
        <f t="shared" si="453"/>
        <v>0</v>
      </c>
      <c r="K1249" s="97" t="e">
        <f t="shared" ref="K1249" si="454">J1249/G1249</f>
        <v>#DIV/0!</v>
      </c>
      <c r="L1249" s="98" t="e">
        <f t="shared" ref="L1249" si="455">I1249/H1249*100</f>
        <v>#DIV/0!</v>
      </c>
    </row>
    <row r="1250" spans="1:12" x14ac:dyDescent="0.2">
      <c r="A1250" s="31">
        <v>43</v>
      </c>
      <c r="B1250" s="32" t="s">
        <v>62</v>
      </c>
      <c r="C1250" s="92">
        <f>[1]IPPB!$C$31</f>
        <v>0</v>
      </c>
      <c r="D1250" s="92">
        <f>[1]IPPB!$D$31</f>
        <v>0</v>
      </c>
      <c r="E1250" s="92">
        <f>[1]IPPB!$E$31</f>
        <v>0</v>
      </c>
      <c r="F1250" s="92">
        <f>[1]IPPB!$F$31</f>
        <v>0</v>
      </c>
      <c r="G1250" s="93">
        <f>SUM(C1250:F1250)</f>
        <v>0</v>
      </c>
      <c r="H1250" s="92">
        <f>[1]IPPB!$H$31</f>
        <v>0</v>
      </c>
      <c r="I1250" s="92">
        <f>[1]IPPB!$I$31</f>
        <v>0</v>
      </c>
      <c r="J1250" s="93">
        <f>H1250+I1250</f>
        <v>0</v>
      </c>
      <c r="K1250" s="93" t="e">
        <f>J1250/G1250</f>
        <v>#DIV/0!</v>
      </c>
      <c r="L1250" s="95" t="e">
        <f>I1250/H1250*100</f>
        <v>#DIV/0!</v>
      </c>
    </row>
    <row r="1251" spans="1:12" x14ac:dyDescent="0.2">
      <c r="A1251" s="24"/>
      <c r="B1251" s="30" t="s">
        <v>124</v>
      </c>
      <c r="C1251" s="97">
        <f>C1250</f>
        <v>0</v>
      </c>
      <c r="D1251" s="97">
        <f t="shared" ref="D1251:J1251" si="456">D1250</f>
        <v>0</v>
      </c>
      <c r="E1251" s="97">
        <f t="shared" si="456"/>
        <v>0</v>
      </c>
      <c r="F1251" s="97">
        <f t="shared" si="456"/>
        <v>0</v>
      </c>
      <c r="G1251" s="97">
        <f t="shared" si="456"/>
        <v>0</v>
      </c>
      <c r="H1251" s="97">
        <f t="shared" si="456"/>
        <v>0</v>
      </c>
      <c r="I1251" s="97">
        <f t="shared" si="456"/>
        <v>0</v>
      </c>
      <c r="J1251" s="97">
        <f t="shared" si="456"/>
        <v>0</v>
      </c>
      <c r="K1251" s="97" t="e">
        <f t="shared" ref="K1251:K1253" si="457">J1251/G1251</f>
        <v>#DIV/0!</v>
      </c>
      <c r="L1251" s="98" t="e">
        <f t="shared" ref="L1251:L1253" si="458">I1251/H1251*100</f>
        <v>#DIV/0!</v>
      </c>
    </row>
    <row r="1252" spans="1:12" x14ac:dyDescent="0.2">
      <c r="A1252" s="33">
        <v>44</v>
      </c>
      <c r="B1252" s="34" t="s">
        <v>64</v>
      </c>
      <c r="C1252" s="16">
        <f>[1]MGB!$C$31</f>
        <v>38</v>
      </c>
      <c r="D1252" s="16">
        <f>[1]MGB!$D$31</f>
        <v>17</v>
      </c>
      <c r="E1252" s="16">
        <f>[1]MGB!$E$31</f>
        <v>8</v>
      </c>
      <c r="F1252" s="16">
        <f>[1]MGB!$F$31</f>
        <v>0</v>
      </c>
      <c r="G1252" s="17">
        <f>SUM(C1252:F1252)</f>
        <v>63</v>
      </c>
      <c r="H1252" s="16">
        <f>[1]MGB!$H$31</f>
        <v>201477</v>
      </c>
      <c r="I1252" s="16">
        <f>[1]MGB!$I$31</f>
        <v>112383.99999999999</v>
      </c>
      <c r="J1252" s="17">
        <f>H1252+I1252</f>
        <v>313861</v>
      </c>
      <c r="K1252" s="17">
        <f t="shared" si="457"/>
        <v>4981.9206349206352</v>
      </c>
      <c r="L1252" s="20">
        <f t="shared" si="458"/>
        <v>55.780064225693252</v>
      </c>
    </row>
    <row r="1253" spans="1:12" x14ac:dyDescent="0.2">
      <c r="A1253" s="33">
        <v>45</v>
      </c>
      <c r="B1253" s="34" t="s">
        <v>65</v>
      </c>
      <c r="C1253" s="16">
        <f>[1]VKGB!$C$31</f>
        <v>0</v>
      </c>
      <c r="D1253" s="16">
        <f>[1]VKGB!$D$31</f>
        <v>0</v>
      </c>
      <c r="E1253" s="16">
        <f>[1]VKGB!$E$31</f>
        <v>0</v>
      </c>
      <c r="F1253" s="16">
        <f>[1]VKGB!$F$31</f>
        <v>0</v>
      </c>
      <c r="G1253" s="17">
        <f>SUM(C1253:F1253)</f>
        <v>0</v>
      </c>
      <c r="H1253" s="16">
        <f>[1]VKGB!$H$31</f>
        <v>0</v>
      </c>
      <c r="I1253" s="16">
        <f>[1]VKGB!$I$31</f>
        <v>0</v>
      </c>
      <c r="J1253" s="17">
        <f>H1253+I1253</f>
        <v>0</v>
      </c>
      <c r="K1253" s="17" t="e">
        <f t="shared" si="457"/>
        <v>#DIV/0!</v>
      </c>
      <c r="L1253" s="20" t="e">
        <f t="shared" si="458"/>
        <v>#DIV/0!</v>
      </c>
    </row>
    <row r="1254" spans="1:12" x14ac:dyDescent="0.2">
      <c r="A1254" s="35" t="s">
        <v>125</v>
      </c>
      <c r="B1254" s="99" t="s">
        <v>66</v>
      </c>
      <c r="C1254" s="97">
        <f t="shared" ref="C1254:J1254" si="459">SUM(C1252:C1253)</f>
        <v>38</v>
      </c>
      <c r="D1254" s="97">
        <f t="shared" si="459"/>
        <v>17</v>
      </c>
      <c r="E1254" s="97">
        <f t="shared" si="459"/>
        <v>8</v>
      </c>
      <c r="F1254" s="97">
        <f t="shared" si="459"/>
        <v>0</v>
      </c>
      <c r="G1254" s="97">
        <f t="shared" si="459"/>
        <v>63</v>
      </c>
      <c r="H1254" s="97">
        <f t="shared" si="459"/>
        <v>201477</v>
      </c>
      <c r="I1254" s="97">
        <f t="shared" si="459"/>
        <v>112383.99999999999</v>
      </c>
      <c r="J1254" s="97">
        <f t="shared" si="459"/>
        <v>313861</v>
      </c>
      <c r="K1254" s="97">
        <f>J1254/G1254</f>
        <v>4981.9206349206352</v>
      </c>
      <c r="L1254" s="98">
        <f>I1254/H1254*100</f>
        <v>55.780064225693252</v>
      </c>
    </row>
    <row r="1255" spans="1:12" x14ac:dyDescent="0.2">
      <c r="A1255" s="33">
        <v>46</v>
      </c>
      <c r="B1255" s="34" t="s">
        <v>67</v>
      </c>
      <c r="C1255" s="16">
        <f>[1]Subhadra!$C$31</f>
        <v>0</v>
      </c>
      <c r="D1255" s="16">
        <f>[1]Subhadra!$D$31</f>
        <v>0</v>
      </c>
      <c r="E1255" s="16">
        <f>[1]Subhadra!$E$31</f>
        <v>0</v>
      </c>
      <c r="F1255" s="16">
        <f>[1]Subhadra!$F$31</f>
        <v>0</v>
      </c>
      <c r="G1255" s="17">
        <f>SUM(C1255:F1255)</f>
        <v>0</v>
      </c>
      <c r="H1255" s="16">
        <f>[1]Subhadra!$H$31</f>
        <v>0</v>
      </c>
      <c r="I1255" s="16">
        <f>[1]Subhadra!$I$31</f>
        <v>0</v>
      </c>
      <c r="J1255" s="17">
        <f>H1255+I1255</f>
        <v>0</v>
      </c>
      <c r="K1255" s="17" t="e">
        <f>J1255/G1255</f>
        <v>#DIV/0!</v>
      </c>
      <c r="L1255" s="20" t="e">
        <f>I1255/H1255*100</f>
        <v>#DIV/0!</v>
      </c>
    </row>
    <row r="1256" spans="1:12" x14ac:dyDescent="0.2">
      <c r="A1256" s="35"/>
      <c r="B1256" s="99" t="s">
        <v>21</v>
      </c>
      <c r="C1256" s="97">
        <f>SUM(C1222,C1237,C1247,C1249,C1251,C1254,C1255)</f>
        <v>78</v>
      </c>
      <c r="D1256" s="97">
        <f t="shared" ref="D1256:J1256" si="460">SUM(D1222,D1237,D1247,D1249,D1251,D1254,D1255)</f>
        <v>60</v>
      </c>
      <c r="E1256" s="97">
        <f t="shared" si="460"/>
        <v>71</v>
      </c>
      <c r="F1256" s="97">
        <f t="shared" si="460"/>
        <v>0</v>
      </c>
      <c r="G1256" s="97">
        <f t="shared" si="460"/>
        <v>209</v>
      </c>
      <c r="H1256" s="97">
        <f t="shared" si="460"/>
        <v>1337715.4224179999</v>
      </c>
      <c r="I1256" s="97">
        <f t="shared" si="460"/>
        <v>915098.13</v>
      </c>
      <c r="J1256" s="97">
        <f t="shared" si="460"/>
        <v>2252813.5524180001</v>
      </c>
      <c r="K1256" s="97">
        <f>J1256/G1256</f>
        <v>10779.012212526317</v>
      </c>
      <c r="L1256" s="98">
        <f>I1256/H1256*100</f>
        <v>68.407533819555283</v>
      </c>
    </row>
    <row r="1257" spans="1:12" x14ac:dyDescent="0.2">
      <c r="A1257" s="37"/>
      <c r="B1257" s="38"/>
      <c r="C1257" s="38"/>
      <c r="D1257" s="38"/>
      <c r="E1257" s="38"/>
      <c r="F1257" s="38"/>
      <c r="G1257" s="38"/>
      <c r="H1257" s="38"/>
      <c r="I1257" s="38"/>
      <c r="J1257" s="38"/>
      <c r="K1257" s="38"/>
      <c r="L1257" s="38"/>
    </row>
    <row r="1258" spans="1:12" x14ac:dyDescent="0.2">
      <c r="A1258" s="33">
        <v>47</v>
      </c>
      <c r="B1258" s="34" t="s">
        <v>68</v>
      </c>
      <c r="C1258" s="16">
        <f>[1]MSCOOP!$C$31</f>
        <v>38</v>
      </c>
      <c r="D1258" s="16">
        <f>[1]MSCOOP!$D$31</f>
        <v>3</v>
      </c>
      <c r="E1258" s="16">
        <f>[1]MSCOOP!$E$31</f>
        <v>23</v>
      </c>
      <c r="F1258" s="16">
        <f>[1]MSCOOP!$F$31</f>
        <v>0</v>
      </c>
      <c r="G1258" s="17">
        <f>SUM(C1258:F1258)</f>
        <v>64</v>
      </c>
      <c r="H1258" s="16">
        <f>[1]MSCOOP!$H$31</f>
        <v>86326</v>
      </c>
      <c r="I1258" s="16">
        <f>[1]MSCOOP!$I$31</f>
        <v>65760</v>
      </c>
      <c r="J1258" s="17">
        <f>H1258+I1258</f>
        <v>152086</v>
      </c>
      <c r="K1258" s="17">
        <f>J1258/G1258</f>
        <v>2376.34375</v>
      </c>
      <c r="L1258" s="20">
        <f>I1258/H1258*100</f>
        <v>76.176354748279778</v>
      </c>
    </row>
    <row r="1259" spans="1:12" x14ac:dyDescent="0.2">
      <c r="A1259" s="37"/>
      <c r="B1259" s="38"/>
      <c r="C1259" s="38"/>
      <c r="D1259" s="38"/>
      <c r="E1259" s="38"/>
      <c r="F1259" s="38"/>
      <c r="G1259" s="38"/>
      <c r="H1259" s="38"/>
      <c r="I1259" s="38"/>
      <c r="J1259" s="38"/>
      <c r="K1259" s="38"/>
      <c r="L1259" s="38"/>
    </row>
    <row r="1260" spans="1:12" x14ac:dyDescent="0.2">
      <c r="A1260" s="35"/>
      <c r="B1260" s="99" t="s">
        <v>69</v>
      </c>
      <c r="C1260" s="97">
        <f>C1256+C1258</f>
        <v>116</v>
      </c>
      <c r="D1260" s="97">
        <f t="shared" ref="D1260:J1260" si="461">D1256+D1258</f>
        <v>63</v>
      </c>
      <c r="E1260" s="97">
        <f t="shared" si="461"/>
        <v>94</v>
      </c>
      <c r="F1260" s="97">
        <f t="shared" si="461"/>
        <v>0</v>
      </c>
      <c r="G1260" s="97">
        <f t="shared" si="461"/>
        <v>273</v>
      </c>
      <c r="H1260" s="97">
        <f t="shared" si="461"/>
        <v>1424041.4224179999</v>
      </c>
      <c r="I1260" s="97">
        <f t="shared" si="461"/>
        <v>980858.13</v>
      </c>
      <c r="J1260" s="97">
        <f t="shared" si="461"/>
        <v>2404899.5524180001</v>
      </c>
      <c r="K1260" s="97">
        <f>J1260/G1260</f>
        <v>8809.1558696630036</v>
      </c>
      <c r="L1260" s="98">
        <f>I1260/H1260*100</f>
        <v>68.878483066491029</v>
      </c>
    </row>
    <row r="1261" spans="1:12" ht="18" x14ac:dyDescent="0.2">
      <c r="A1261" s="135" t="s">
        <v>145</v>
      </c>
      <c r="B1261" s="135"/>
      <c r="C1261" s="135"/>
      <c r="D1261" s="135"/>
      <c r="E1261" s="135"/>
      <c r="F1261" s="135"/>
      <c r="G1261" s="135"/>
      <c r="H1261" s="135"/>
      <c r="I1261" s="135"/>
      <c r="J1261" s="135"/>
      <c r="K1261" s="135"/>
      <c r="L1261" s="135"/>
    </row>
    <row r="1262" spans="1:12" ht="15" x14ac:dyDescent="0.2">
      <c r="A1262" s="125" t="s">
        <v>0</v>
      </c>
      <c r="B1262" s="125"/>
      <c r="C1262" s="125"/>
      <c r="D1262" s="125"/>
      <c r="E1262" s="125"/>
      <c r="F1262" s="125"/>
      <c r="G1262" s="125"/>
      <c r="H1262" s="125"/>
      <c r="I1262" s="125"/>
      <c r="J1262" s="125"/>
      <c r="K1262" s="125"/>
      <c r="L1262" s="125"/>
    </row>
    <row r="1263" spans="1:12" x14ac:dyDescent="0.2">
      <c r="A1263" s="126" t="str">
        <f>$A$3</f>
        <v>Position as of 31.03.2021</v>
      </c>
      <c r="B1263" s="126"/>
      <c r="C1263" s="126"/>
      <c r="D1263" s="126"/>
      <c r="E1263" s="126"/>
      <c r="F1263" s="126"/>
      <c r="G1263" s="126"/>
      <c r="H1263" s="126"/>
      <c r="I1263" s="126"/>
      <c r="J1263" s="126"/>
      <c r="K1263" s="126"/>
      <c r="L1263" s="126"/>
    </row>
    <row r="1264" spans="1:12" x14ac:dyDescent="0.2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3" t="s">
        <v>123</v>
      </c>
    </row>
    <row r="1265" spans="1:12" ht="38.25" x14ac:dyDescent="0.2">
      <c r="A1265" s="4" t="s">
        <v>3</v>
      </c>
      <c r="B1265" s="4" t="s">
        <v>4</v>
      </c>
      <c r="C1265" s="4" t="s">
        <v>5</v>
      </c>
      <c r="D1265" s="4" t="s">
        <v>6</v>
      </c>
      <c r="E1265" s="4" t="s">
        <v>7</v>
      </c>
      <c r="F1265" s="4" t="s">
        <v>8</v>
      </c>
      <c r="G1265" s="4" t="s">
        <v>9</v>
      </c>
      <c r="H1265" s="4" t="s">
        <v>10</v>
      </c>
      <c r="I1265" s="5" t="s">
        <v>11</v>
      </c>
      <c r="J1265" s="4" t="s">
        <v>12</v>
      </c>
      <c r="K1265" s="4" t="s">
        <v>13</v>
      </c>
      <c r="L1265" s="4" t="s">
        <v>14</v>
      </c>
    </row>
    <row r="1266" spans="1:12" x14ac:dyDescent="0.2">
      <c r="A1266" s="8">
        <v>1</v>
      </c>
      <c r="B1266" s="9">
        <v>2</v>
      </c>
      <c r="C1266" s="9">
        <v>3</v>
      </c>
      <c r="D1266" s="9">
        <v>4</v>
      </c>
      <c r="E1266" s="9">
        <v>7</v>
      </c>
      <c r="F1266" s="9">
        <v>8</v>
      </c>
      <c r="G1266" s="9">
        <v>9</v>
      </c>
      <c r="H1266" s="9">
        <v>10</v>
      </c>
      <c r="I1266" s="9">
        <v>11</v>
      </c>
      <c r="J1266" s="9">
        <v>12</v>
      </c>
      <c r="K1266" s="9">
        <v>13</v>
      </c>
      <c r="L1266" s="9">
        <v>14</v>
      </c>
    </row>
    <row r="1267" spans="1:12" x14ac:dyDescent="0.2">
      <c r="A1267" s="14">
        <v>1</v>
      </c>
      <c r="B1267" s="15" t="s">
        <v>15</v>
      </c>
      <c r="C1267" s="92">
        <f>[1]Allahabad!$C$32</f>
        <v>0</v>
      </c>
      <c r="D1267" s="92">
        <f>[1]Allahabad!$D$32</f>
        <v>0</v>
      </c>
      <c r="E1267" s="92">
        <f>[1]Allahabad!$E$32</f>
        <v>0</v>
      </c>
      <c r="F1267" s="92">
        <f>[1]Allahabad!$F$32</f>
        <v>0</v>
      </c>
      <c r="G1267" s="93">
        <f t="shared" ref="G1267:G1284" si="462">SUM(C1267:F1267)</f>
        <v>0</v>
      </c>
      <c r="H1267" s="92">
        <f>[1]Allahabad!$H$32</f>
        <v>0</v>
      </c>
      <c r="I1267" s="92">
        <f>[1]Allahabad!$I$32</f>
        <v>0</v>
      </c>
      <c r="J1267" s="94">
        <f t="shared" ref="J1267:J1284" si="463">H1267+I1267</f>
        <v>0</v>
      </c>
      <c r="K1267" s="94" t="e">
        <f>J1267/G1267</f>
        <v>#DIV/0!</v>
      </c>
      <c r="L1267" s="95" t="e">
        <f>I1267/H1267*100</f>
        <v>#DIV/0!</v>
      </c>
    </row>
    <row r="1268" spans="1:12" x14ac:dyDescent="0.2">
      <c r="A1268" s="14">
        <v>2</v>
      </c>
      <c r="B1268" s="15" t="s">
        <v>16</v>
      </c>
      <c r="C1268" s="92">
        <f>[1]Andhra!$C$32</f>
        <v>0</v>
      </c>
      <c r="D1268" s="92">
        <f>[1]Andhra!$D$32</f>
        <v>0</v>
      </c>
      <c r="E1268" s="92">
        <f>[1]Andhra!$E$32</f>
        <v>0</v>
      </c>
      <c r="F1268" s="92">
        <f>[1]Andhra!$F$32</f>
        <v>0</v>
      </c>
      <c r="G1268" s="93">
        <f t="shared" si="462"/>
        <v>0</v>
      </c>
      <c r="H1268" s="92">
        <f>[1]Andhra!$H$32</f>
        <v>0</v>
      </c>
      <c r="I1268" s="92">
        <f>[1]Andhra!$I$32</f>
        <v>0</v>
      </c>
      <c r="J1268" s="94">
        <f t="shared" si="463"/>
        <v>0</v>
      </c>
      <c r="K1268" s="94" t="e">
        <f>J1268/G1268</f>
        <v>#DIV/0!</v>
      </c>
      <c r="L1268" s="95" t="e">
        <f>I1268/H1268*100</f>
        <v>#DIV/0!</v>
      </c>
    </row>
    <row r="1269" spans="1:12" x14ac:dyDescent="0.2">
      <c r="A1269" s="14">
        <v>3</v>
      </c>
      <c r="B1269" s="15" t="s">
        <v>17</v>
      </c>
      <c r="C1269" s="92">
        <f>[1]BoB!$C$32</f>
        <v>5</v>
      </c>
      <c r="D1269" s="92">
        <f>[1]BoB!$D$32</f>
        <v>2</v>
      </c>
      <c r="E1269" s="92">
        <f>[1]BoB!$E$32</f>
        <v>1</v>
      </c>
      <c r="F1269" s="92">
        <f>[1]BoB!$F$32</f>
        <v>0</v>
      </c>
      <c r="G1269" s="93">
        <f t="shared" si="462"/>
        <v>8</v>
      </c>
      <c r="H1269" s="92">
        <f>[1]BoB!$H$32</f>
        <v>45369</v>
      </c>
      <c r="I1269" s="92">
        <f>[1]BoB!$I$32</f>
        <v>22832</v>
      </c>
      <c r="J1269" s="94">
        <f t="shared" si="463"/>
        <v>68201</v>
      </c>
      <c r="K1269" s="94">
        <f t="shared" ref="K1269:K1284" si="464">J1269/G1269</f>
        <v>8525.125</v>
      </c>
      <c r="L1269" s="95">
        <f t="shared" ref="L1269:L1284" si="465">I1269/H1269*100</f>
        <v>50.325111860521496</v>
      </c>
    </row>
    <row r="1270" spans="1:12" x14ac:dyDescent="0.2">
      <c r="A1270" s="14">
        <v>4</v>
      </c>
      <c r="B1270" s="15" t="s">
        <v>18</v>
      </c>
      <c r="C1270" s="92">
        <f>[1]BoI!$C$32</f>
        <v>0</v>
      </c>
      <c r="D1270" s="92">
        <f>[1]BoI!$D$32</f>
        <v>1</v>
      </c>
      <c r="E1270" s="92">
        <f>[1]BoI!$E$32</f>
        <v>1</v>
      </c>
      <c r="F1270" s="92">
        <f>[1]BoI!$F$32</f>
        <v>0</v>
      </c>
      <c r="G1270" s="93">
        <f t="shared" si="462"/>
        <v>2</v>
      </c>
      <c r="H1270" s="92">
        <f>[1]BoI!$H$32</f>
        <v>25516</v>
      </c>
      <c r="I1270" s="92">
        <f>[1]BoI!$I$32</f>
        <v>7608</v>
      </c>
      <c r="J1270" s="93">
        <f t="shared" si="463"/>
        <v>33124</v>
      </c>
      <c r="K1270" s="93">
        <f t="shared" si="464"/>
        <v>16562</v>
      </c>
      <c r="L1270" s="95">
        <f t="shared" si="465"/>
        <v>29.816585671735378</v>
      </c>
    </row>
    <row r="1271" spans="1:12" x14ac:dyDescent="0.2">
      <c r="A1271" s="14">
        <v>5</v>
      </c>
      <c r="B1271" s="15" t="s">
        <v>19</v>
      </c>
      <c r="C1271" s="92">
        <f>[1]BoM!$C$32</f>
        <v>5</v>
      </c>
      <c r="D1271" s="92">
        <f>[1]BoM!$D$32</f>
        <v>4</v>
      </c>
      <c r="E1271" s="92">
        <f>[1]BoM!$E$32</f>
        <v>1</v>
      </c>
      <c r="F1271" s="92">
        <f>[1]BoM!$F$32</f>
        <v>0</v>
      </c>
      <c r="G1271" s="93">
        <f t="shared" si="462"/>
        <v>10</v>
      </c>
      <c r="H1271" s="92">
        <f>[1]BoM!$H$32</f>
        <v>49597.976685300004</v>
      </c>
      <c r="I1271" s="92">
        <f>[1]BoM!$I$32</f>
        <v>26865</v>
      </c>
      <c r="J1271" s="93">
        <f t="shared" si="463"/>
        <v>76462.976685300004</v>
      </c>
      <c r="K1271" s="93">
        <f t="shared" si="464"/>
        <v>7646.29766853</v>
      </c>
      <c r="L1271" s="95">
        <f t="shared" si="465"/>
        <v>54.165516005741274</v>
      </c>
    </row>
    <row r="1272" spans="1:12" x14ac:dyDescent="0.2">
      <c r="A1272" s="14">
        <v>6</v>
      </c>
      <c r="B1272" s="15" t="s">
        <v>20</v>
      </c>
      <c r="C1272" s="92">
        <f>[1]Canara!$C$32</f>
        <v>0</v>
      </c>
      <c r="D1272" s="92">
        <f>[1]Canara!$D$32</f>
        <v>0</v>
      </c>
      <c r="E1272" s="92">
        <f>[1]Canara!$E$32</f>
        <v>1</v>
      </c>
      <c r="F1272" s="92">
        <f>[1]Canara!$F$32</f>
        <v>0</v>
      </c>
      <c r="G1272" s="93">
        <f t="shared" si="462"/>
        <v>1</v>
      </c>
      <c r="H1272" s="92">
        <f>[1]Canara!$H$32</f>
        <v>3428.08</v>
      </c>
      <c r="I1272" s="92">
        <f>[1]Canara!$I$32</f>
        <v>3075.35</v>
      </c>
      <c r="J1272" s="93">
        <f t="shared" si="463"/>
        <v>6503.43</v>
      </c>
      <c r="K1272" s="93">
        <f t="shared" si="464"/>
        <v>6503.43</v>
      </c>
      <c r="L1272" s="95">
        <f t="shared" si="465"/>
        <v>89.710566847914862</v>
      </c>
    </row>
    <row r="1273" spans="1:12" x14ac:dyDescent="0.2">
      <c r="A1273" s="14">
        <v>7</v>
      </c>
      <c r="B1273" s="15" t="s">
        <v>22</v>
      </c>
      <c r="C1273" s="92">
        <f>[1]CBI!$C$32</f>
        <v>15</v>
      </c>
      <c r="D1273" s="92">
        <f>[1]CBI!$D$32</f>
        <v>2</v>
      </c>
      <c r="E1273" s="92">
        <f>[1]CBI!$E$32</f>
        <v>1</v>
      </c>
      <c r="F1273" s="92">
        <f>[1]CBI!$F$32</f>
        <v>0</v>
      </c>
      <c r="G1273" s="93">
        <f t="shared" si="462"/>
        <v>18</v>
      </c>
      <c r="H1273" s="92">
        <f>[1]CBI!$H$32</f>
        <v>48301</v>
      </c>
      <c r="I1273" s="92">
        <f>[1]CBI!$I$32</f>
        <v>30326</v>
      </c>
      <c r="J1273" s="93">
        <f t="shared" si="463"/>
        <v>78627</v>
      </c>
      <c r="K1273" s="93">
        <f t="shared" si="464"/>
        <v>4368.166666666667</v>
      </c>
      <c r="L1273" s="95">
        <f t="shared" si="465"/>
        <v>62.785449576613317</v>
      </c>
    </row>
    <row r="1274" spans="1:12" x14ac:dyDescent="0.2">
      <c r="A1274" s="14">
        <v>8</v>
      </c>
      <c r="B1274" s="15" t="s">
        <v>23</v>
      </c>
      <c r="C1274" s="92">
        <f>[1]Corp!$C$32</f>
        <v>0</v>
      </c>
      <c r="D1274" s="92">
        <f>[1]Corp!$D$32</f>
        <v>0</v>
      </c>
      <c r="E1274" s="92">
        <f>[1]Corp!$E$32</f>
        <v>0</v>
      </c>
      <c r="F1274" s="92">
        <f>[1]Corp!$F$32</f>
        <v>0</v>
      </c>
      <c r="G1274" s="93">
        <f t="shared" si="462"/>
        <v>0</v>
      </c>
      <c r="H1274" s="92">
        <f>[1]Corp!$H$32</f>
        <v>0</v>
      </c>
      <c r="I1274" s="92">
        <f>[1]Corp!$I$32</f>
        <v>0</v>
      </c>
      <c r="J1274" s="93">
        <f t="shared" si="463"/>
        <v>0</v>
      </c>
      <c r="K1274" s="93" t="e">
        <f t="shared" si="464"/>
        <v>#DIV/0!</v>
      </c>
      <c r="L1274" s="95" t="e">
        <f t="shared" si="465"/>
        <v>#DIV/0!</v>
      </c>
    </row>
    <row r="1275" spans="1:12" x14ac:dyDescent="0.2">
      <c r="A1275" s="14">
        <v>9</v>
      </c>
      <c r="B1275" s="15" t="s">
        <v>24</v>
      </c>
      <c r="C1275" s="92">
        <f>[1]Indian!$C$32</f>
        <v>0</v>
      </c>
      <c r="D1275" s="92">
        <f>[1]Indian!$D$32</f>
        <v>0</v>
      </c>
      <c r="E1275" s="92">
        <f>[1]Indian!$E$32</f>
        <v>0</v>
      </c>
      <c r="F1275" s="92">
        <f>[1]Indian!$F$32</f>
        <v>0</v>
      </c>
      <c r="G1275" s="93">
        <f t="shared" si="462"/>
        <v>0</v>
      </c>
      <c r="H1275" s="92">
        <f>[1]Indian!$H$32</f>
        <v>0</v>
      </c>
      <c r="I1275" s="92">
        <f>[1]Indian!$I$32</f>
        <v>0</v>
      </c>
      <c r="J1275" s="94">
        <f t="shared" si="463"/>
        <v>0</v>
      </c>
      <c r="K1275" s="94" t="e">
        <f t="shared" si="464"/>
        <v>#DIV/0!</v>
      </c>
      <c r="L1275" s="95" t="e">
        <f t="shared" si="465"/>
        <v>#DIV/0!</v>
      </c>
    </row>
    <row r="1276" spans="1:12" x14ac:dyDescent="0.2">
      <c r="A1276" s="14">
        <v>10</v>
      </c>
      <c r="B1276" s="15" t="s">
        <v>25</v>
      </c>
      <c r="C1276" s="92">
        <f>[1]IOB!$C$32</f>
        <v>0</v>
      </c>
      <c r="D1276" s="92">
        <f>[1]IOB!$D$32</f>
        <v>0</v>
      </c>
      <c r="E1276" s="92">
        <f>[1]IOB!$E$32</f>
        <v>0</v>
      </c>
      <c r="F1276" s="92">
        <f>[1]IOB!$F$32</f>
        <v>0</v>
      </c>
      <c r="G1276" s="93">
        <f t="shared" si="462"/>
        <v>0</v>
      </c>
      <c r="H1276" s="92">
        <f>[1]IOB!$H$32</f>
        <v>0</v>
      </c>
      <c r="I1276" s="92">
        <f>[1]IOB!$I$32</f>
        <v>0</v>
      </c>
      <c r="J1276" s="93">
        <f t="shared" si="463"/>
        <v>0</v>
      </c>
      <c r="K1276" s="93" t="e">
        <f t="shared" si="464"/>
        <v>#DIV/0!</v>
      </c>
      <c r="L1276" s="95" t="e">
        <f t="shared" si="465"/>
        <v>#DIV/0!</v>
      </c>
    </row>
    <row r="1277" spans="1:12" x14ac:dyDescent="0.2">
      <c r="A1277" s="14">
        <v>11</v>
      </c>
      <c r="B1277" s="15" t="s">
        <v>26</v>
      </c>
      <c r="C1277" s="92">
        <f>[1]OBC!$C$32</f>
        <v>0</v>
      </c>
      <c r="D1277" s="92">
        <f>[1]OBC!$D$32</f>
        <v>0</v>
      </c>
      <c r="E1277" s="92">
        <f>[1]OBC!$E$32</f>
        <v>0</v>
      </c>
      <c r="F1277" s="92">
        <f>[1]OBC!$F$32</f>
        <v>0</v>
      </c>
      <c r="G1277" s="93">
        <f t="shared" si="462"/>
        <v>0</v>
      </c>
      <c r="H1277" s="92">
        <f>[1]OBC!$H$32</f>
        <v>0</v>
      </c>
      <c r="I1277" s="92">
        <f>[1]OBC!$I$32</f>
        <v>0</v>
      </c>
      <c r="J1277" s="93">
        <f t="shared" si="463"/>
        <v>0</v>
      </c>
      <c r="K1277" s="93" t="e">
        <f t="shared" si="464"/>
        <v>#DIV/0!</v>
      </c>
      <c r="L1277" s="95" t="e">
        <f t="shared" si="465"/>
        <v>#DIV/0!</v>
      </c>
    </row>
    <row r="1278" spans="1:12" x14ac:dyDescent="0.2">
      <c r="A1278" s="14">
        <v>12</v>
      </c>
      <c r="B1278" s="15" t="s">
        <v>27</v>
      </c>
      <c r="C1278" s="92">
        <f>[1]PSB!$C$32</f>
        <v>0</v>
      </c>
      <c r="D1278" s="92">
        <f>[1]PSB!$D$32</f>
        <v>0</v>
      </c>
      <c r="E1278" s="92">
        <f>[1]PSB!$E$32</f>
        <v>0</v>
      </c>
      <c r="F1278" s="92">
        <f>[1]PSB!$F$32</f>
        <v>0</v>
      </c>
      <c r="G1278" s="93">
        <f t="shared" si="462"/>
        <v>0</v>
      </c>
      <c r="H1278" s="92">
        <f>[1]PSB!$H$32</f>
        <v>0</v>
      </c>
      <c r="I1278" s="92">
        <f>[1]PSB!$I$32</f>
        <v>0</v>
      </c>
      <c r="J1278" s="93">
        <f t="shared" si="463"/>
        <v>0</v>
      </c>
      <c r="K1278" s="93" t="e">
        <f t="shared" si="464"/>
        <v>#DIV/0!</v>
      </c>
      <c r="L1278" s="95" t="e">
        <f t="shared" si="465"/>
        <v>#DIV/0!</v>
      </c>
    </row>
    <row r="1279" spans="1:12" x14ac:dyDescent="0.2">
      <c r="A1279" s="14">
        <v>13</v>
      </c>
      <c r="B1279" s="15" t="s">
        <v>28</v>
      </c>
      <c r="C1279" s="92">
        <f>[1]PNB!$C$32</f>
        <v>0</v>
      </c>
      <c r="D1279" s="92">
        <f>[1]PNB!$D$32</f>
        <v>0</v>
      </c>
      <c r="E1279" s="92">
        <f>[1]PNB!$E$32</f>
        <v>1</v>
      </c>
      <c r="F1279" s="92">
        <f>[1]PNB!$F$32</f>
        <v>0</v>
      </c>
      <c r="G1279" s="93">
        <f t="shared" si="462"/>
        <v>1</v>
      </c>
      <c r="H1279" s="92">
        <f>[1]PNB!$H$32</f>
        <v>7642.2</v>
      </c>
      <c r="I1279" s="92">
        <f>[1]PNB!$I$32</f>
        <v>1443.28</v>
      </c>
      <c r="J1279" s="93">
        <f t="shared" si="463"/>
        <v>9085.48</v>
      </c>
      <c r="K1279" s="93">
        <f t="shared" si="464"/>
        <v>9085.48</v>
      </c>
      <c r="L1279" s="95">
        <f t="shared" si="465"/>
        <v>18.8856611970375</v>
      </c>
    </row>
    <row r="1280" spans="1:12" x14ac:dyDescent="0.2">
      <c r="A1280" s="14">
        <v>14</v>
      </c>
      <c r="B1280" s="15" t="s">
        <v>29</v>
      </c>
      <c r="C1280" s="92">
        <f>[1]SBI!$C$32</f>
        <v>5</v>
      </c>
      <c r="D1280" s="92">
        <f>[1]SBI!$D$32</f>
        <v>5</v>
      </c>
      <c r="E1280" s="92">
        <f>[1]SBI!$E$32</f>
        <v>3</v>
      </c>
      <c r="F1280" s="92">
        <f>[1]SBI!$F$32</f>
        <v>0</v>
      </c>
      <c r="G1280" s="93">
        <f t="shared" si="462"/>
        <v>13</v>
      </c>
      <c r="H1280" s="92">
        <f>[1]SBI!$H$32</f>
        <v>175375</v>
      </c>
      <c r="I1280" s="92">
        <f>[1]SBI!$I$32</f>
        <v>50100</v>
      </c>
      <c r="J1280" s="93">
        <f t="shared" si="463"/>
        <v>225475</v>
      </c>
      <c r="K1280" s="93">
        <f t="shared" si="464"/>
        <v>17344.23076923077</v>
      </c>
      <c r="L1280" s="95">
        <f t="shared" si="465"/>
        <v>28.56735566642908</v>
      </c>
    </row>
    <row r="1281" spans="1:12" x14ac:dyDescent="0.2">
      <c r="A1281" s="14">
        <v>15</v>
      </c>
      <c r="B1281" s="15" t="s">
        <v>30</v>
      </c>
      <c r="C1281" s="92">
        <f>[1]Syndicate!$C$32</f>
        <v>0</v>
      </c>
      <c r="D1281" s="92">
        <f>[1]Syndicate!$D$32</f>
        <v>0</v>
      </c>
      <c r="E1281" s="92">
        <f>[1]Syndicate!$E$32</f>
        <v>0</v>
      </c>
      <c r="F1281" s="92">
        <f>[1]Syndicate!$F$32</f>
        <v>0</v>
      </c>
      <c r="G1281" s="93">
        <f t="shared" si="462"/>
        <v>0</v>
      </c>
      <c r="H1281" s="92">
        <f>[1]Syndicate!$H$32</f>
        <v>0</v>
      </c>
      <c r="I1281" s="92">
        <f>[1]Syndicate!$I$32</f>
        <v>0</v>
      </c>
      <c r="J1281" s="93">
        <f t="shared" si="463"/>
        <v>0</v>
      </c>
      <c r="K1281" s="93" t="e">
        <f t="shared" si="464"/>
        <v>#DIV/0!</v>
      </c>
      <c r="L1281" s="95" t="e">
        <f t="shared" si="465"/>
        <v>#DIV/0!</v>
      </c>
    </row>
    <row r="1282" spans="1:12" x14ac:dyDescent="0.2">
      <c r="A1282" s="14">
        <v>16</v>
      </c>
      <c r="B1282" s="15" t="s">
        <v>31</v>
      </c>
      <c r="C1282" s="92">
        <f>[1]UCO!$C$32</f>
        <v>0</v>
      </c>
      <c r="D1282" s="92">
        <f>[1]UCO!$D$32</f>
        <v>0</v>
      </c>
      <c r="E1282" s="92">
        <f>[1]UCO!$E$32</f>
        <v>0</v>
      </c>
      <c r="F1282" s="92">
        <f>[1]UCO!$F$32</f>
        <v>0</v>
      </c>
      <c r="G1282" s="93">
        <f t="shared" si="462"/>
        <v>0</v>
      </c>
      <c r="H1282" s="92">
        <f>[1]UCO!$H$32</f>
        <v>0</v>
      </c>
      <c r="I1282" s="92">
        <f>[1]UCO!$I$32</f>
        <v>0</v>
      </c>
      <c r="J1282" s="93">
        <f t="shared" si="463"/>
        <v>0</v>
      </c>
      <c r="K1282" s="93" t="e">
        <f t="shared" si="464"/>
        <v>#DIV/0!</v>
      </c>
      <c r="L1282" s="95" t="e">
        <f t="shared" si="465"/>
        <v>#DIV/0!</v>
      </c>
    </row>
    <row r="1283" spans="1:12" x14ac:dyDescent="0.2">
      <c r="A1283" s="14">
        <v>17</v>
      </c>
      <c r="B1283" s="15" t="s">
        <v>32</v>
      </c>
      <c r="C1283" s="92">
        <f>[1]Union!$C$32</f>
        <v>2</v>
      </c>
      <c r="D1283" s="92">
        <f>[1]Union!$D$32</f>
        <v>2</v>
      </c>
      <c r="E1283" s="92">
        <f>[1]Union!$E$32</f>
        <v>2</v>
      </c>
      <c r="F1283" s="92">
        <f>[1]Union!$F$32</f>
        <v>0</v>
      </c>
      <c r="G1283" s="93">
        <f t="shared" si="462"/>
        <v>6</v>
      </c>
      <c r="H1283" s="92">
        <f>[1]Union!$H$32</f>
        <v>59700</v>
      </c>
      <c r="I1283" s="92">
        <f>[1]Union!$I$32</f>
        <v>27500</v>
      </c>
      <c r="J1283" s="93">
        <f t="shared" si="463"/>
        <v>87200</v>
      </c>
      <c r="K1283" s="93">
        <f t="shared" si="464"/>
        <v>14533.333333333334</v>
      </c>
      <c r="L1283" s="95">
        <f t="shared" si="465"/>
        <v>46.063651591289783</v>
      </c>
    </row>
    <row r="1284" spans="1:12" x14ac:dyDescent="0.2">
      <c r="A1284" s="14">
        <v>18</v>
      </c>
      <c r="B1284" s="15" t="s">
        <v>33</v>
      </c>
      <c r="C1284" s="92">
        <f>[1]United!$C$32</f>
        <v>0</v>
      </c>
      <c r="D1284" s="92">
        <f>[1]United!$D$32</f>
        <v>0</v>
      </c>
      <c r="E1284" s="92">
        <f>[1]United!$E$32</f>
        <v>0</v>
      </c>
      <c r="F1284" s="92">
        <f>[1]United!$F$32</f>
        <v>0</v>
      </c>
      <c r="G1284" s="93">
        <f t="shared" si="462"/>
        <v>0</v>
      </c>
      <c r="H1284" s="92">
        <f>[1]United!$H$32</f>
        <v>0</v>
      </c>
      <c r="I1284" s="92">
        <f>[1]United!$I$32</f>
        <v>0</v>
      </c>
      <c r="J1284" s="93">
        <f t="shared" si="463"/>
        <v>0</v>
      </c>
      <c r="K1284" s="93" t="e">
        <f t="shared" si="464"/>
        <v>#DIV/0!</v>
      </c>
      <c r="L1284" s="95" t="e">
        <f t="shared" si="465"/>
        <v>#DIV/0!</v>
      </c>
    </row>
    <row r="1285" spans="1:12" x14ac:dyDescent="0.2">
      <c r="A1285" s="24"/>
      <c r="B1285" s="25" t="s">
        <v>34</v>
      </c>
      <c r="C1285" s="96">
        <f t="shared" ref="C1285:J1285" si="466">SUM(C1267:C1284)</f>
        <v>32</v>
      </c>
      <c r="D1285" s="96">
        <f t="shared" si="466"/>
        <v>16</v>
      </c>
      <c r="E1285" s="96">
        <f t="shared" si="466"/>
        <v>11</v>
      </c>
      <c r="F1285" s="96">
        <f t="shared" si="466"/>
        <v>0</v>
      </c>
      <c r="G1285" s="96">
        <f t="shared" si="466"/>
        <v>59</v>
      </c>
      <c r="H1285" s="97">
        <f t="shared" si="466"/>
        <v>414929.25668530003</v>
      </c>
      <c r="I1285" s="97">
        <f t="shared" si="466"/>
        <v>169749.63</v>
      </c>
      <c r="J1285" s="97">
        <f t="shared" si="466"/>
        <v>584678.88668529992</v>
      </c>
      <c r="K1285" s="97">
        <f>J1285/G1285</f>
        <v>9909.8116387338978</v>
      </c>
      <c r="L1285" s="98">
        <f>I1285/H1285*100</f>
        <v>40.910499142928678</v>
      </c>
    </row>
    <row r="1286" spans="1:12" x14ac:dyDescent="0.2">
      <c r="A1286" s="14">
        <v>19</v>
      </c>
      <c r="B1286" s="15" t="s">
        <v>35</v>
      </c>
      <c r="C1286" s="92">
        <f>[1]AXIS!$C$32</f>
        <v>0</v>
      </c>
      <c r="D1286" s="92">
        <f>[1]AXIS!$D$32</f>
        <v>1</v>
      </c>
      <c r="E1286" s="92">
        <f>[1]AXIS!$E$32</f>
        <v>1</v>
      </c>
      <c r="F1286" s="92">
        <f>[1]AXIS!$F$32</f>
        <v>0</v>
      </c>
      <c r="G1286" s="93">
        <f t="shared" ref="G1286:G1294" si="467">SUM(C1286:F1286)</f>
        <v>2</v>
      </c>
      <c r="H1286" s="92">
        <f>[1]AXIS!$H$32</f>
        <v>10876</v>
      </c>
      <c r="I1286" s="92">
        <f>[1]AXIS!$I$32</f>
        <v>3575</v>
      </c>
      <c r="J1286" s="93">
        <f t="shared" ref="J1286:J1299" si="468">H1286+I1286</f>
        <v>14451</v>
      </c>
      <c r="K1286" s="93">
        <f t="shared" ref="K1286:K1310" si="469">J1286/G1286</f>
        <v>7225.5</v>
      </c>
      <c r="L1286" s="95">
        <f t="shared" ref="L1286:L1310" si="470">I1286/H1286*100</f>
        <v>32.870540639941154</v>
      </c>
    </row>
    <row r="1287" spans="1:12" x14ac:dyDescent="0.2">
      <c r="A1287" s="14">
        <v>20</v>
      </c>
      <c r="B1287" s="15" t="s">
        <v>36</v>
      </c>
      <c r="C1287" s="92">
        <f>[1]Bandhan!$C$32</f>
        <v>0</v>
      </c>
      <c r="D1287" s="92">
        <f>[1]Bandhan!$D$32</f>
        <v>0</v>
      </c>
      <c r="E1287" s="92">
        <f>[1]Bandhan!$E$32</f>
        <v>1</v>
      </c>
      <c r="F1287" s="92">
        <f>[1]Bandhan!$F$32</f>
        <v>0</v>
      </c>
      <c r="G1287" s="93">
        <f t="shared" si="467"/>
        <v>1</v>
      </c>
      <c r="H1287" s="92">
        <f>[1]Bandhan!$H$32</f>
        <v>0</v>
      </c>
      <c r="I1287" s="92">
        <f>[1]Bandhan!$I$32</f>
        <v>0</v>
      </c>
      <c r="J1287" s="93">
        <f t="shared" si="468"/>
        <v>0</v>
      </c>
      <c r="K1287" s="93">
        <f t="shared" si="469"/>
        <v>0</v>
      </c>
      <c r="L1287" s="95" t="e">
        <f t="shared" si="470"/>
        <v>#DIV/0!</v>
      </c>
    </row>
    <row r="1288" spans="1:12" x14ac:dyDescent="0.2">
      <c r="A1288" s="14">
        <v>21</v>
      </c>
      <c r="B1288" s="15" t="s">
        <v>37</v>
      </c>
      <c r="C1288" s="92">
        <f>[1]CSB!$C$32</f>
        <v>0</v>
      </c>
      <c r="D1288" s="92">
        <f>[1]CSB!$D$32</f>
        <v>0</v>
      </c>
      <c r="E1288" s="92">
        <f>[1]CSB!$E$32</f>
        <v>0</v>
      </c>
      <c r="F1288" s="92">
        <f>[1]CSB!$F$32</f>
        <v>0</v>
      </c>
      <c r="G1288" s="93">
        <f t="shared" si="467"/>
        <v>0</v>
      </c>
      <c r="H1288" s="92">
        <f>[1]CSB!$H$32</f>
        <v>0</v>
      </c>
      <c r="I1288" s="92">
        <f>[1]CSB!$I$32</f>
        <v>0</v>
      </c>
      <c r="J1288" s="93">
        <f t="shared" si="468"/>
        <v>0</v>
      </c>
      <c r="K1288" s="93" t="e">
        <f t="shared" si="469"/>
        <v>#DIV/0!</v>
      </c>
      <c r="L1288" s="95" t="e">
        <f t="shared" si="470"/>
        <v>#DIV/0!</v>
      </c>
    </row>
    <row r="1289" spans="1:12" x14ac:dyDescent="0.2">
      <c r="A1289" s="14">
        <v>22</v>
      </c>
      <c r="B1289" s="15" t="s">
        <v>38</v>
      </c>
      <c r="C1289" s="92">
        <f>[1]DCB!$C$32</f>
        <v>0</v>
      </c>
      <c r="D1289" s="92">
        <f>[1]DCB!$D$32</f>
        <v>0</v>
      </c>
      <c r="E1289" s="92">
        <f>[1]DCB!$E$32</f>
        <v>0</v>
      </c>
      <c r="F1289" s="92">
        <f>[1]DCB!$F$32</f>
        <v>0</v>
      </c>
      <c r="G1289" s="93">
        <f t="shared" si="467"/>
        <v>0</v>
      </c>
      <c r="H1289" s="92">
        <f>[1]DCB!$H$32</f>
        <v>0</v>
      </c>
      <c r="I1289" s="92">
        <f>[1]DCB!$I$32</f>
        <v>0</v>
      </c>
      <c r="J1289" s="93">
        <f t="shared" si="468"/>
        <v>0</v>
      </c>
      <c r="K1289" s="93" t="e">
        <f t="shared" si="469"/>
        <v>#DIV/0!</v>
      </c>
      <c r="L1289" s="95" t="e">
        <f t="shared" si="470"/>
        <v>#DIV/0!</v>
      </c>
    </row>
    <row r="1290" spans="1:12" x14ac:dyDescent="0.2">
      <c r="A1290" s="14">
        <v>23</v>
      </c>
      <c r="B1290" s="15" t="s">
        <v>39</v>
      </c>
      <c r="C1290" s="92">
        <f>[1]Federal!$C$32</f>
        <v>0</v>
      </c>
      <c r="D1290" s="92">
        <f>[1]Federal!$D$32</f>
        <v>0</v>
      </c>
      <c r="E1290" s="92">
        <f>[1]Federal!$E$32</f>
        <v>0</v>
      </c>
      <c r="F1290" s="92">
        <f>[1]Federal!$F$32</f>
        <v>0</v>
      </c>
      <c r="G1290" s="93">
        <f t="shared" si="467"/>
        <v>0</v>
      </c>
      <c r="H1290" s="92">
        <f>[1]Federal!$H$32</f>
        <v>0</v>
      </c>
      <c r="I1290" s="92">
        <f>[1]Federal!$I$32</f>
        <v>0</v>
      </c>
      <c r="J1290" s="93">
        <f t="shared" si="468"/>
        <v>0</v>
      </c>
      <c r="K1290" s="93" t="e">
        <f t="shared" si="469"/>
        <v>#DIV/0!</v>
      </c>
      <c r="L1290" s="95" t="e">
        <f t="shared" si="470"/>
        <v>#DIV/0!</v>
      </c>
    </row>
    <row r="1291" spans="1:12" x14ac:dyDescent="0.2">
      <c r="A1291" s="14">
        <v>24</v>
      </c>
      <c r="B1291" s="15" t="s">
        <v>40</v>
      </c>
      <c r="C1291" s="92">
        <f>[1]HDFC!$C$32</f>
        <v>0</v>
      </c>
      <c r="D1291" s="92">
        <f>[1]HDFC!$D$32</f>
        <v>3</v>
      </c>
      <c r="E1291" s="92">
        <f>[1]HDFC!$E$32</f>
        <v>1</v>
      </c>
      <c r="F1291" s="92">
        <f>[1]HDFC!$F$32</f>
        <v>0</v>
      </c>
      <c r="G1291" s="93">
        <f t="shared" si="467"/>
        <v>4</v>
      </c>
      <c r="H1291" s="92">
        <f>[1]HDFC!$H$32</f>
        <v>23848.83</v>
      </c>
      <c r="I1291" s="92">
        <f>[1]HDFC!$I$32</f>
        <v>42309.03</v>
      </c>
      <c r="J1291" s="93">
        <f t="shared" si="468"/>
        <v>66157.86</v>
      </c>
      <c r="K1291" s="93">
        <f t="shared" si="469"/>
        <v>16539.465</v>
      </c>
      <c r="L1291" s="95">
        <f t="shared" si="470"/>
        <v>177.40505509075285</v>
      </c>
    </row>
    <row r="1292" spans="1:12" x14ac:dyDescent="0.2">
      <c r="A1292" s="14">
        <v>25</v>
      </c>
      <c r="B1292" s="15" t="s">
        <v>41</v>
      </c>
      <c r="C1292" s="92">
        <f>[1]ICICI!$C$32</f>
        <v>0</v>
      </c>
      <c r="D1292" s="92">
        <f>[1]ICICI!$D$32</f>
        <v>1</v>
      </c>
      <c r="E1292" s="92">
        <f>[1]ICICI!$E$32</f>
        <v>1</v>
      </c>
      <c r="F1292" s="92">
        <f>[1]ICICI!$F$32</f>
        <v>0</v>
      </c>
      <c r="G1292" s="93">
        <f t="shared" si="467"/>
        <v>2</v>
      </c>
      <c r="H1292" s="92">
        <f>[1]ICICI!$H$32</f>
        <v>11100</v>
      </c>
      <c r="I1292" s="92">
        <f>[1]ICICI!$I$32</f>
        <v>14100</v>
      </c>
      <c r="J1292" s="93">
        <f t="shared" si="468"/>
        <v>25200</v>
      </c>
      <c r="K1292" s="93">
        <f t="shared" si="469"/>
        <v>12600</v>
      </c>
      <c r="L1292" s="95">
        <f t="shared" si="470"/>
        <v>127.02702702702702</v>
      </c>
    </row>
    <row r="1293" spans="1:12" x14ac:dyDescent="0.2">
      <c r="A1293" s="14">
        <v>26</v>
      </c>
      <c r="B1293" s="15" t="s">
        <v>42</v>
      </c>
      <c r="C1293" s="92">
        <f>[1]IDBI!$C$32</f>
        <v>1</v>
      </c>
      <c r="D1293" s="92">
        <f>[1]IDBI!$D$32</f>
        <v>1</v>
      </c>
      <c r="E1293" s="92">
        <f>[1]IDBI!$E$32</f>
        <v>1</v>
      </c>
      <c r="F1293" s="92">
        <f>[1]IDBI!$F$32</f>
        <v>0</v>
      </c>
      <c r="G1293" s="93">
        <f t="shared" si="467"/>
        <v>3</v>
      </c>
      <c r="H1293" s="92">
        <f>[1]IDBI!$H$32</f>
        <v>22183</v>
      </c>
      <c r="I1293" s="92">
        <f>[1]IDBI!$I$32</f>
        <v>8242</v>
      </c>
      <c r="J1293" s="94">
        <f t="shared" si="468"/>
        <v>30425</v>
      </c>
      <c r="K1293" s="94">
        <f t="shared" si="469"/>
        <v>10141.666666666666</v>
      </c>
      <c r="L1293" s="95">
        <f t="shared" si="470"/>
        <v>37.154577829869723</v>
      </c>
    </row>
    <row r="1294" spans="1:12" x14ac:dyDescent="0.2">
      <c r="A1294" s="14">
        <v>27</v>
      </c>
      <c r="B1294" s="15" t="s">
        <v>43</v>
      </c>
      <c r="C1294" s="92">
        <f>[1]IDFC!$C$32</f>
        <v>0</v>
      </c>
      <c r="D1294" s="92">
        <f>[1]IDFC!$D$32</f>
        <v>0</v>
      </c>
      <c r="E1294" s="92">
        <f>[1]IDFC!$E$32</f>
        <v>0</v>
      </c>
      <c r="F1294" s="92">
        <f>[1]IDFC!$F$32</f>
        <v>0</v>
      </c>
      <c r="G1294" s="93">
        <f t="shared" si="467"/>
        <v>0</v>
      </c>
      <c r="H1294" s="92">
        <f>[1]IDFC!$H$32</f>
        <v>0</v>
      </c>
      <c r="I1294" s="92">
        <f>[1]IDFC!$I$32</f>
        <v>600</v>
      </c>
      <c r="J1294" s="94">
        <f t="shared" si="468"/>
        <v>600</v>
      </c>
      <c r="K1294" s="94" t="e">
        <f t="shared" si="469"/>
        <v>#DIV/0!</v>
      </c>
      <c r="L1294" s="95" t="e">
        <f t="shared" si="470"/>
        <v>#DIV/0!</v>
      </c>
    </row>
    <row r="1295" spans="1:12" x14ac:dyDescent="0.2">
      <c r="A1295" s="14">
        <v>28</v>
      </c>
      <c r="B1295" s="15" t="s">
        <v>44</v>
      </c>
      <c r="C1295" s="92">
        <f>[1]IndusInd!$C$32</f>
        <v>0</v>
      </c>
      <c r="D1295" s="92">
        <f>[1]IndusInd!$D$32</f>
        <v>0</v>
      </c>
      <c r="E1295" s="92">
        <f>[1]IndusInd!$E$32</f>
        <v>0</v>
      </c>
      <c r="F1295" s="92">
        <f>[1]IndusInd!$F$32</f>
        <v>0</v>
      </c>
      <c r="G1295" s="93">
        <f t="shared" ref="G1295:G1299" si="471">SUM(C1295:F1295)</f>
        <v>0</v>
      </c>
      <c r="H1295" s="92">
        <f>[1]IndusInd!$H$32</f>
        <v>0</v>
      </c>
      <c r="I1295" s="92">
        <f>[1]IndusInd!$I$32</f>
        <v>76</v>
      </c>
      <c r="J1295" s="93">
        <f t="shared" si="468"/>
        <v>76</v>
      </c>
      <c r="K1295" s="93" t="e">
        <f t="shared" si="469"/>
        <v>#DIV/0!</v>
      </c>
      <c r="L1295" s="95" t="e">
        <f t="shared" si="470"/>
        <v>#DIV/0!</v>
      </c>
    </row>
    <row r="1296" spans="1:12" x14ac:dyDescent="0.2">
      <c r="A1296" s="14">
        <v>29</v>
      </c>
      <c r="B1296" s="15" t="s">
        <v>45</v>
      </c>
      <c r="C1296" s="92">
        <f>[1]Karnatak!$C$32</f>
        <v>0</v>
      </c>
      <c r="D1296" s="92">
        <f>[1]Karnatak!$D$32</f>
        <v>0</v>
      </c>
      <c r="E1296" s="92">
        <f>[1]Karnatak!$E$32</f>
        <v>0</v>
      </c>
      <c r="F1296" s="92">
        <f>[1]Karnatak!$F$32</f>
        <v>0</v>
      </c>
      <c r="G1296" s="93">
        <f t="shared" si="471"/>
        <v>0</v>
      </c>
      <c r="H1296" s="92">
        <f>[1]Karnatak!$H$32</f>
        <v>0</v>
      </c>
      <c r="I1296" s="92">
        <f>[1]Karnatak!$I$32</f>
        <v>0</v>
      </c>
      <c r="J1296" s="93">
        <f t="shared" si="468"/>
        <v>0</v>
      </c>
      <c r="K1296" s="93" t="e">
        <f t="shared" si="469"/>
        <v>#DIV/0!</v>
      </c>
      <c r="L1296" s="95" t="e">
        <f t="shared" si="470"/>
        <v>#DIV/0!</v>
      </c>
    </row>
    <row r="1297" spans="1:12" x14ac:dyDescent="0.2">
      <c r="A1297" s="14">
        <v>30</v>
      </c>
      <c r="B1297" s="15" t="s">
        <v>46</v>
      </c>
      <c r="C1297" s="92">
        <f>[1]Kotak!$C$32</f>
        <v>0</v>
      </c>
      <c r="D1297" s="92">
        <f>[1]Kotak!$D$32</f>
        <v>0</v>
      </c>
      <c r="E1297" s="92">
        <f>[1]Kotak!$E$32</f>
        <v>0</v>
      </c>
      <c r="F1297" s="92">
        <f>[1]Kotak!$F$32</f>
        <v>0</v>
      </c>
      <c r="G1297" s="93">
        <f t="shared" si="471"/>
        <v>0</v>
      </c>
      <c r="H1297" s="92">
        <f>[1]Kotak!$H$32</f>
        <v>0</v>
      </c>
      <c r="I1297" s="92">
        <f>[1]Kotak!$I$32</f>
        <v>0</v>
      </c>
      <c r="J1297" s="93">
        <f t="shared" si="468"/>
        <v>0</v>
      </c>
      <c r="K1297" s="93" t="e">
        <f t="shared" si="469"/>
        <v>#DIV/0!</v>
      </c>
      <c r="L1297" s="95" t="e">
        <f t="shared" si="470"/>
        <v>#DIV/0!</v>
      </c>
    </row>
    <row r="1298" spans="1:12" x14ac:dyDescent="0.2">
      <c r="A1298" s="14">
        <v>31</v>
      </c>
      <c r="B1298" s="15" t="s">
        <v>47</v>
      </c>
      <c r="C1298" s="92">
        <f>[1]Ratnakar!$C$32</f>
        <v>0</v>
      </c>
      <c r="D1298" s="92">
        <f>[1]Ratnakar!$D$32</f>
        <v>0</v>
      </c>
      <c r="E1298" s="92">
        <f>[1]Ratnakar!$E$32</f>
        <v>0</v>
      </c>
      <c r="F1298" s="92">
        <f>[1]Ratnakar!$F$32</f>
        <v>0</v>
      </c>
      <c r="G1298" s="93">
        <f t="shared" si="471"/>
        <v>0</v>
      </c>
      <c r="H1298" s="92">
        <f>[1]Ratnakar!$H$32</f>
        <v>0</v>
      </c>
      <c r="I1298" s="92">
        <f>[1]Ratnakar!$I$32</f>
        <v>0</v>
      </c>
      <c r="J1298" s="93">
        <f t="shared" si="468"/>
        <v>0</v>
      </c>
      <c r="K1298" s="93" t="e">
        <f t="shared" si="469"/>
        <v>#DIV/0!</v>
      </c>
      <c r="L1298" s="95" t="e">
        <f t="shared" si="470"/>
        <v>#DIV/0!</v>
      </c>
    </row>
    <row r="1299" spans="1:12" x14ac:dyDescent="0.2">
      <c r="A1299" s="14">
        <v>32</v>
      </c>
      <c r="B1299" s="15" t="s">
        <v>48</v>
      </c>
      <c r="C1299" s="92">
        <f>[1]Yes!$C$32</f>
        <v>0</v>
      </c>
      <c r="D1299" s="92">
        <f>[1]Yes!$D$32</f>
        <v>0</v>
      </c>
      <c r="E1299" s="92">
        <f>[1]Yes!$E$32</f>
        <v>0</v>
      </c>
      <c r="F1299" s="92">
        <f>[1]Yes!$F$32</f>
        <v>0</v>
      </c>
      <c r="G1299" s="93">
        <f t="shared" si="471"/>
        <v>0</v>
      </c>
      <c r="H1299" s="92">
        <f>[1]Yes!$H$32</f>
        <v>0</v>
      </c>
      <c r="I1299" s="92">
        <f>[1]Yes!$I$32</f>
        <v>0</v>
      </c>
      <c r="J1299" s="93">
        <f t="shared" si="468"/>
        <v>0</v>
      </c>
      <c r="K1299" s="93" t="e">
        <f t="shared" si="469"/>
        <v>#DIV/0!</v>
      </c>
      <c r="L1299" s="95" t="e">
        <f t="shared" si="470"/>
        <v>#DIV/0!</v>
      </c>
    </row>
    <row r="1300" spans="1:12" x14ac:dyDescent="0.2">
      <c r="A1300" s="24"/>
      <c r="B1300" s="25" t="s">
        <v>49</v>
      </c>
      <c r="C1300" s="97">
        <f>SUM(C1286:C1299)</f>
        <v>1</v>
      </c>
      <c r="D1300" s="97">
        <f t="shared" ref="D1300:J1300" si="472">SUM(D1286:D1299)</f>
        <v>6</v>
      </c>
      <c r="E1300" s="97">
        <f t="shared" si="472"/>
        <v>5</v>
      </c>
      <c r="F1300" s="97">
        <f t="shared" si="472"/>
        <v>0</v>
      </c>
      <c r="G1300" s="97">
        <f t="shared" si="472"/>
        <v>12</v>
      </c>
      <c r="H1300" s="97">
        <f t="shared" si="472"/>
        <v>68007.83</v>
      </c>
      <c r="I1300" s="97">
        <f t="shared" si="472"/>
        <v>68902.03</v>
      </c>
      <c r="J1300" s="97">
        <f t="shared" si="472"/>
        <v>136909.85999999999</v>
      </c>
      <c r="K1300" s="97">
        <f t="shared" si="469"/>
        <v>11409.154999999999</v>
      </c>
      <c r="L1300" s="98">
        <f t="shared" si="470"/>
        <v>101.31484859905102</v>
      </c>
    </row>
    <row r="1301" spans="1:12" x14ac:dyDescent="0.2">
      <c r="A1301" s="28">
        <v>33</v>
      </c>
      <c r="B1301" s="29" t="s">
        <v>50</v>
      </c>
      <c r="C1301" s="92">
        <f>[1]AU!$C$32</f>
        <v>0</v>
      </c>
      <c r="D1301" s="92">
        <f>[1]AU!$D$32</f>
        <v>0</v>
      </c>
      <c r="E1301" s="92">
        <f>[1]AU!$E$32</f>
        <v>0</v>
      </c>
      <c r="F1301" s="92">
        <f>[1]AU!$F$32</f>
        <v>0</v>
      </c>
      <c r="G1301" s="93">
        <f t="shared" ref="G1301:G1309" si="473">SUM(C1301:F1301)</f>
        <v>0</v>
      </c>
      <c r="H1301" s="92">
        <f>[1]AU!$H$32</f>
        <v>0</v>
      </c>
      <c r="I1301" s="92">
        <f>[1]AU!$I$32</f>
        <v>0</v>
      </c>
      <c r="J1301" s="93">
        <f t="shared" ref="J1301:J1309" si="474">H1301+I1301</f>
        <v>0</v>
      </c>
      <c r="K1301" s="93" t="e">
        <f t="shared" si="469"/>
        <v>#DIV/0!</v>
      </c>
      <c r="L1301" s="95" t="e">
        <f t="shared" si="470"/>
        <v>#DIV/0!</v>
      </c>
    </row>
    <row r="1302" spans="1:12" x14ac:dyDescent="0.2">
      <c r="A1302" s="28">
        <v>34</v>
      </c>
      <c r="B1302" s="29" t="s">
        <v>51</v>
      </c>
      <c r="C1302" s="92">
        <f>[1]Capital!$C$32</f>
        <v>0</v>
      </c>
      <c r="D1302" s="92">
        <f>[1]Capital!$D$32</f>
        <v>0</v>
      </c>
      <c r="E1302" s="92">
        <f>[1]Capital!$E$32</f>
        <v>0</v>
      </c>
      <c r="F1302" s="92">
        <f>[1]Capital!$F$32</f>
        <v>0</v>
      </c>
      <c r="G1302" s="93">
        <f t="shared" si="473"/>
        <v>0</v>
      </c>
      <c r="H1302" s="92">
        <f>[1]Capital!$H$32</f>
        <v>0</v>
      </c>
      <c r="I1302" s="92">
        <f>[1]Capital!$I$32</f>
        <v>0</v>
      </c>
      <c r="J1302" s="93">
        <f t="shared" si="474"/>
        <v>0</v>
      </c>
      <c r="K1302" s="93" t="e">
        <f t="shared" si="469"/>
        <v>#DIV/0!</v>
      </c>
      <c r="L1302" s="95" t="e">
        <f t="shared" si="470"/>
        <v>#DIV/0!</v>
      </c>
    </row>
    <row r="1303" spans="1:12" x14ac:dyDescent="0.2">
      <c r="A1303" s="28">
        <v>35</v>
      </c>
      <c r="B1303" s="29" t="s">
        <v>52</v>
      </c>
      <c r="C1303" s="92">
        <f>[1]Equitas!$C$32</f>
        <v>0</v>
      </c>
      <c r="D1303" s="92">
        <f>[1]Equitas!$D$32</f>
        <v>0</v>
      </c>
      <c r="E1303" s="92">
        <f>[1]Equitas!$E$32</f>
        <v>1</v>
      </c>
      <c r="F1303" s="92">
        <f>[1]Equitas!$F$32</f>
        <v>0</v>
      </c>
      <c r="G1303" s="93">
        <f t="shared" si="473"/>
        <v>1</v>
      </c>
      <c r="H1303" s="92">
        <f>[1]Equitas!$H$32</f>
        <v>0</v>
      </c>
      <c r="I1303" s="92">
        <f>[1]Equitas!$I$32</f>
        <v>700</v>
      </c>
      <c r="J1303" s="93">
        <f t="shared" si="474"/>
        <v>700</v>
      </c>
      <c r="K1303" s="93">
        <f t="shared" si="469"/>
        <v>700</v>
      </c>
      <c r="L1303" s="95" t="e">
        <f t="shared" si="470"/>
        <v>#DIV/0!</v>
      </c>
    </row>
    <row r="1304" spans="1:12" x14ac:dyDescent="0.2">
      <c r="A1304" s="28">
        <v>36</v>
      </c>
      <c r="B1304" s="29" t="s">
        <v>53</v>
      </c>
      <c r="C1304" s="92">
        <f>[1]ESAF!$C$32</f>
        <v>0</v>
      </c>
      <c r="D1304" s="92">
        <f>[1]ESAF!$D$32</f>
        <v>0</v>
      </c>
      <c r="E1304" s="92">
        <f>[1]ESAF!$E$32</f>
        <v>0</v>
      </c>
      <c r="F1304" s="92">
        <f>[1]ESAF!$F$32</f>
        <v>0</v>
      </c>
      <c r="G1304" s="93">
        <f t="shared" si="473"/>
        <v>0</v>
      </c>
      <c r="H1304" s="92">
        <f>[1]ESAF!$H$32</f>
        <v>0</v>
      </c>
      <c r="I1304" s="92">
        <f>[1]ESAF!$I$32</f>
        <v>0</v>
      </c>
      <c r="J1304" s="93">
        <f t="shared" si="474"/>
        <v>0</v>
      </c>
      <c r="K1304" s="93" t="e">
        <f t="shared" si="469"/>
        <v>#DIV/0!</v>
      </c>
      <c r="L1304" s="95" t="e">
        <f t="shared" si="470"/>
        <v>#DIV/0!</v>
      </c>
    </row>
    <row r="1305" spans="1:12" x14ac:dyDescent="0.2">
      <c r="A1305" s="28">
        <v>37</v>
      </c>
      <c r="B1305" s="29" t="s">
        <v>54</v>
      </c>
      <c r="C1305" s="92">
        <f>[1]Fincare!$C$32</f>
        <v>0</v>
      </c>
      <c r="D1305" s="92">
        <f>[1]Fincare!$D$32</f>
        <v>0</v>
      </c>
      <c r="E1305" s="92">
        <f>[1]Fincare!$E$32</f>
        <v>0</v>
      </c>
      <c r="F1305" s="92">
        <f>[1]Fincare!$F$32</f>
        <v>0</v>
      </c>
      <c r="G1305" s="93">
        <f t="shared" si="473"/>
        <v>0</v>
      </c>
      <c r="H1305" s="92">
        <f>[1]Fincare!$H$32</f>
        <v>0</v>
      </c>
      <c r="I1305" s="92">
        <f>[1]Fincare!$I$32</f>
        <v>0</v>
      </c>
      <c r="J1305" s="93">
        <f t="shared" si="474"/>
        <v>0</v>
      </c>
      <c r="K1305" s="93" t="e">
        <f t="shared" si="469"/>
        <v>#DIV/0!</v>
      </c>
      <c r="L1305" s="95" t="e">
        <f t="shared" si="470"/>
        <v>#DIV/0!</v>
      </c>
    </row>
    <row r="1306" spans="1:12" x14ac:dyDescent="0.2">
      <c r="A1306" s="28">
        <v>38</v>
      </c>
      <c r="B1306" s="29" t="s">
        <v>55</v>
      </c>
      <c r="C1306" s="92">
        <f>[1]Jana!$C$32</f>
        <v>0</v>
      </c>
      <c r="D1306" s="92">
        <f>[1]Jana!$D$32</f>
        <v>0</v>
      </c>
      <c r="E1306" s="92">
        <f>[1]Jana!$E$32</f>
        <v>0</v>
      </c>
      <c r="F1306" s="92">
        <f>[1]Jana!$F$32</f>
        <v>0</v>
      </c>
      <c r="G1306" s="93">
        <f t="shared" si="473"/>
        <v>0</v>
      </c>
      <c r="H1306" s="92">
        <f>[1]Jana!$H$32</f>
        <v>0</v>
      </c>
      <c r="I1306" s="92">
        <f>[1]Jana!$I$32</f>
        <v>0</v>
      </c>
      <c r="J1306" s="93">
        <f t="shared" si="474"/>
        <v>0</v>
      </c>
      <c r="K1306" s="93" t="e">
        <f t="shared" si="469"/>
        <v>#DIV/0!</v>
      </c>
      <c r="L1306" s="95" t="e">
        <f t="shared" si="470"/>
        <v>#DIV/0!</v>
      </c>
    </row>
    <row r="1307" spans="1:12" x14ac:dyDescent="0.2">
      <c r="A1307" s="28">
        <v>39</v>
      </c>
      <c r="B1307" s="29" t="s">
        <v>56</v>
      </c>
      <c r="C1307" s="92">
        <f>[1]Suryoday!$C$32</f>
        <v>0</v>
      </c>
      <c r="D1307" s="92">
        <f>[1]Suryoday!$D$32</f>
        <v>0</v>
      </c>
      <c r="E1307" s="92">
        <f>[1]Suryoday!$E$32</f>
        <v>0</v>
      </c>
      <c r="F1307" s="92">
        <f>[1]Suryoday!$F$32</f>
        <v>0</v>
      </c>
      <c r="G1307" s="93">
        <f t="shared" si="473"/>
        <v>0</v>
      </c>
      <c r="H1307" s="92">
        <f>[1]Suryoday!$H$32</f>
        <v>0</v>
      </c>
      <c r="I1307" s="92">
        <f>[1]Suryoday!$I$32</f>
        <v>0</v>
      </c>
      <c r="J1307" s="93">
        <f t="shared" si="474"/>
        <v>0</v>
      </c>
      <c r="K1307" s="93" t="e">
        <f t="shared" si="469"/>
        <v>#DIV/0!</v>
      </c>
      <c r="L1307" s="95" t="e">
        <f t="shared" si="470"/>
        <v>#DIV/0!</v>
      </c>
    </row>
    <row r="1308" spans="1:12" x14ac:dyDescent="0.2">
      <c r="A1308" s="28">
        <v>40</v>
      </c>
      <c r="B1308" s="29" t="s">
        <v>57</v>
      </c>
      <c r="C1308" s="92">
        <f>[1]Ujjivan!$C$32</f>
        <v>0</v>
      </c>
      <c r="D1308" s="92">
        <f>[1]Ujjivan!$D$32</f>
        <v>0</v>
      </c>
      <c r="E1308" s="92">
        <f>[1]Ujjivan!$E$32</f>
        <v>0</v>
      </c>
      <c r="F1308" s="92">
        <f>[1]Ujjivan!$F$32</f>
        <v>0</v>
      </c>
      <c r="G1308" s="93">
        <f t="shared" si="473"/>
        <v>0</v>
      </c>
      <c r="H1308" s="92">
        <f>[1]Ujjivan!$H$32</f>
        <v>0</v>
      </c>
      <c r="I1308" s="92">
        <f>[1]Ujjivan!$I$32</f>
        <v>0</v>
      </c>
      <c r="J1308" s="93">
        <f t="shared" si="474"/>
        <v>0</v>
      </c>
      <c r="K1308" s="93" t="e">
        <f t="shared" si="469"/>
        <v>#DIV/0!</v>
      </c>
      <c r="L1308" s="95" t="e">
        <f t="shared" si="470"/>
        <v>#DIV/0!</v>
      </c>
    </row>
    <row r="1309" spans="1:12" x14ac:dyDescent="0.2">
      <c r="A1309" s="28">
        <v>41</v>
      </c>
      <c r="B1309" s="29" t="s">
        <v>58</v>
      </c>
      <c r="C1309" s="92">
        <f>[1]Utkarsh!$C$32</f>
        <v>0</v>
      </c>
      <c r="D1309" s="92">
        <f>[1]Utkarsh!$D$32</f>
        <v>0</v>
      </c>
      <c r="E1309" s="92">
        <f>[1]Utkarsh!$E$32</f>
        <v>0</v>
      </c>
      <c r="F1309" s="92">
        <f>[1]Utkarsh!$F$32</f>
        <v>0</v>
      </c>
      <c r="G1309" s="93">
        <f t="shared" si="473"/>
        <v>0</v>
      </c>
      <c r="H1309" s="92">
        <f>[1]Utkarsh!$H$32</f>
        <v>0</v>
      </c>
      <c r="I1309" s="92">
        <f>[1]Utkarsh!$I$32</f>
        <v>0</v>
      </c>
      <c r="J1309" s="93">
        <f t="shared" si="474"/>
        <v>0</v>
      </c>
      <c r="K1309" s="93" t="e">
        <f t="shared" si="469"/>
        <v>#DIV/0!</v>
      </c>
      <c r="L1309" s="95" t="e">
        <f t="shared" si="470"/>
        <v>#DIV/0!</v>
      </c>
    </row>
    <row r="1310" spans="1:12" x14ac:dyDescent="0.2">
      <c r="A1310" s="24"/>
      <c r="B1310" s="30" t="s">
        <v>59</v>
      </c>
      <c r="C1310" s="97">
        <f>SUM(C1301:C1309)</f>
        <v>0</v>
      </c>
      <c r="D1310" s="97">
        <f t="shared" ref="D1310:J1310" si="475">SUM(D1301:D1309)</f>
        <v>0</v>
      </c>
      <c r="E1310" s="97">
        <f t="shared" si="475"/>
        <v>1</v>
      </c>
      <c r="F1310" s="97">
        <f t="shared" si="475"/>
        <v>0</v>
      </c>
      <c r="G1310" s="97">
        <f t="shared" si="475"/>
        <v>1</v>
      </c>
      <c r="H1310" s="97">
        <f t="shared" si="475"/>
        <v>0</v>
      </c>
      <c r="I1310" s="97">
        <f t="shared" si="475"/>
        <v>700</v>
      </c>
      <c r="J1310" s="97">
        <f t="shared" si="475"/>
        <v>700</v>
      </c>
      <c r="K1310" s="97">
        <f t="shared" si="469"/>
        <v>700</v>
      </c>
      <c r="L1310" s="98" t="e">
        <f t="shared" si="470"/>
        <v>#DIV/0!</v>
      </c>
    </row>
    <row r="1311" spans="1:12" x14ac:dyDescent="0.2">
      <c r="A1311" s="31">
        <v>42</v>
      </c>
      <c r="B1311" s="32" t="s">
        <v>60</v>
      </c>
      <c r="C1311" s="92">
        <f>[1]DBS!$C$32</f>
        <v>0</v>
      </c>
      <c r="D1311" s="92">
        <f>[1]DBS!$D$32</f>
        <v>0</v>
      </c>
      <c r="E1311" s="92">
        <f>[1]DBS!$E$32</f>
        <v>0</v>
      </c>
      <c r="F1311" s="92">
        <f>[1]DBS!$F$32</f>
        <v>0</v>
      </c>
      <c r="G1311" s="93">
        <f>SUM(C1311:F1311)</f>
        <v>0</v>
      </c>
      <c r="H1311" s="92">
        <f>[1]DBS!$H$32</f>
        <v>0</v>
      </c>
      <c r="I1311" s="92">
        <f>[1]DBS!$I$32</f>
        <v>0</v>
      </c>
      <c r="J1311" s="93">
        <f>H1311+I1311</f>
        <v>0</v>
      </c>
      <c r="K1311" s="93" t="e">
        <f>J1311/G1311</f>
        <v>#DIV/0!</v>
      </c>
      <c r="L1311" s="95" t="e">
        <f>I1311/H1311*100</f>
        <v>#DIV/0!</v>
      </c>
    </row>
    <row r="1312" spans="1:12" x14ac:dyDescent="0.2">
      <c r="A1312" s="24"/>
      <c r="B1312" s="30" t="s">
        <v>61</v>
      </c>
      <c r="C1312" s="97">
        <f>C1311</f>
        <v>0</v>
      </c>
      <c r="D1312" s="97">
        <f t="shared" ref="D1312:J1312" si="476">D1311</f>
        <v>0</v>
      </c>
      <c r="E1312" s="97">
        <f t="shared" si="476"/>
        <v>0</v>
      </c>
      <c r="F1312" s="97">
        <f t="shared" si="476"/>
        <v>0</v>
      </c>
      <c r="G1312" s="97">
        <f t="shared" si="476"/>
        <v>0</v>
      </c>
      <c r="H1312" s="97">
        <f t="shared" si="476"/>
        <v>0</v>
      </c>
      <c r="I1312" s="97">
        <f t="shared" si="476"/>
        <v>0</v>
      </c>
      <c r="J1312" s="97">
        <f t="shared" si="476"/>
        <v>0</v>
      </c>
      <c r="K1312" s="97" t="e">
        <f t="shared" ref="K1312" si="477">J1312/G1312</f>
        <v>#DIV/0!</v>
      </c>
      <c r="L1312" s="98" t="e">
        <f t="shared" ref="L1312" si="478">I1312/H1312*100</f>
        <v>#DIV/0!</v>
      </c>
    </row>
    <row r="1313" spans="1:12" x14ac:dyDescent="0.2">
      <c r="A1313" s="31">
        <v>43</v>
      </c>
      <c r="B1313" s="32" t="s">
        <v>62</v>
      </c>
      <c r="C1313" s="92">
        <f>[1]IPPB!$C$32</f>
        <v>0</v>
      </c>
      <c r="D1313" s="92">
        <f>[1]IPPB!$D$32</f>
        <v>0</v>
      </c>
      <c r="E1313" s="92">
        <f>[1]IPPB!$E$32</f>
        <v>0</v>
      </c>
      <c r="F1313" s="92">
        <f>[1]IPPB!$F$32</f>
        <v>0</v>
      </c>
      <c r="G1313" s="93">
        <f>SUM(C1313:F1313)</f>
        <v>0</v>
      </c>
      <c r="H1313" s="92">
        <f>[1]IPPB!$H$32</f>
        <v>0</v>
      </c>
      <c r="I1313" s="92">
        <f>[1]IPPB!$I$32</f>
        <v>0</v>
      </c>
      <c r="J1313" s="93">
        <f>H1313+I1313</f>
        <v>0</v>
      </c>
      <c r="K1313" s="93" t="e">
        <f>J1313/G1313</f>
        <v>#DIV/0!</v>
      </c>
      <c r="L1313" s="95" t="e">
        <f>I1313/H1313*100</f>
        <v>#DIV/0!</v>
      </c>
    </row>
    <row r="1314" spans="1:12" x14ac:dyDescent="0.2">
      <c r="A1314" s="24"/>
      <c r="B1314" s="30" t="s">
        <v>124</v>
      </c>
      <c r="C1314" s="97">
        <f>C1313</f>
        <v>0</v>
      </c>
      <c r="D1314" s="97">
        <f t="shared" ref="D1314:J1314" si="479">D1313</f>
        <v>0</v>
      </c>
      <c r="E1314" s="97">
        <f t="shared" si="479"/>
        <v>0</v>
      </c>
      <c r="F1314" s="97">
        <f t="shared" si="479"/>
        <v>0</v>
      </c>
      <c r="G1314" s="97">
        <f t="shared" si="479"/>
        <v>0</v>
      </c>
      <c r="H1314" s="97">
        <f t="shared" si="479"/>
        <v>0</v>
      </c>
      <c r="I1314" s="97">
        <f t="shared" si="479"/>
        <v>0</v>
      </c>
      <c r="J1314" s="97">
        <f t="shared" si="479"/>
        <v>0</v>
      </c>
      <c r="K1314" s="97" t="e">
        <f t="shared" ref="K1314:K1316" si="480">J1314/G1314</f>
        <v>#DIV/0!</v>
      </c>
      <c r="L1314" s="98" t="e">
        <f t="shared" ref="L1314:L1316" si="481">I1314/H1314*100</f>
        <v>#DIV/0!</v>
      </c>
    </row>
    <row r="1315" spans="1:12" x14ac:dyDescent="0.2">
      <c r="A1315" s="33">
        <v>44</v>
      </c>
      <c r="B1315" s="34" t="s">
        <v>64</v>
      </c>
      <c r="C1315" s="16">
        <f>[1]MGB!$C$32</f>
        <v>3</v>
      </c>
      <c r="D1315" s="16">
        <f>[1]MGB!$D$32</f>
        <v>1</v>
      </c>
      <c r="E1315" s="16">
        <f>[1]MGB!$E$32</f>
        <v>1</v>
      </c>
      <c r="F1315" s="16">
        <f>[1]MGB!$F$32</f>
        <v>0</v>
      </c>
      <c r="G1315" s="17">
        <f>SUM(C1315:F1315)</f>
        <v>5</v>
      </c>
      <c r="H1315" s="16">
        <f>[1]MGB!$H$32</f>
        <v>5175</v>
      </c>
      <c r="I1315" s="16">
        <f>[1]MGB!$I$32</f>
        <v>6684.9999999999991</v>
      </c>
      <c r="J1315" s="17">
        <f>H1315+I1315</f>
        <v>11860</v>
      </c>
      <c r="K1315" s="17">
        <f t="shared" si="480"/>
        <v>2372</v>
      </c>
      <c r="L1315" s="20">
        <f t="shared" si="481"/>
        <v>129.17874396135264</v>
      </c>
    </row>
    <row r="1316" spans="1:12" x14ac:dyDescent="0.2">
      <c r="A1316" s="33">
        <v>45</v>
      </c>
      <c r="B1316" s="34" t="s">
        <v>65</v>
      </c>
      <c r="C1316" s="16">
        <f>[1]VKGB!$C$32</f>
        <v>0</v>
      </c>
      <c r="D1316" s="16">
        <f>[1]VKGB!$D$32</f>
        <v>0</v>
      </c>
      <c r="E1316" s="16">
        <f>[1]VKGB!$E$32</f>
        <v>0</v>
      </c>
      <c r="F1316" s="16">
        <f>[1]VKGB!$F$32</f>
        <v>0</v>
      </c>
      <c r="G1316" s="17">
        <f>SUM(C1316:F1316)</f>
        <v>0</v>
      </c>
      <c r="H1316" s="16">
        <f>[1]VKGB!$H$32</f>
        <v>0</v>
      </c>
      <c r="I1316" s="16">
        <f>[1]VKGB!$I$32</f>
        <v>0</v>
      </c>
      <c r="J1316" s="17">
        <f>H1316+I1316</f>
        <v>0</v>
      </c>
      <c r="K1316" s="17" t="e">
        <f t="shared" si="480"/>
        <v>#DIV/0!</v>
      </c>
      <c r="L1316" s="20" t="e">
        <f t="shared" si="481"/>
        <v>#DIV/0!</v>
      </c>
    </row>
    <row r="1317" spans="1:12" x14ac:dyDescent="0.2">
      <c r="A1317" s="35" t="s">
        <v>125</v>
      </c>
      <c r="B1317" s="99" t="s">
        <v>66</v>
      </c>
      <c r="C1317" s="97">
        <f t="shared" ref="C1317:J1317" si="482">SUM(C1315:C1316)</f>
        <v>3</v>
      </c>
      <c r="D1317" s="97">
        <f t="shared" si="482"/>
        <v>1</v>
      </c>
      <c r="E1317" s="97">
        <f t="shared" si="482"/>
        <v>1</v>
      </c>
      <c r="F1317" s="97">
        <f t="shared" si="482"/>
        <v>0</v>
      </c>
      <c r="G1317" s="97">
        <f t="shared" si="482"/>
        <v>5</v>
      </c>
      <c r="H1317" s="97">
        <f t="shared" si="482"/>
        <v>5175</v>
      </c>
      <c r="I1317" s="97">
        <f t="shared" si="482"/>
        <v>6684.9999999999991</v>
      </c>
      <c r="J1317" s="97">
        <f t="shared" si="482"/>
        <v>11860</v>
      </c>
      <c r="K1317" s="97">
        <f>J1317/G1317</f>
        <v>2372</v>
      </c>
      <c r="L1317" s="98">
        <f>I1317/H1317*100</f>
        <v>129.17874396135264</v>
      </c>
    </row>
    <row r="1318" spans="1:12" x14ac:dyDescent="0.2">
      <c r="A1318" s="33">
        <v>46</v>
      </c>
      <c r="B1318" s="34" t="s">
        <v>67</v>
      </c>
      <c r="C1318" s="16">
        <f>[1]Subhadra!$C$32</f>
        <v>0</v>
      </c>
      <c r="D1318" s="16">
        <f>[1]Subhadra!$D$32</f>
        <v>0</v>
      </c>
      <c r="E1318" s="16">
        <f>[1]Subhadra!$E$32</f>
        <v>0</v>
      </c>
      <c r="F1318" s="16">
        <f>[1]Subhadra!$F$32</f>
        <v>0</v>
      </c>
      <c r="G1318" s="17">
        <f>SUM(C1318:F1318)</f>
        <v>0</v>
      </c>
      <c r="H1318" s="16">
        <f>[1]Subhadra!$H$32</f>
        <v>0</v>
      </c>
      <c r="I1318" s="16">
        <f>[1]Subhadra!$I$32</f>
        <v>0</v>
      </c>
      <c r="J1318" s="17">
        <f>H1318+I1318</f>
        <v>0</v>
      </c>
      <c r="K1318" s="17" t="e">
        <f>J1318/G1318</f>
        <v>#DIV/0!</v>
      </c>
      <c r="L1318" s="20" t="e">
        <f>I1318/H1318*100</f>
        <v>#DIV/0!</v>
      </c>
    </row>
    <row r="1319" spans="1:12" x14ac:dyDescent="0.2">
      <c r="A1319" s="35"/>
      <c r="B1319" s="99" t="s">
        <v>21</v>
      </c>
      <c r="C1319" s="97">
        <f>SUM(C1285,C1300,C1310,C1312,C1314,C1317,C1318)</f>
        <v>36</v>
      </c>
      <c r="D1319" s="97">
        <f t="shared" ref="D1319:J1319" si="483">SUM(D1285,D1300,D1310,D1312,D1314,D1317,D1318)</f>
        <v>23</v>
      </c>
      <c r="E1319" s="97">
        <f t="shared" si="483"/>
        <v>18</v>
      </c>
      <c r="F1319" s="97">
        <f t="shared" si="483"/>
        <v>0</v>
      </c>
      <c r="G1319" s="97">
        <f t="shared" si="483"/>
        <v>77</v>
      </c>
      <c r="H1319" s="97">
        <f t="shared" si="483"/>
        <v>488112.08668530005</v>
      </c>
      <c r="I1319" s="97">
        <f t="shared" si="483"/>
        <v>246036.66</v>
      </c>
      <c r="J1319" s="97">
        <f t="shared" si="483"/>
        <v>734148.74668529991</v>
      </c>
      <c r="K1319" s="97">
        <f>J1319/G1319</f>
        <v>9534.3993076012976</v>
      </c>
      <c r="L1319" s="98">
        <f>I1319/H1319*100</f>
        <v>50.405770869309976</v>
      </c>
    </row>
    <row r="1320" spans="1:12" x14ac:dyDescent="0.2">
      <c r="A1320" s="37"/>
      <c r="B1320" s="38"/>
      <c r="C1320" s="38"/>
      <c r="D1320" s="38"/>
      <c r="E1320" s="38"/>
      <c r="F1320" s="38"/>
      <c r="G1320" s="38"/>
      <c r="H1320" s="38"/>
      <c r="I1320" s="38"/>
      <c r="J1320" s="38"/>
      <c r="K1320" s="38"/>
      <c r="L1320" s="38"/>
    </row>
    <row r="1321" spans="1:12" x14ac:dyDescent="0.2">
      <c r="A1321" s="33">
        <v>47</v>
      </c>
      <c r="B1321" s="34" t="s">
        <v>68</v>
      </c>
      <c r="C1321" s="16">
        <f>[1]MSCOOP!$C$32</f>
        <v>0</v>
      </c>
      <c r="D1321" s="16">
        <f>[1]MSCOOP!$D$32</f>
        <v>0</v>
      </c>
      <c r="E1321" s="16">
        <f>[1]MSCOOP!$E$32</f>
        <v>0</v>
      </c>
      <c r="F1321" s="16">
        <f>[1]MSCOOP!$F$32</f>
        <v>0</v>
      </c>
      <c r="G1321" s="17">
        <f>SUM(C1321:F1321)</f>
        <v>0</v>
      </c>
      <c r="H1321" s="16">
        <f>[1]MSCOOP!$H$32</f>
        <v>0</v>
      </c>
      <c r="I1321" s="16">
        <f>[1]MSCOOP!$I$32</f>
        <v>0</v>
      </c>
      <c r="J1321" s="17">
        <f>H1321+I1321</f>
        <v>0</v>
      </c>
      <c r="K1321" s="17" t="e">
        <f>J1321/G1321</f>
        <v>#DIV/0!</v>
      </c>
      <c r="L1321" s="20" t="e">
        <f>I1321/H1321*100</f>
        <v>#DIV/0!</v>
      </c>
    </row>
    <row r="1322" spans="1:12" x14ac:dyDescent="0.2">
      <c r="A1322" s="37"/>
      <c r="B1322" s="38"/>
      <c r="C1322" s="38"/>
      <c r="D1322" s="38"/>
      <c r="E1322" s="38"/>
      <c r="F1322" s="38"/>
      <c r="G1322" s="38"/>
      <c r="H1322" s="38"/>
      <c r="I1322" s="38"/>
      <c r="J1322" s="38"/>
      <c r="K1322" s="38"/>
      <c r="L1322" s="38"/>
    </row>
    <row r="1323" spans="1:12" x14ac:dyDescent="0.2">
      <c r="A1323" s="35"/>
      <c r="B1323" s="99" t="s">
        <v>69</v>
      </c>
      <c r="C1323" s="97">
        <f>C1319+C1321</f>
        <v>36</v>
      </c>
      <c r="D1323" s="97">
        <f t="shared" ref="D1323:J1323" si="484">D1319+D1321</f>
        <v>23</v>
      </c>
      <c r="E1323" s="97">
        <f t="shared" si="484"/>
        <v>18</v>
      </c>
      <c r="F1323" s="97">
        <f t="shared" si="484"/>
        <v>0</v>
      </c>
      <c r="G1323" s="97">
        <f t="shared" si="484"/>
        <v>77</v>
      </c>
      <c r="H1323" s="97">
        <f t="shared" si="484"/>
        <v>488112.08668530005</v>
      </c>
      <c r="I1323" s="97">
        <f t="shared" si="484"/>
        <v>246036.66</v>
      </c>
      <c r="J1323" s="97">
        <f t="shared" si="484"/>
        <v>734148.74668529991</v>
      </c>
      <c r="K1323" s="97">
        <f>J1323/G1323</f>
        <v>9534.3993076012976</v>
      </c>
      <c r="L1323" s="98">
        <f>I1323/H1323*100</f>
        <v>50.405770869309976</v>
      </c>
    </row>
    <row r="1324" spans="1:12" ht="18" x14ac:dyDescent="0.2">
      <c r="A1324" s="135" t="s">
        <v>146</v>
      </c>
      <c r="B1324" s="135"/>
      <c r="C1324" s="135"/>
      <c r="D1324" s="135"/>
      <c r="E1324" s="135"/>
      <c r="F1324" s="135"/>
      <c r="G1324" s="135"/>
      <c r="H1324" s="135"/>
      <c r="I1324" s="135"/>
      <c r="J1324" s="135"/>
      <c r="K1324" s="135"/>
      <c r="L1324" s="135"/>
    </row>
    <row r="1325" spans="1:12" ht="15" x14ac:dyDescent="0.2">
      <c r="A1325" s="125" t="s">
        <v>0</v>
      </c>
      <c r="B1325" s="125"/>
      <c r="C1325" s="125"/>
      <c r="D1325" s="125"/>
      <c r="E1325" s="125"/>
      <c r="F1325" s="125"/>
      <c r="G1325" s="125"/>
      <c r="H1325" s="125"/>
      <c r="I1325" s="125"/>
      <c r="J1325" s="125"/>
      <c r="K1325" s="125"/>
      <c r="L1325" s="125"/>
    </row>
    <row r="1326" spans="1:12" x14ac:dyDescent="0.2">
      <c r="A1326" s="126" t="str">
        <f>$A$3</f>
        <v>Position as of 31.03.2021</v>
      </c>
      <c r="B1326" s="126"/>
      <c r="C1326" s="126"/>
      <c r="D1326" s="126"/>
      <c r="E1326" s="126"/>
      <c r="F1326" s="126"/>
      <c r="G1326" s="126"/>
      <c r="H1326" s="126"/>
      <c r="I1326" s="126"/>
      <c r="J1326" s="126"/>
      <c r="K1326" s="126"/>
      <c r="L1326" s="126"/>
    </row>
    <row r="1327" spans="1:12" x14ac:dyDescent="0.2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3" t="s">
        <v>123</v>
      </c>
    </row>
    <row r="1328" spans="1:12" ht="38.25" x14ac:dyDescent="0.2">
      <c r="A1328" s="4" t="s">
        <v>3</v>
      </c>
      <c r="B1328" s="4" t="s">
        <v>4</v>
      </c>
      <c r="C1328" s="4" t="s">
        <v>5</v>
      </c>
      <c r="D1328" s="4" t="s">
        <v>6</v>
      </c>
      <c r="E1328" s="4" t="s">
        <v>7</v>
      </c>
      <c r="F1328" s="4" t="s">
        <v>8</v>
      </c>
      <c r="G1328" s="4" t="s">
        <v>9</v>
      </c>
      <c r="H1328" s="4" t="s">
        <v>10</v>
      </c>
      <c r="I1328" s="5" t="s">
        <v>11</v>
      </c>
      <c r="J1328" s="4" t="s">
        <v>12</v>
      </c>
      <c r="K1328" s="4" t="s">
        <v>13</v>
      </c>
      <c r="L1328" s="4" t="s">
        <v>14</v>
      </c>
    </row>
    <row r="1329" spans="1:12" x14ac:dyDescent="0.2">
      <c r="A1329" s="8">
        <v>1</v>
      </c>
      <c r="B1329" s="9">
        <v>2</v>
      </c>
      <c r="C1329" s="9">
        <v>3</v>
      </c>
      <c r="D1329" s="9">
        <v>4</v>
      </c>
      <c r="E1329" s="9">
        <v>7</v>
      </c>
      <c r="F1329" s="9">
        <v>8</v>
      </c>
      <c r="G1329" s="9">
        <v>9</v>
      </c>
      <c r="H1329" s="9">
        <v>10</v>
      </c>
      <c r="I1329" s="9">
        <v>11</v>
      </c>
      <c r="J1329" s="9">
        <v>12</v>
      </c>
      <c r="K1329" s="9">
        <v>13</v>
      </c>
      <c r="L1329" s="9">
        <v>14</v>
      </c>
    </row>
    <row r="1330" spans="1:12" x14ac:dyDescent="0.2">
      <c r="A1330" s="14">
        <v>1</v>
      </c>
      <c r="B1330" s="15" t="s">
        <v>15</v>
      </c>
      <c r="C1330" s="92">
        <f>[1]Allahabad!$C$33</f>
        <v>0</v>
      </c>
      <c r="D1330" s="92">
        <f>[1]Allahabad!$D$33</f>
        <v>0</v>
      </c>
      <c r="E1330" s="92">
        <f>[1]Allahabad!$E$33</f>
        <v>0</v>
      </c>
      <c r="F1330" s="92">
        <f>[1]Allahabad!$F$33</f>
        <v>0</v>
      </c>
      <c r="G1330" s="93">
        <f t="shared" ref="G1330:G1347" si="485">SUM(C1330:F1330)</f>
        <v>0</v>
      </c>
      <c r="H1330" s="92">
        <f>[1]Allahabad!$H$33</f>
        <v>0</v>
      </c>
      <c r="I1330" s="92">
        <f>[1]Allahabad!$I$33</f>
        <v>0</v>
      </c>
      <c r="J1330" s="94">
        <f t="shared" ref="J1330:J1347" si="486">H1330+I1330</f>
        <v>0</v>
      </c>
      <c r="K1330" s="94" t="e">
        <f>J1330/G1330</f>
        <v>#DIV/0!</v>
      </c>
      <c r="L1330" s="95" t="e">
        <f>I1330/H1330*100</f>
        <v>#DIV/0!</v>
      </c>
    </row>
    <row r="1331" spans="1:12" x14ac:dyDescent="0.2">
      <c r="A1331" s="14">
        <v>2</v>
      </c>
      <c r="B1331" s="15" t="s">
        <v>16</v>
      </c>
      <c r="C1331" s="92">
        <f>[1]Andhra!$C$33</f>
        <v>0</v>
      </c>
      <c r="D1331" s="92">
        <f>[1]Andhra!$D$33</f>
        <v>1</v>
      </c>
      <c r="E1331" s="92">
        <f>[1]Andhra!$E$33</f>
        <v>1</v>
      </c>
      <c r="F1331" s="92">
        <f>[1]Andhra!$F$33</f>
        <v>1</v>
      </c>
      <c r="G1331" s="93">
        <f t="shared" si="485"/>
        <v>3</v>
      </c>
      <c r="H1331" s="92">
        <f>[1]Andhra!$H$33</f>
        <v>4526</v>
      </c>
      <c r="I1331" s="92">
        <f>[1]Andhra!$I$33</f>
        <v>4948</v>
      </c>
      <c r="J1331" s="94">
        <f t="shared" si="486"/>
        <v>9474</v>
      </c>
      <c r="K1331" s="94">
        <f>J1331/G1331</f>
        <v>3158</v>
      </c>
      <c r="L1331" s="95">
        <f>I1331/H1331*100</f>
        <v>109.32390631904552</v>
      </c>
    </row>
    <row r="1332" spans="1:12" x14ac:dyDescent="0.2">
      <c r="A1332" s="14">
        <v>3</v>
      </c>
      <c r="B1332" s="15" t="s">
        <v>17</v>
      </c>
      <c r="C1332" s="92">
        <f>[1]BoB!$C$33</f>
        <v>25</v>
      </c>
      <c r="D1332" s="92">
        <f>[1]BoB!$D$33</f>
        <v>16</v>
      </c>
      <c r="E1332" s="92">
        <f>[1]BoB!$E$33</f>
        <v>3</v>
      </c>
      <c r="F1332" s="92">
        <f>[1]BoB!$F$33</f>
        <v>16</v>
      </c>
      <c r="G1332" s="93">
        <f t="shared" si="485"/>
        <v>60</v>
      </c>
      <c r="H1332" s="92">
        <f>[1]BoB!$H$33</f>
        <v>662353</v>
      </c>
      <c r="I1332" s="92">
        <f>[1]BoB!$I$33</f>
        <v>244863</v>
      </c>
      <c r="J1332" s="94">
        <f t="shared" si="486"/>
        <v>907216</v>
      </c>
      <c r="K1332" s="94">
        <f t="shared" ref="K1332:K1347" si="487">J1332/G1332</f>
        <v>15120.266666666666</v>
      </c>
      <c r="L1332" s="95">
        <f t="shared" ref="L1332:L1347" si="488">I1332/H1332*100</f>
        <v>36.968655686620281</v>
      </c>
    </row>
    <row r="1333" spans="1:12" x14ac:dyDescent="0.2">
      <c r="A1333" s="14">
        <v>4</v>
      </c>
      <c r="B1333" s="15" t="s">
        <v>18</v>
      </c>
      <c r="C1333" s="92">
        <f>[1]BoI!$C$33</f>
        <v>3</v>
      </c>
      <c r="D1333" s="92">
        <f>[1]BoI!$D$33</f>
        <v>9</v>
      </c>
      <c r="E1333" s="92">
        <f>[1]BoI!$E$33</f>
        <v>1</v>
      </c>
      <c r="F1333" s="92">
        <f>[1]BoI!$F$33</f>
        <v>12</v>
      </c>
      <c r="G1333" s="93">
        <f t="shared" si="485"/>
        <v>25</v>
      </c>
      <c r="H1333" s="92">
        <f>[1]BoI!$H$33</f>
        <v>302250</v>
      </c>
      <c r="I1333" s="92">
        <f>[1]BoI!$I$33</f>
        <v>121495</v>
      </c>
      <c r="J1333" s="93">
        <f t="shared" si="486"/>
        <v>423745</v>
      </c>
      <c r="K1333" s="93">
        <f t="shared" si="487"/>
        <v>16949.8</v>
      </c>
      <c r="L1333" s="95">
        <f t="shared" si="488"/>
        <v>40.196856906534329</v>
      </c>
    </row>
    <row r="1334" spans="1:12" x14ac:dyDescent="0.2">
      <c r="A1334" s="14">
        <v>5</v>
      </c>
      <c r="B1334" s="15" t="s">
        <v>19</v>
      </c>
      <c r="C1334" s="92">
        <f>[1]BoM!$C$33</f>
        <v>48</v>
      </c>
      <c r="D1334" s="92">
        <f>[1]BoM!$D$33</f>
        <v>21</v>
      </c>
      <c r="E1334" s="92">
        <f>[1]BoM!$E$33</f>
        <v>2</v>
      </c>
      <c r="F1334" s="92">
        <f>[1]BoM!$F$33</f>
        <v>14</v>
      </c>
      <c r="G1334" s="93">
        <f t="shared" si="485"/>
        <v>85</v>
      </c>
      <c r="H1334" s="92">
        <f>[1]BoM!$H$33</f>
        <v>712728.1896103</v>
      </c>
      <c r="I1334" s="92">
        <f>[1]BoM!$I$33</f>
        <v>324786</v>
      </c>
      <c r="J1334" s="93">
        <f t="shared" si="486"/>
        <v>1037514.1896103</v>
      </c>
      <c r="K1334" s="93">
        <f t="shared" si="487"/>
        <v>12206.049289532941</v>
      </c>
      <c r="L1334" s="95">
        <f t="shared" si="488"/>
        <v>45.56940566327031</v>
      </c>
    </row>
    <row r="1335" spans="1:12" x14ac:dyDescent="0.2">
      <c r="A1335" s="14">
        <v>6</v>
      </c>
      <c r="B1335" s="15" t="s">
        <v>20</v>
      </c>
      <c r="C1335" s="92">
        <f>[1]Canara!$C$33</f>
        <v>5</v>
      </c>
      <c r="D1335" s="92">
        <f>[1]Canara!$D$33</f>
        <v>7</v>
      </c>
      <c r="E1335" s="92">
        <f>[1]Canara!$E$33</f>
        <v>0</v>
      </c>
      <c r="F1335" s="92">
        <f>[1]Canara!$F$33</f>
        <v>13</v>
      </c>
      <c r="G1335" s="93">
        <f t="shared" si="485"/>
        <v>25</v>
      </c>
      <c r="H1335" s="92">
        <f>[1]Canara!$H$33</f>
        <v>139845.85999999999</v>
      </c>
      <c r="I1335" s="92">
        <f>[1]Canara!$I$33</f>
        <v>86422.399999999994</v>
      </c>
      <c r="J1335" s="93">
        <f t="shared" si="486"/>
        <v>226268.25999999998</v>
      </c>
      <c r="K1335" s="93">
        <f t="shared" si="487"/>
        <v>9050.7303999999986</v>
      </c>
      <c r="L1335" s="95">
        <f t="shared" si="488"/>
        <v>61.798325670849316</v>
      </c>
    </row>
    <row r="1336" spans="1:12" x14ac:dyDescent="0.2">
      <c r="A1336" s="14">
        <v>7</v>
      </c>
      <c r="B1336" s="15" t="s">
        <v>22</v>
      </c>
      <c r="C1336" s="92">
        <f>[1]CBI!$C$33</f>
        <v>8</v>
      </c>
      <c r="D1336" s="92">
        <f>[1]CBI!$D$33</f>
        <v>5</v>
      </c>
      <c r="E1336" s="92">
        <f>[1]CBI!$E$33</f>
        <v>1</v>
      </c>
      <c r="F1336" s="92">
        <f>[1]CBI!$F$33</f>
        <v>7</v>
      </c>
      <c r="G1336" s="93">
        <f t="shared" si="485"/>
        <v>21</v>
      </c>
      <c r="H1336" s="92">
        <f>[1]CBI!$H$33</f>
        <v>129860</v>
      </c>
      <c r="I1336" s="92">
        <f>[1]CBI!$I$33</f>
        <v>69111</v>
      </c>
      <c r="J1336" s="93">
        <f t="shared" si="486"/>
        <v>198971</v>
      </c>
      <c r="K1336" s="93">
        <f t="shared" si="487"/>
        <v>9474.8095238095229</v>
      </c>
      <c r="L1336" s="95">
        <f t="shared" si="488"/>
        <v>53.219621130448182</v>
      </c>
    </row>
    <row r="1337" spans="1:12" x14ac:dyDescent="0.2">
      <c r="A1337" s="14">
        <v>8</v>
      </c>
      <c r="B1337" s="15" t="s">
        <v>23</v>
      </c>
      <c r="C1337" s="92">
        <f>[1]Corp!$C$33</f>
        <v>8</v>
      </c>
      <c r="D1337" s="92">
        <f>[1]Corp!$D$33</f>
        <v>0</v>
      </c>
      <c r="E1337" s="92">
        <f>[1]Corp!$E$33</f>
        <v>18</v>
      </c>
      <c r="F1337" s="92">
        <f>[1]Corp!$F$33</f>
        <v>0</v>
      </c>
      <c r="G1337" s="93">
        <f t="shared" si="485"/>
        <v>26</v>
      </c>
      <c r="H1337" s="92">
        <f>[1]Corp!$H$33</f>
        <v>50531</v>
      </c>
      <c r="I1337" s="92">
        <f>[1]Corp!$I$33</f>
        <v>46378</v>
      </c>
      <c r="J1337" s="93">
        <f t="shared" si="486"/>
        <v>96909</v>
      </c>
      <c r="K1337" s="93">
        <f t="shared" si="487"/>
        <v>3727.2692307692309</v>
      </c>
      <c r="L1337" s="95">
        <f t="shared" si="488"/>
        <v>91.781282776909222</v>
      </c>
    </row>
    <row r="1338" spans="1:12" x14ac:dyDescent="0.2">
      <c r="A1338" s="14">
        <v>9</v>
      </c>
      <c r="B1338" s="15" t="s">
        <v>24</v>
      </c>
      <c r="C1338" s="92">
        <f>[1]Indian!$C$33</f>
        <v>3</v>
      </c>
      <c r="D1338" s="92">
        <f>[1]Indian!$D$33</f>
        <v>0</v>
      </c>
      <c r="E1338" s="92">
        <f>[1]Indian!$E$33</f>
        <v>3</v>
      </c>
      <c r="F1338" s="92">
        <f>[1]Indian!$F$33</f>
        <v>0</v>
      </c>
      <c r="G1338" s="93">
        <f t="shared" si="485"/>
        <v>6</v>
      </c>
      <c r="H1338" s="92">
        <f>[1]Indian!$H$33</f>
        <v>122920</v>
      </c>
      <c r="I1338" s="92">
        <f>[1]Indian!$I$33</f>
        <v>23064</v>
      </c>
      <c r="J1338" s="94">
        <f t="shared" si="486"/>
        <v>145984</v>
      </c>
      <c r="K1338" s="94">
        <f t="shared" si="487"/>
        <v>24330.666666666668</v>
      </c>
      <c r="L1338" s="95">
        <f t="shared" si="488"/>
        <v>18.763423364790107</v>
      </c>
    </row>
    <row r="1339" spans="1:12" x14ac:dyDescent="0.2">
      <c r="A1339" s="14">
        <v>10</v>
      </c>
      <c r="B1339" s="15" t="s">
        <v>25</v>
      </c>
      <c r="C1339" s="92">
        <f>[1]IOB!$C$33</f>
        <v>1</v>
      </c>
      <c r="D1339" s="92">
        <f>[1]IOB!$D$33</f>
        <v>0</v>
      </c>
      <c r="E1339" s="92">
        <f>[1]IOB!$E$33</f>
        <v>0</v>
      </c>
      <c r="F1339" s="92">
        <f>[1]IOB!$F$33</f>
        <v>4</v>
      </c>
      <c r="G1339" s="93">
        <f t="shared" si="485"/>
        <v>5</v>
      </c>
      <c r="H1339" s="92">
        <f>[1]IOB!$H$33</f>
        <v>31273</v>
      </c>
      <c r="I1339" s="92">
        <f>[1]IOB!$I$33</f>
        <v>33341</v>
      </c>
      <c r="J1339" s="93">
        <f t="shared" si="486"/>
        <v>64614</v>
      </c>
      <c r="K1339" s="93">
        <f t="shared" si="487"/>
        <v>12922.8</v>
      </c>
      <c r="L1339" s="95">
        <f t="shared" si="488"/>
        <v>106.61273302849104</v>
      </c>
    </row>
    <row r="1340" spans="1:12" x14ac:dyDescent="0.2">
      <c r="A1340" s="14">
        <v>11</v>
      </c>
      <c r="B1340" s="15" t="s">
        <v>26</v>
      </c>
      <c r="C1340" s="92">
        <f>[1]OBC!$C$33</f>
        <v>0</v>
      </c>
      <c r="D1340" s="92">
        <f>[1]OBC!$D$33</f>
        <v>0</v>
      </c>
      <c r="E1340" s="92">
        <f>[1]OBC!$E$33</f>
        <v>0</v>
      </c>
      <c r="F1340" s="92">
        <f>[1]OBC!$F$33</f>
        <v>0</v>
      </c>
      <c r="G1340" s="93">
        <f t="shared" si="485"/>
        <v>0</v>
      </c>
      <c r="H1340" s="92">
        <f>[1]OBC!$H$33</f>
        <v>0</v>
      </c>
      <c r="I1340" s="92">
        <f>[1]OBC!$I$33</f>
        <v>0</v>
      </c>
      <c r="J1340" s="93">
        <f t="shared" si="486"/>
        <v>0</v>
      </c>
      <c r="K1340" s="93" t="e">
        <f t="shared" si="487"/>
        <v>#DIV/0!</v>
      </c>
      <c r="L1340" s="95" t="e">
        <f t="shared" si="488"/>
        <v>#DIV/0!</v>
      </c>
    </row>
    <row r="1341" spans="1:12" x14ac:dyDescent="0.2">
      <c r="A1341" s="14">
        <v>12</v>
      </c>
      <c r="B1341" s="15" t="s">
        <v>27</v>
      </c>
      <c r="C1341" s="92">
        <f>[1]PSB!$C$33</f>
        <v>0</v>
      </c>
      <c r="D1341" s="92">
        <f>[1]PSB!$D$33</f>
        <v>0</v>
      </c>
      <c r="E1341" s="92">
        <f>[1]PSB!$E$33</f>
        <v>0</v>
      </c>
      <c r="F1341" s="92">
        <f>[1]PSB!$F$33</f>
        <v>1</v>
      </c>
      <c r="G1341" s="93">
        <f t="shared" si="485"/>
        <v>1</v>
      </c>
      <c r="H1341" s="92">
        <f>[1]PSB!$H$33</f>
        <v>6700</v>
      </c>
      <c r="I1341" s="92">
        <f>[1]PSB!$I$33</f>
        <v>4685</v>
      </c>
      <c r="J1341" s="93">
        <f t="shared" si="486"/>
        <v>11385</v>
      </c>
      <c r="K1341" s="93">
        <f t="shared" si="487"/>
        <v>11385</v>
      </c>
      <c r="L1341" s="95">
        <f t="shared" si="488"/>
        <v>69.925373134328368</v>
      </c>
    </row>
    <row r="1342" spans="1:12" x14ac:dyDescent="0.2">
      <c r="A1342" s="14">
        <v>13</v>
      </c>
      <c r="B1342" s="15" t="s">
        <v>28</v>
      </c>
      <c r="C1342" s="92">
        <f>[1]PNB!$C$33</f>
        <v>2</v>
      </c>
      <c r="D1342" s="92">
        <f>[1]PNB!$D$33</f>
        <v>6</v>
      </c>
      <c r="E1342" s="92">
        <f>[1]PNB!$E$33</f>
        <v>2</v>
      </c>
      <c r="F1342" s="92">
        <f>[1]PNB!$F$33</f>
        <v>8</v>
      </c>
      <c r="G1342" s="93">
        <f t="shared" si="485"/>
        <v>18</v>
      </c>
      <c r="H1342" s="92">
        <f>[1]PNB!$H$33</f>
        <v>166820.87</v>
      </c>
      <c r="I1342" s="92">
        <f>[1]PNB!$I$33</f>
        <v>69995.8</v>
      </c>
      <c r="J1342" s="93">
        <f t="shared" si="486"/>
        <v>236816.66999999998</v>
      </c>
      <c r="K1342" s="93">
        <f t="shared" si="487"/>
        <v>13156.481666666667</v>
      </c>
      <c r="L1342" s="95">
        <f t="shared" si="488"/>
        <v>41.958659009511223</v>
      </c>
    </row>
    <row r="1343" spans="1:12" x14ac:dyDescent="0.2">
      <c r="A1343" s="14">
        <v>14</v>
      </c>
      <c r="B1343" s="15" t="s">
        <v>29</v>
      </c>
      <c r="C1343" s="92">
        <f>[1]SBI!$C$33</f>
        <v>20</v>
      </c>
      <c r="D1343" s="92">
        <f>[1]SBI!$D$33</f>
        <v>28</v>
      </c>
      <c r="E1343" s="92">
        <f>[1]SBI!$E$33</f>
        <v>0</v>
      </c>
      <c r="F1343" s="92">
        <f>[1]SBI!$F$33</f>
        <v>38</v>
      </c>
      <c r="G1343" s="93">
        <f t="shared" si="485"/>
        <v>86</v>
      </c>
      <c r="H1343" s="92">
        <f>[1]SBI!$H$33</f>
        <v>1471064</v>
      </c>
      <c r="I1343" s="92">
        <f>[1]SBI!$I$33</f>
        <v>739812</v>
      </c>
      <c r="J1343" s="93">
        <f t="shared" si="486"/>
        <v>2210876</v>
      </c>
      <c r="K1343" s="93">
        <f t="shared" si="487"/>
        <v>25707.860465116279</v>
      </c>
      <c r="L1343" s="95">
        <f t="shared" si="488"/>
        <v>50.290945873191106</v>
      </c>
    </row>
    <row r="1344" spans="1:12" x14ac:dyDescent="0.2">
      <c r="A1344" s="14">
        <v>15</v>
      </c>
      <c r="B1344" s="15" t="s">
        <v>30</v>
      </c>
      <c r="C1344" s="92">
        <f>[1]Syndicate!$C$33</f>
        <v>0</v>
      </c>
      <c r="D1344" s="92">
        <f>[1]Syndicate!$D$33</f>
        <v>0</v>
      </c>
      <c r="E1344" s="92">
        <f>[1]Syndicate!$E$33</f>
        <v>0</v>
      </c>
      <c r="F1344" s="92">
        <f>[1]Syndicate!$F$33</f>
        <v>0</v>
      </c>
      <c r="G1344" s="93">
        <f t="shared" si="485"/>
        <v>0</v>
      </c>
      <c r="H1344" s="92">
        <f>[1]Syndicate!$H$33</f>
        <v>0</v>
      </c>
      <c r="I1344" s="92">
        <f>[1]Syndicate!$I$33</f>
        <v>0</v>
      </c>
      <c r="J1344" s="93">
        <f t="shared" si="486"/>
        <v>0</v>
      </c>
      <c r="K1344" s="93" t="e">
        <f t="shared" si="487"/>
        <v>#DIV/0!</v>
      </c>
      <c r="L1344" s="95" t="e">
        <f t="shared" si="488"/>
        <v>#DIV/0!</v>
      </c>
    </row>
    <row r="1345" spans="1:12" x14ac:dyDescent="0.2">
      <c r="A1345" s="14">
        <v>16</v>
      </c>
      <c r="B1345" s="15" t="s">
        <v>31</v>
      </c>
      <c r="C1345" s="92">
        <f>[1]UCO!$C$33</f>
        <v>3</v>
      </c>
      <c r="D1345" s="92">
        <f>[1]UCO!$D$33</f>
        <v>0</v>
      </c>
      <c r="E1345" s="92">
        <f>[1]UCO!$E$33</f>
        <v>0</v>
      </c>
      <c r="F1345" s="92">
        <f>[1]UCO!$F$33</f>
        <v>2</v>
      </c>
      <c r="G1345" s="93">
        <f t="shared" si="485"/>
        <v>5</v>
      </c>
      <c r="H1345" s="92">
        <f>[1]UCO!$H$33</f>
        <v>32825</v>
      </c>
      <c r="I1345" s="92">
        <f>[1]UCO!$I$33</f>
        <v>27181</v>
      </c>
      <c r="J1345" s="93">
        <f t="shared" si="486"/>
        <v>60006</v>
      </c>
      <c r="K1345" s="93">
        <f t="shared" si="487"/>
        <v>12001.2</v>
      </c>
      <c r="L1345" s="95">
        <f t="shared" si="488"/>
        <v>82.805788271134801</v>
      </c>
    </row>
    <row r="1346" spans="1:12" x14ac:dyDescent="0.2">
      <c r="A1346" s="14">
        <v>17</v>
      </c>
      <c r="B1346" s="15" t="s">
        <v>32</v>
      </c>
      <c r="C1346" s="92">
        <f>[1]Union!$C$33</f>
        <v>3</v>
      </c>
      <c r="D1346" s="92">
        <f>[1]Union!$D$33</f>
        <v>10</v>
      </c>
      <c r="E1346" s="92">
        <f>[1]Union!$E$33</f>
        <v>1</v>
      </c>
      <c r="F1346" s="92">
        <f>[1]Union!$F$33</f>
        <v>14</v>
      </c>
      <c r="G1346" s="93">
        <f t="shared" si="485"/>
        <v>28</v>
      </c>
      <c r="H1346" s="92">
        <f>[1]Union!$H$33</f>
        <v>429300</v>
      </c>
      <c r="I1346" s="92">
        <f>[1]Union!$I$33</f>
        <v>152500</v>
      </c>
      <c r="J1346" s="93">
        <f t="shared" si="486"/>
        <v>581800</v>
      </c>
      <c r="K1346" s="93">
        <f t="shared" si="487"/>
        <v>20778.571428571428</v>
      </c>
      <c r="L1346" s="95">
        <f t="shared" si="488"/>
        <v>35.522944327975772</v>
      </c>
    </row>
    <row r="1347" spans="1:12" x14ac:dyDescent="0.2">
      <c r="A1347" s="14">
        <v>18</v>
      </c>
      <c r="B1347" s="15" t="s">
        <v>33</v>
      </c>
      <c r="C1347" s="92">
        <f>[1]United!$C$33</f>
        <v>0</v>
      </c>
      <c r="D1347" s="92">
        <f>[1]United!$D$33</f>
        <v>0</v>
      </c>
      <c r="E1347" s="92">
        <f>[1]United!$E$33</f>
        <v>0</v>
      </c>
      <c r="F1347" s="92">
        <f>[1]United!$F$33</f>
        <v>0</v>
      </c>
      <c r="G1347" s="93">
        <f t="shared" si="485"/>
        <v>0</v>
      </c>
      <c r="H1347" s="92">
        <f>[1]United!$H$33</f>
        <v>0</v>
      </c>
      <c r="I1347" s="92">
        <f>[1]United!$I$33</f>
        <v>0</v>
      </c>
      <c r="J1347" s="93">
        <f t="shared" si="486"/>
        <v>0</v>
      </c>
      <c r="K1347" s="93" t="e">
        <f t="shared" si="487"/>
        <v>#DIV/0!</v>
      </c>
      <c r="L1347" s="95" t="e">
        <f t="shared" si="488"/>
        <v>#DIV/0!</v>
      </c>
    </row>
    <row r="1348" spans="1:12" x14ac:dyDescent="0.2">
      <c r="A1348" s="24"/>
      <c r="B1348" s="25" t="s">
        <v>34</v>
      </c>
      <c r="C1348" s="96">
        <f t="shared" ref="C1348:J1348" si="489">SUM(C1330:C1347)</f>
        <v>129</v>
      </c>
      <c r="D1348" s="96">
        <f t="shared" si="489"/>
        <v>103</v>
      </c>
      <c r="E1348" s="96">
        <f t="shared" si="489"/>
        <v>32</v>
      </c>
      <c r="F1348" s="96">
        <f t="shared" si="489"/>
        <v>130</v>
      </c>
      <c r="G1348" s="96">
        <f t="shared" si="489"/>
        <v>394</v>
      </c>
      <c r="H1348" s="97">
        <f t="shared" si="489"/>
        <v>4262996.9196103001</v>
      </c>
      <c r="I1348" s="97">
        <f t="shared" si="489"/>
        <v>1948582.2000000002</v>
      </c>
      <c r="J1348" s="97">
        <f t="shared" si="489"/>
        <v>6211579.1196103003</v>
      </c>
      <c r="K1348" s="97">
        <f>J1348/G1348</f>
        <v>15765.429237589595</v>
      </c>
      <c r="L1348" s="98">
        <f>I1348/H1348*100</f>
        <v>45.709209665066538</v>
      </c>
    </row>
    <row r="1349" spans="1:12" x14ac:dyDescent="0.2">
      <c r="A1349" s="14">
        <v>19</v>
      </c>
      <c r="B1349" s="15" t="s">
        <v>35</v>
      </c>
      <c r="C1349" s="92">
        <f>[1]AXIS!$C$33</f>
        <v>0</v>
      </c>
      <c r="D1349" s="92">
        <f>[1]AXIS!$D$33</f>
        <v>10</v>
      </c>
      <c r="E1349" s="92">
        <f>[1]AXIS!$E$33</f>
        <v>1</v>
      </c>
      <c r="F1349" s="92">
        <f>[1]AXIS!$F$33</f>
        <v>12</v>
      </c>
      <c r="G1349" s="93">
        <f t="shared" ref="G1349:G1357" si="490">SUM(C1349:F1349)</f>
        <v>23</v>
      </c>
      <c r="H1349" s="92">
        <f>[1]AXIS!$H$33</f>
        <v>184252</v>
      </c>
      <c r="I1349" s="92">
        <f>[1]AXIS!$I$33</f>
        <v>225966</v>
      </c>
      <c r="J1349" s="93">
        <f t="shared" ref="J1349:J1362" si="491">H1349+I1349</f>
        <v>410218</v>
      </c>
      <c r="K1349" s="93">
        <f t="shared" ref="K1349:K1373" si="492">J1349/G1349</f>
        <v>17835.565217391304</v>
      </c>
      <c r="L1349" s="95">
        <f t="shared" ref="L1349:L1373" si="493">I1349/H1349*100</f>
        <v>122.63964570262466</v>
      </c>
    </row>
    <row r="1350" spans="1:12" x14ac:dyDescent="0.2">
      <c r="A1350" s="14">
        <v>20</v>
      </c>
      <c r="B1350" s="15" t="s">
        <v>36</v>
      </c>
      <c r="C1350" s="92">
        <f>[1]Bandhan!$C$33</f>
        <v>0</v>
      </c>
      <c r="D1350" s="92">
        <f>[1]Bandhan!$D$33</f>
        <v>3</v>
      </c>
      <c r="E1350" s="92">
        <f>[1]Bandhan!$E$33</f>
        <v>1</v>
      </c>
      <c r="F1350" s="92">
        <f>[1]Bandhan!$F$33</f>
        <v>6</v>
      </c>
      <c r="G1350" s="93">
        <f t="shared" si="490"/>
        <v>10</v>
      </c>
      <c r="H1350" s="92">
        <f>[1]Bandhan!$H$33</f>
        <v>4444.2700000000004</v>
      </c>
      <c r="I1350" s="92">
        <f>[1]Bandhan!$I$33</f>
        <v>3514.44</v>
      </c>
      <c r="J1350" s="93">
        <f t="shared" si="491"/>
        <v>7958.7100000000009</v>
      </c>
      <c r="K1350" s="93">
        <f t="shared" si="492"/>
        <v>795.87100000000009</v>
      </c>
      <c r="L1350" s="95">
        <f t="shared" si="493"/>
        <v>79.078003811649594</v>
      </c>
    </row>
    <row r="1351" spans="1:12" x14ac:dyDescent="0.2">
      <c r="A1351" s="14">
        <v>21</v>
      </c>
      <c r="B1351" s="15" t="s">
        <v>37</v>
      </c>
      <c r="C1351" s="92">
        <f>[1]CSB!$C$33</f>
        <v>2</v>
      </c>
      <c r="D1351" s="92">
        <f>[1]CSB!$D$33</f>
        <v>0</v>
      </c>
      <c r="E1351" s="92">
        <f>[1]CSB!$E$33</f>
        <v>1</v>
      </c>
      <c r="F1351" s="92">
        <f>[1]CSB!$F$33</f>
        <v>0</v>
      </c>
      <c r="G1351" s="93">
        <f t="shared" si="490"/>
        <v>3</v>
      </c>
      <c r="H1351" s="92">
        <f>[1]CSB!$H$33</f>
        <v>4461</v>
      </c>
      <c r="I1351" s="92">
        <f>[1]CSB!$I$33</f>
        <v>12</v>
      </c>
      <c r="J1351" s="93">
        <f t="shared" si="491"/>
        <v>4473</v>
      </c>
      <c r="K1351" s="93">
        <f t="shared" si="492"/>
        <v>1491</v>
      </c>
      <c r="L1351" s="95">
        <f t="shared" si="493"/>
        <v>0.26899798251513113</v>
      </c>
    </row>
    <row r="1352" spans="1:12" x14ac:dyDescent="0.2">
      <c r="A1352" s="14">
        <v>22</v>
      </c>
      <c r="B1352" s="15" t="s">
        <v>38</v>
      </c>
      <c r="C1352" s="92">
        <f>[1]DCB!$C$33</f>
        <v>0</v>
      </c>
      <c r="D1352" s="92">
        <f>[1]DCB!$D$33</f>
        <v>0</v>
      </c>
      <c r="E1352" s="92">
        <f>[1]DCB!$E$33</f>
        <v>0</v>
      </c>
      <c r="F1352" s="92">
        <f>[1]DCB!$F$33</f>
        <v>1</v>
      </c>
      <c r="G1352" s="93">
        <f t="shared" si="490"/>
        <v>1</v>
      </c>
      <c r="H1352" s="92">
        <f>[1]DCB!$H$33</f>
        <v>10970.78</v>
      </c>
      <c r="I1352" s="92">
        <f>[1]DCB!$I$33</f>
        <v>15515.25</v>
      </c>
      <c r="J1352" s="93">
        <f t="shared" si="491"/>
        <v>26486.03</v>
      </c>
      <c r="K1352" s="93">
        <f t="shared" si="492"/>
        <v>26486.03</v>
      </c>
      <c r="L1352" s="95">
        <f t="shared" si="493"/>
        <v>141.4233992478201</v>
      </c>
    </row>
    <row r="1353" spans="1:12" x14ac:dyDescent="0.2">
      <c r="A1353" s="14">
        <v>23</v>
      </c>
      <c r="B1353" s="15" t="s">
        <v>39</v>
      </c>
      <c r="C1353" s="92">
        <f>[1]Federal!$C$33</f>
        <v>0</v>
      </c>
      <c r="D1353" s="92">
        <f>[1]Federal!$D$33</f>
        <v>0</v>
      </c>
      <c r="E1353" s="92">
        <f>[1]Federal!$E$33</f>
        <v>0</v>
      </c>
      <c r="F1353" s="92">
        <f>[1]Federal!$F$33</f>
        <v>2</v>
      </c>
      <c r="G1353" s="93">
        <f t="shared" si="490"/>
        <v>2</v>
      </c>
      <c r="H1353" s="92">
        <f>[1]Federal!$H$33</f>
        <v>16559.98</v>
      </c>
      <c r="I1353" s="92">
        <f>[1]Federal!$I$33</f>
        <v>13340.99</v>
      </c>
      <c r="J1353" s="93">
        <f t="shared" si="491"/>
        <v>29900.97</v>
      </c>
      <c r="K1353" s="93">
        <f t="shared" si="492"/>
        <v>14950.485000000001</v>
      </c>
      <c r="L1353" s="95">
        <f t="shared" si="493"/>
        <v>80.561631113081063</v>
      </c>
    </row>
    <row r="1354" spans="1:12" x14ac:dyDescent="0.2">
      <c r="A1354" s="14">
        <v>24</v>
      </c>
      <c r="B1354" s="15" t="s">
        <v>40</v>
      </c>
      <c r="C1354" s="92">
        <f>[1]HDFC!$C$33</f>
        <v>7</v>
      </c>
      <c r="D1354" s="92">
        <f>[1]HDFC!$D$33</f>
        <v>19</v>
      </c>
      <c r="E1354" s="92">
        <f>[1]HDFC!$E$33</f>
        <v>1</v>
      </c>
      <c r="F1354" s="92">
        <f>[1]HDFC!$F$33</f>
        <v>19</v>
      </c>
      <c r="G1354" s="93">
        <f t="shared" si="490"/>
        <v>46</v>
      </c>
      <c r="H1354" s="92">
        <f>[1]HDFC!$H$33</f>
        <v>491158.11</v>
      </c>
      <c r="I1354" s="92">
        <f>[1]HDFC!$I$33</f>
        <v>526160.57999999996</v>
      </c>
      <c r="J1354" s="93">
        <f t="shared" si="491"/>
        <v>1017318.69</v>
      </c>
      <c r="K1354" s="93">
        <f t="shared" si="492"/>
        <v>22115.623695652172</v>
      </c>
      <c r="L1354" s="95">
        <f t="shared" si="493"/>
        <v>107.12651777245416</v>
      </c>
    </row>
    <row r="1355" spans="1:12" x14ac:dyDescent="0.2">
      <c r="A1355" s="14">
        <v>25</v>
      </c>
      <c r="B1355" s="15" t="s">
        <v>41</v>
      </c>
      <c r="C1355" s="92">
        <f>[1]ICICI!$C$33</f>
        <v>4</v>
      </c>
      <c r="D1355" s="92">
        <f>[1]ICICI!$D$33</f>
        <v>12</v>
      </c>
      <c r="E1355" s="92">
        <f>[1]ICICI!$E$33</f>
        <v>2</v>
      </c>
      <c r="F1355" s="92">
        <f>[1]ICICI!$F$33</f>
        <v>16</v>
      </c>
      <c r="G1355" s="93">
        <f t="shared" si="490"/>
        <v>34</v>
      </c>
      <c r="H1355" s="92">
        <f>[1]ICICI!$H$33</f>
        <v>309800</v>
      </c>
      <c r="I1355" s="92">
        <f>[1]ICICI!$I$33</f>
        <v>364800</v>
      </c>
      <c r="J1355" s="93">
        <f t="shared" si="491"/>
        <v>674600</v>
      </c>
      <c r="K1355" s="93">
        <f t="shared" si="492"/>
        <v>19841.176470588234</v>
      </c>
      <c r="L1355" s="95">
        <f t="shared" si="493"/>
        <v>117.75338928340867</v>
      </c>
    </row>
    <row r="1356" spans="1:12" x14ac:dyDescent="0.2">
      <c r="A1356" s="14">
        <v>26</v>
      </c>
      <c r="B1356" s="15" t="s">
        <v>42</v>
      </c>
      <c r="C1356" s="92">
        <f>[1]IDBI!$C$33</f>
        <v>5</v>
      </c>
      <c r="D1356" s="92">
        <f>[1]IDBI!$D$33</f>
        <v>7</v>
      </c>
      <c r="E1356" s="92">
        <f>[1]IDBI!$E$33</f>
        <v>1</v>
      </c>
      <c r="F1356" s="92">
        <f>[1]IDBI!$F$33</f>
        <v>4</v>
      </c>
      <c r="G1356" s="93">
        <f t="shared" si="490"/>
        <v>17</v>
      </c>
      <c r="H1356" s="92">
        <f>[1]IDBI!$H$33</f>
        <v>196333</v>
      </c>
      <c r="I1356" s="92">
        <f>[1]IDBI!$I$33</f>
        <v>121577</v>
      </c>
      <c r="J1356" s="94">
        <f t="shared" si="491"/>
        <v>317910</v>
      </c>
      <c r="K1356" s="94">
        <f t="shared" si="492"/>
        <v>18700.588235294119</v>
      </c>
      <c r="L1356" s="95">
        <f t="shared" si="493"/>
        <v>61.923874234081886</v>
      </c>
    </row>
    <row r="1357" spans="1:12" x14ac:dyDescent="0.2">
      <c r="A1357" s="14">
        <v>27</v>
      </c>
      <c r="B1357" s="15" t="s">
        <v>43</v>
      </c>
      <c r="C1357" s="92">
        <f>[1]IDFC!$C$33</f>
        <v>0</v>
      </c>
      <c r="D1357" s="92">
        <f>[1]IDFC!$D$33</f>
        <v>1</v>
      </c>
      <c r="E1357" s="92">
        <f>[1]IDFC!$E$33</f>
        <v>0</v>
      </c>
      <c r="F1357" s="92">
        <f>[1]IDFC!$F$33</f>
        <v>3</v>
      </c>
      <c r="G1357" s="93">
        <f t="shared" si="490"/>
        <v>4</v>
      </c>
      <c r="H1357" s="92">
        <f>[1]IDFC!$H$33</f>
        <v>35600</v>
      </c>
      <c r="I1357" s="92">
        <f>[1]IDFC!$I$33</f>
        <v>52800</v>
      </c>
      <c r="J1357" s="94">
        <f t="shared" si="491"/>
        <v>88400</v>
      </c>
      <c r="K1357" s="94">
        <f t="shared" si="492"/>
        <v>22100</v>
      </c>
      <c r="L1357" s="95">
        <f t="shared" si="493"/>
        <v>148.31460674157304</v>
      </c>
    </row>
    <row r="1358" spans="1:12" x14ac:dyDescent="0.2">
      <c r="A1358" s="14">
        <v>28</v>
      </c>
      <c r="B1358" s="15" t="s">
        <v>44</v>
      </c>
      <c r="C1358" s="92">
        <f>[1]IndusInd!$C$33</f>
        <v>1</v>
      </c>
      <c r="D1358" s="92">
        <f>[1]IndusInd!$D$33</f>
        <v>3</v>
      </c>
      <c r="E1358" s="92">
        <f>[1]IndusInd!$E$33</f>
        <v>1</v>
      </c>
      <c r="F1358" s="92">
        <f>[1]IndusInd!$F$33</f>
        <v>3</v>
      </c>
      <c r="G1358" s="93">
        <f t="shared" ref="G1358:G1362" si="494">SUM(C1358:F1358)</f>
        <v>8</v>
      </c>
      <c r="H1358" s="92">
        <f>[1]IndusInd!$H$33</f>
        <v>17141</v>
      </c>
      <c r="I1358" s="92">
        <f>[1]IndusInd!$I$33</f>
        <v>118123</v>
      </c>
      <c r="J1358" s="93">
        <f t="shared" si="491"/>
        <v>135264</v>
      </c>
      <c r="K1358" s="93">
        <f t="shared" si="492"/>
        <v>16908</v>
      </c>
      <c r="L1358" s="95">
        <f t="shared" si="493"/>
        <v>689.12548859459775</v>
      </c>
    </row>
    <row r="1359" spans="1:12" x14ac:dyDescent="0.2">
      <c r="A1359" s="14">
        <v>29</v>
      </c>
      <c r="B1359" s="15" t="s">
        <v>45</v>
      </c>
      <c r="C1359" s="92">
        <f>[1]Karnatak!$C$33</f>
        <v>0</v>
      </c>
      <c r="D1359" s="92">
        <f>[1]Karnatak!$D$33</f>
        <v>0</v>
      </c>
      <c r="E1359" s="92">
        <f>[1]Karnatak!$E$33</f>
        <v>0</v>
      </c>
      <c r="F1359" s="92">
        <f>[1]Karnatak!$F$33</f>
        <v>1</v>
      </c>
      <c r="G1359" s="93">
        <f t="shared" si="494"/>
        <v>1</v>
      </c>
      <c r="H1359" s="92">
        <f>[1]Karnatak!$H$33</f>
        <v>9970</v>
      </c>
      <c r="I1359" s="92">
        <f>[1]Karnatak!$I$33</f>
        <v>8651</v>
      </c>
      <c r="J1359" s="93">
        <f t="shared" si="491"/>
        <v>18621</v>
      </c>
      <c r="K1359" s="93">
        <f t="shared" si="492"/>
        <v>18621</v>
      </c>
      <c r="L1359" s="95">
        <f t="shared" si="493"/>
        <v>86.770310932798395</v>
      </c>
    </row>
    <row r="1360" spans="1:12" x14ac:dyDescent="0.2">
      <c r="A1360" s="14">
        <v>30</v>
      </c>
      <c r="B1360" s="15" t="s">
        <v>46</v>
      </c>
      <c r="C1360" s="92">
        <f>[1]Kotak!$C$33</f>
        <v>27</v>
      </c>
      <c r="D1360" s="92">
        <f>[1]Kotak!$D$33</f>
        <v>5</v>
      </c>
      <c r="E1360" s="92">
        <f>[1]Kotak!$E$33</f>
        <v>0</v>
      </c>
      <c r="F1360" s="92">
        <f>[1]Kotak!$F$33</f>
        <v>8</v>
      </c>
      <c r="G1360" s="93">
        <f t="shared" si="494"/>
        <v>40</v>
      </c>
      <c r="H1360" s="92">
        <f>[1]Kotak!$H$33</f>
        <v>94997.34</v>
      </c>
      <c r="I1360" s="92">
        <f>[1]Kotak!$I$33</f>
        <v>125568.25</v>
      </c>
      <c r="J1360" s="93">
        <f t="shared" si="491"/>
        <v>220565.59</v>
      </c>
      <c r="K1360" s="93">
        <f t="shared" si="492"/>
        <v>5514.1397500000003</v>
      </c>
      <c r="L1360" s="95">
        <f t="shared" si="493"/>
        <v>132.18080632573501</v>
      </c>
    </row>
    <row r="1361" spans="1:12" x14ac:dyDescent="0.2">
      <c r="A1361" s="14">
        <v>31</v>
      </c>
      <c r="B1361" s="15" t="s">
        <v>47</v>
      </c>
      <c r="C1361" s="92">
        <f>[1]Ratnakar!$C$33</f>
        <v>0</v>
      </c>
      <c r="D1361" s="92">
        <f>[1]Ratnakar!$D$33</f>
        <v>0</v>
      </c>
      <c r="E1361" s="92">
        <f>[1]Ratnakar!$E$33</f>
        <v>0</v>
      </c>
      <c r="F1361" s="92">
        <f>[1]Ratnakar!$F$33</f>
        <v>1</v>
      </c>
      <c r="G1361" s="93">
        <f t="shared" si="494"/>
        <v>1</v>
      </c>
      <c r="H1361" s="92">
        <f>[1]Ratnakar!$H$33</f>
        <v>7413</v>
      </c>
      <c r="I1361" s="92">
        <f>[1]Ratnakar!$I$33</f>
        <v>1714</v>
      </c>
      <c r="J1361" s="93">
        <f t="shared" si="491"/>
        <v>9127</v>
      </c>
      <c r="K1361" s="93">
        <f t="shared" si="492"/>
        <v>9127</v>
      </c>
      <c r="L1361" s="95">
        <f t="shared" si="493"/>
        <v>23.121543234857683</v>
      </c>
    </row>
    <row r="1362" spans="1:12" x14ac:dyDescent="0.2">
      <c r="A1362" s="14">
        <v>32</v>
      </c>
      <c r="B1362" s="15" t="s">
        <v>48</v>
      </c>
      <c r="C1362" s="92">
        <f>[1]Yes!$C$33</f>
        <v>6</v>
      </c>
      <c r="D1362" s="92">
        <f>[1]Yes!$D$33</f>
        <v>6</v>
      </c>
      <c r="E1362" s="92">
        <f>[1]Yes!$E$33</f>
        <v>0</v>
      </c>
      <c r="F1362" s="92">
        <f>[1]Yes!$F$33</f>
        <v>4</v>
      </c>
      <c r="G1362" s="93">
        <f t="shared" si="494"/>
        <v>16</v>
      </c>
      <c r="H1362" s="92">
        <f>[1]Yes!$H$33</f>
        <v>33800</v>
      </c>
      <c r="I1362" s="92">
        <f>[1]Yes!$I$33</f>
        <v>59200</v>
      </c>
      <c r="J1362" s="93">
        <f t="shared" si="491"/>
        <v>93000</v>
      </c>
      <c r="K1362" s="93">
        <f t="shared" si="492"/>
        <v>5812.5</v>
      </c>
      <c r="L1362" s="95">
        <f t="shared" si="493"/>
        <v>175.14792899408286</v>
      </c>
    </row>
    <row r="1363" spans="1:12" x14ac:dyDescent="0.2">
      <c r="A1363" s="24"/>
      <c r="B1363" s="25" t="s">
        <v>49</v>
      </c>
      <c r="C1363" s="97">
        <f>SUM(C1349:C1362)</f>
        <v>52</v>
      </c>
      <c r="D1363" s="97">
        <f t="shared" ref="D1363:J1363" si="495">SUM(D1349:D1362)</f>
        <v>66</v>
      </c>
      <c r="E1363" s="97">
        <f t="shared" si="495"/>
        <v>8</v>
      </c>
      <c r="F1363" s="97">
        <f t="shared" si="495"/>
        <v>80</v>
      </c>
      <c r="G1363" s="97">
        <f t="shared" si="495"/>
        <v>206</v>
      </c>
      <c r="H1363" s="97">
        <f t="shared" si="495"/>
        <v>1416900.4800000002</v>
      </c>
      <c r="I1363" s="97">
        <f t="shared" si="495"/>
        <v>1636942.51</v>
      </c>
      <c r="J1363" s="97">
        <f t="shared" si="495"/>
        <v>3053842.9899999998</v>
      </c>
      <c r="K1363" s="97">
        <f t="shared" si="492"/>
        <v>14824.480533980581</v>
      </c>
      <c r="L1363" s="98">
        <f t="shared" si="493"/>
        <v>115.52981547440791</v>
      </c>
    </row>
    <row r="1364" spans="1:12" x14ac:dyDescent="0.2">
      <c r="A1364" s="28">
        <v>33</v>
      </c>
      <c r="B1364" s="29" t="s">
        <v>50</v>
      </c>
      <c r="C1364" s="92">
        <f>[1]AU!$C$33</f>
        <v>0</v>
      </c>
      <c r="D1364" s="92">
        <f>[1]AU!$D$33</f>
        <v>1</v>
      </c>
      <c r="E1364" s="92">
        <f>[1]AU!$E$33</f>
        <v>0</v>
      </c>
      <c r="F1364" s="92">
        <f>[1]AU!$F$33</f>
        <v>3</v>
      </c>
      <c r="G1364" s="93">
        <f t="shared" ref="G1364:G1372" si="496">SUM(C1364:F1364)</f>
        <v>4</v>
      </c>
      <c r="H1364" s="92">
        <f>[1]AU!$H$33</f>
        <v>24394</v>
      </c>
      <c r="I1364" s="92">
        <f>[1]AU!$I$33</f>
        <v>12593</v>
      </c>
      <c r="J1364" s="93">
        <f t="shared" ref="J1364:J1372" si="497">H1364+I1364</f>
        <v>36987</v>
      </c>
      <c r="K1364" s="93">
        <f t="shared" si="492"/>
        <v>9246.75</v>
      </c>
      <c r="L1364" s="95">
        <f t="shared" si="493"/>
        <v>51.623350004099365</v>
      </c>
    </row>
    <row r="1365" spans="1:12" x14ac:dyDescent="0.2">
      <c r="A1365" s="28">
        <v>34</v>
      </c>
      <c r="B1365" s="29" t="s">
        <v>51</v>
      </c>
      <c r="C1365" s="92">
        <f>[1]Capital!$C$33</f>
        <v>0</v>
      </c>
      <c r="D1365" s="92">
        <f>[1]Capital!$D$33</f>
        <v>0</v>
      </c>
      <c r="E1365" s="92">
        <f>[1]Capital!$E$33</f>
        <v>0</v>
      </c>
      <c r="F1365" s="92">
        <f>[1]Capital!$F$33</f>
        <v>0</v>
      </c>
      <c r="G1365" s="93">
        <f t="shared" si="496"/>
        <v>0</v>
      </c>
      <c r="H1365" s="92">
        <f>[1]Capital!$H$33</f>
        <v>0</v>
      </c>
      <c r="I1365" s="92">
        <f>[1]Capital!$I$33</f>
        <v>0</v>
      </c>
      <c r="J1365" s="93">
        <f t="shared" si="497"/>
        <v>0</v>
      </c>
      <c r="K1365" s="93" t="e">
        <f t="shared" si="492"/>
        <v>#DIV/0!</v>
      </c>
      <c r="L1365" s="95" t="e">
        <f t="shared" si="493"/>
        <v>#DIV/0!</v>
      </c>
    </row>
    <row r="1366" spans="1:12" x14ac:dyDescent="0.2">
      <c r="A1366" s="28">
        <v>35</v>
      </c>
      <c r="B1366" s="29" t="s">
        <v>52</v>
      </c>
      <c r="C1366" s="92">
        <f>[1]Equitas!$C$33</f>
        <v>0</v>
      </c>
      <c r="D1366" s="92">
        <f>[1]Equitas!$D$33</f>
        <v>3</v>
      </c>
      <c r="E1366" s="92">
        <f>[1]Equitas!$E$33</f>
        <v>1</v>
      </c>
      <c r="F1366" s="92">
        <f>[1]Equitas!$F$33</f>
        <v>3</v>
      </c>
      <c r="G1366" s="93">
        <f t="shared" si="496"/>
        <v>7</v>
      </c>
      <c r="H1366" s="92">
        <f>[1]Equitas!$H$33</f>
        <v>4000</v>
      </c>
      <c r="I1366" s="92">
        <f>[1]Equitas!$I$33</f>
        <v>14600</v>
      </c>
      <c r="J1366" s="93">
        <f t="shared" si="497"/>
        <v>18600</v>
      </c>
      <c r="K1366" s="93">
        <f t="shared" si="492"/>
        <v>2657.1428571428573</v>
      </c>
      <c r="L1366" s="95">
        <f t="shared" si="493"/>
        <v>365</v>
      </c>
    </row>
    <row r="1367" spans="1:12" x14ac:dyDescent="0.2">
      <c r="A1367" s="28">
        <v>36</v>
      </c>
      <c r="B1367" s="29" t="s">
        <v>53</v>
      </c>
      <c r="C1367" s="92">
        <f>[1]ESAF!$C$33</f>
        <v>0</v>
      </c>
      <c r="D1367" s="92">
        <f>[1]ESAF!$D$33</f>
        <v>0</v>
      </c>
      <c r="E1367" s="92">
        <f>[1]ESAF!$E$33</f>
        <v>0</v>
      </c>
      <c r="F1367" s="92">
        <f>[1]ESAF!$F$33</f>
        <v>0</v>
      </c>
      <c r="G1367" s="93">
        <f t="shared" si="496"/>
        <v>0</v>
      </c>
      <c r="H1367" s="92">
        <f>[1]ESAF!$H$33</f>
        <v>0</v>
      </c>
      <c r="I1367" s="92">
        <f>[1]ESAF!$I$33</f>
        <v>0</v>
      </c>
      <c r="J1367" s="93">
        <f t="shared" si="497"/>
        <v>0</v>
      </c>
      <c r="K1367" s="93" t="e">
        <f t="shared" si="492"/>
        <v>#DIV/0!</v>
      </c>
      <c r="L1367" s="95" t="e">
        <f t="shared" si="493"/>
        <v>#DIV/0!</v>
      </c>
    </row>
    <row r="1368" spans="1:12" x14ac:dyDescent="0.2">
      <c r="A1368" s="28">
        <v>37</v>
      </c>
      <c r="B1368" s="29" t="s">
        <v>54</v>
      </c>
      <c r="C1368" s="92">
        <f>[1]Fincare!$C$33</f>
        <v>0</v>
      </c>
      <c r="D1368" s="92">
        <f>[1]Fincare!$D$33</f>
        <v>3</v>
      </c>
      <c r="E1368" s="92">
        <f>[1]Fincare!$E$33</f>
        <v>0</v>
      </c>
      <c r="F1368" s="92">
        <f>[1]Fincare!$F$33</f>
        <v>1</v>
      </c>
      <c r="G1368" s="93">
        <f t="shared" si="496"/>
        <v>4</v>
      </c>
      <c r="H1368" s="92">
        <f>[1]Fincare!$H$33</f>
        <v>1621</v>
      </c>
      <c r="I1368" s="92">
        <f>[1]Fincare!$I$33</f>
        <v>1941</v>
      </c>
      <c r="J1368" s="93">
        <f t="shared" si="497"/>
        <v>3562</v>
      </c>
      <c r="K1368" s="93">
        <f t="shared" si="492"/>
        <v>890.5</v>
      </c>
      <c r="L1368" s="95">
        <f t="shared" si="493"/>
        <v>119.74090067859346</v>
      </c>
    </row>
    <row r="1369" spans="1:12" x14ac:dyDescent="0.2">
      <c r="A1369" s="28">
        <v>38</v>
      </c>
      <c r="B1369" s="29" t="s">
        <v>55</v>
      </c>
      <c r="C1369" s="92">
        <f>[1]Jana!$C$33</f>
        <v>2</v>
      </c>
      <c r="D1369" s="92">
        <f>[1]Jana!$D$33</f>
        <v>0</v>
      </c>
      <c r="E1369" s="92">
        <f>[1]Jana!$E$33</f>
        <v>0</v>
      </c>
      <c r="F1369" s="92">
        <f>[1]Jana!$F$33</f>
        <v>2</v>
      </c>
      <c r="G1369" s="93">
        <f t="shared" si="496"/>
        <v>4</v>
      </c>
      <c r="H1369" s="92">
        <f>[1]Jana!$H$33</f>
        <v>2086</v>
      </c>
      <c r="I1369" s="92">
        <f>[1]Jana!$I$33</f>
        <v>10586</v>
      </c>
      <c r="J1369" s="93">
        <f t="shared" si="497"/>
        <v>12672</v>
      </c>
      <c r="K1369" s="93">
        <f t="shared" si="492"/>
        <v>3168</v>
      </c>
      <c r="L1369" s="95">
        <f t="shared" si="493"/>
        <v>507.47842761265582</v>
      </c>
    </row>
    <row r="1370" spans="1:12" x14ac:dyDescent="0.2">
      <c r="A1370" s="28">
        <v>39</v>
      </c>
      <c r="B1370" s="29" t="s">
        <v>56</v>
      </c>
      <c r="C1370" s="92">
        <f>[1]Suryoday!$C$33</f>
        <v>7</v>
      </c>
      <c r="D1370" s="92">
        <f>[1]Suryoday!$D$33</f>
        <v>2</v>
      </c>
      <c r="E1370" s="92">
        <f>[1]Suryoday!$E$33</f>
        <v>1</v>
      </c>
      <c r="F1370" s="92">
        <f>[1]Suryoday!$F$33</f>
        <v>4</v>
      </c>
      <c r="G1370" s="93">
        <f t="shared" si="496"/>
        <v>14</v>
      </c>
      <c r="H1370" s="92">
        <f>[1]Suryoday!$H$33</f>
        <v>2462</v>
      </c>
      <c r="I1370" s="92">
        <f>[1]Suryoday!$I$33</f>
        <v>7981.9999999999991</v>
      </c>
      <c r="J1370" s="93">
        <f t="shared" si="497"/>
        <v>10444</v>
      </c>
      <c r="K1370" s="93">
        <f t="shared" si="492"/>
        <v>746</v>
      </c>
      <c r="L1370" s="95">
        <f t="shared" si="493"/>
        <v>324.2079610073111</v>
      </c>
    </row>
    <row r="1371" spans="1:12" x14ac:dyDescent="0.2">
      <c r="A1371" s="28">
        <v>40</v>
      </c>
      <c r="B1371" s="29" t="s">
        <v>57</v>
      </c>
      <c r="C1371" s="92">
        <f>[1]Ujjivan!$C$33</f>
        <v>0</v>
      </c>
      <c r="D1371" s="92">
        <f>[1]Ujjivan!$D$33</f>
        <v>0</v>
      </c>
      <c r="E1371" s="92">
        <f>[1]Ujjivan!$E$33</f>
        <v>0</v>
      </c>
      <c r="F1371" s="92">
        <f>[1]Ujjivan!$F$33</f>
        <v>3</v>
      </c>
      <c r="G1371" s="93">
        <f t="shared" si="496"/>
        <v>3</v>
      </c>
      <c r="H1371" s="92">
        <f>[1]Ujjivan!$H$33</f>
        <v>4455</v>
      </c>
      <c r="I1371" s="92">
        <f>[1]Ujjivan!$I$33</f>
        <v>10639</v>
      </c>
      <c r="J1371" s="93">
        <f t="shared" si="497"/>
        <v>15094</v>
      </c>
      <c r="K1371" s="93">
        <f t="shared" si="492"/>
        <v>5031.333333333333</v>
      </c>
      <c r="L1371" s="95">
        <f t="shared" si="493"/>
        <v>238.81032547699212</v>
      </c>
    </row>
    <row r="1372" spans="1:12" x14ac:dyDescent="0.2">
      <c r="A1372" s="28">
        <v>41</v>
      </c>
      <c r="B1372" s="29" t="s">
        <v>58</v>
      </c>
      <c r="C1372" s="92">
        <f>[1]Utkarsh!$C$33</f>
        <v>0</v>
      </c>
      <c r="D1372" s="92">
        <f>[1]Utkarsh!$D$33</f>
        <v>0</v>
      </c>
      <c r="E1372" s="92">
        <f>[1]Utkarsh!$E$33</f>
        <v>1</v>
      </c>
      <c r="F1372" s="92">
        <f>[1]Utkarsh!$F$33</f>
        <v>0</v>
      </c>
      <c r="G1372" s="93">
        <f t="shared" si="496"/>
        <v>1</v>
      </c>
      <c r="H1372" s="92">
        <f>[1]Utkarsh!$H$33</f>
        <v>202</v>
      </c>
      <c r="I1372" s="92">
        <f>[1]Utkarsh!$I$33</f>
        <v>0</v>
      </c>
      <c r="J1372" s="93">
        <f t="shared" si="497"/>
        <v>202</v>
      </c>
      <c r="K1372" s="93">
        <f t="shared" si="492"/>
        <v>202</v>
      </c>
      <c r="L1372" s="95">
        <f t="shared" si="493"/>
        <v>0</v>
      </c>
    </row>
    <row r="1373" spans="1:12" x14ac:dyDescent="0.2">
      <c r="A1373" s="24"/>
      <c r="B1373" s="30" t="s">
        <v>59</v>
      </c>
      <c r="C1373" s="97">
        <f>SUM(C1364:C1372)</f>
        <v>9</v>
      </c>
      <c r="D1373" s="97">
        <f t="shared" ref="D1373:J1373" si="498">SUM(D1364:D1372)</f>
        <v>9</v>
      </c>
      <c r="E1373" s="97">
        <f t="shared" si="498"/>
        <v>3</v>
      </c>
      <c r="F1373" s="97">
        <f t="shared" si="498"/>
        <v>16</v>
      </c>
      <c r="G1373" s="97">
        <f t="shared" si="498"/>
        <v>37</v>
      </c>
      <c r="H1373" s="97">
        <f t="shared" si="498"/>
        <v>39220</v>
      </c>
      <c r="I1373" s="97">
        <f t="shared" si="498"/>
        <v>58341</v>
      </c>
      <c r="J1373" s="97">
        <f t="shared" si="498"/>
        <v>97561</v>
      </c>
      <c r="K1373" s="97">
        <f t="shared" si="492"/>
        <v>2636.7837837837837</v>
      </c>
      <c r="L1373" s="98">
        <f t="shared" si="493"/>
        <v>148.75318714941358</v>
      </c>
    </row>
    <row r="1374" spans="1:12" x14ac:dyDescent="0.2">
      <c r="A1374" s="31">
        <v>42</v>
      </c>
      <c r="B1374" s="32" t="s">
        <v>60</v>
      </c>
      <c r="C1374" s="92">
        <f>[1]DBS!$C$33</f>
        <v>0</v>
      </c>
      <c r="D1374" s="92">
        <f>[1]DBS!$D$33</f>
        <v>0</v>
      </c>
      <c r="E1374" s="92">
        <f>[1]DBS!$E$33</f>
        <v>0</v>
      </c>
      <c r="F1374" s="92">
        <f>[1]DBS!$F$33</f>
        <v>1</v>
      </c>
      <c r="G1374" s="93">
        <f>SUM(C1374:F1374)</f>
        <v>1</v>
      </c>
      <c r="H1374" s="92">
        <f>[1]DBS!$H$33</f>
        <v>12696.223050000001</v>
      </c>
      <c r="I1374" s="92">
        <f>[1]DBS!$I$33</f>
        <v>10148.29189</v>
      </c>
      <c r="J1374" s="93">
        <f>H1374+I1374</f>
        <v>22844.514940000001</v>
      </c>
      <c r="K1374" s="93">
        <f>J1374/G1374</f>
        <v>22844.514940000001</v>
      </c>
      <c r="L1374" s="95">
        <f>I1374/H1374*100</f>
        <v>79.931581621039655</v>
      </c>
    </row>
    <row r="1375" spans="1:12" x14ac:dyDescent="0.2">
      <c r="A1375" s="24"/>
      <c r="B1375" s="30" t="s">
        <v>61</v>
      </c>
      <c r="C1375" s="97">
        <f>C1374</f>
        <v>0</v>
      </c>
      <c r="D1375" s="97">
        <f t="shared" ref="D1375:J1375" si="499">D1374</f>
        <v>0</v>
      </c>
      <c r="E1375" s="97">
        <f t="shared" si="499"/>
        <v>0</v>
      </c>
      <c r="F1375" s="97">
        <f t="shared" si="499"/>
        <v>1</v>
      </c>
      <c r="G1375" s="97">
        <f t="shared" si="499"/>
        <v>1</v>
      </c>
      <c r="H1375" s="97">
        <f t="shared" si="499"/>
        <v>12696.223050000001</v>
      </c>
      <c r="I1375" s="97">
        <f t="shared" si="499"/>
        <v>10148.29189</v>
      </c>
      <c r="J1375" s="97">
        <f t="shared" si="499"/>
        <v>22844.514940000001</v>
      </c>
      <c r="K1375" s="97">
        <f t="shared" ref="K1375" si="500">J1375/G1375</f>
        <v>22844.514940000001</v>
      </c>
      <c r="L1375" s="98">
        <f t="shared" ref="L1375" si="501">I1375/H1375*100</f>
        <v>79.931581621039655</v>
      </c>
    </row>
    <row r="1376" spans="1:12" x14ac:dyDescent="0.2">
      <c r="A1376" s="31">
        <v>43</v>
      </c>
      <c r="B1376" s="32" t="s">
        <v>62</v>
      </c>
      <c r="C1376" s="92">
        <f>[1]IPPB!$C$33</f>
        <v>0</v>
      </c>
      <c r="D1376" s="92">
        <f>[1]IPPB!$D$33</f>
        <v>0</v>
      </c>
      <c r="E1376" s="92">
        <f>[1]IPPB!$E$33</f>
        <v>0</v>
      </c>
      <c r="F1376" s="92">
        <f>[1]IPPB!$F$33</f>
        <v>0</v>
      </c>
      <c r="G1376" s="93">
        <f>SUM(C1376:F1376)</f>
        <v>0</v>
      </c>
      <c r="H1376" s="92">
        <f>[1]IPPB!$H$33</f>
        <v>0</v>
      </c>
      <c r="I1376" s="92">
        <f>[1]IPPB!$I$33</f>
        <v>0</v>
      </c>
      <c r="J1376" s="93">
        <f>H1376+I1376</f>
        <v>0</v>
      </c>
      <c r="K1376" s="93" t="e">
        <f>J1376/G1376</f>
        <v>#DIV/0!</v>
      </c>
      <c r="L1376" s="95" t="e">
        <f>I1376/H1376*100</f>
        <v>#DIV/0!</v>
      </c>
    </row>
    <row r="1377" spans="1:12" x14ac:dyDescent="0.2">
      <c r="A1377" s="24"/>
      <c r="B1377" s="30" t="s">
        <v>124</v>
      </c>
      <c r="C1377" s="97">
        <f>C1376</f>
        <v>0</v>
      </c>
      <c r="D1377" s="97">
        <f t="shared" ref="D1377:J1377" si="502">D1376</f>
        <v>0</v>
      </c>
      <c r="E1377" s="97">
        <f t="shared" si="502"/>
        <v>0</v>
      </c>
      <c r="F1377" s="97">
        <f t="shared" si="502"/>
        <v>0</v>
      </c>
      <c r="G1377" s="97">
        <f t="shared" si="502"/>
        <v>0</v>
      </c>
      <c r="H1377" s="97">
        <f t="shared" si="502"/>
        <v>0</v>
      </c>
      <c r="I1377" s="97">
        <f t="shared" si="502"/>
        <v>0</v>
      </c>
      <c r="J1377" s="97">
        <f t="shared" si="502"/>
        <v>0</v>
      </c>
      <c r="K1377" s="97" t="e">
        <f t="shared" ref="K1377:K1379" si="503">J1377/G1377</f>
        <v>#DIV/0!</v>
      </c>
      <c r="L1377" s="98" t="e">
        <f t="shared" ref="L1377:L1379" si="504">I1377/H1377*100</f>
        <v>#DIV/0!</v>
      </c>
    </row>
    <row r="1378" spans="1:12" x14ac:dyDescent="0.2">
      <c r="A1378" s="33">
        <v>44</v>
      </c>
      <c r="B1378" s="34" t="s">
        <v>64</v>
      </c>
      <c r="C1378" s="16">
        <f>[1]MGB!$C$33</f>
        <v>5</v>
      </c>
      <c r="D1378" s="16">
        <f>[1]MGB!$D$33</f>
        <v>7</v>
      </c>
      <c r="E1378" s="16">
        <f>[1]MGB!$E$33</f>
        <v>0</v>
      </c>
      <c r="F1378" s="16">
        <f>[1]MGB!$F$33</f>
        <v>2</v>
      </c>
      <c r="G1378" s="17">
        <f>SUM(C1378:F1378)</f>
        <v>14</v>
      </c>
      <c r="H1378" s="16">
        <f>[1]MGB!$H$33</f>
        <v>46619</v>
      </c>
      <c r="I1378" s="16">
        <f>[1]MGB!$I$33</f>
        <v>16274</v>
      </c>
      <c r="J1378" s="17">
        <f>H1378+I1378</f>
        <v>62893</v>
      </c>
      <c r="K1378" s="17">
        <f t="shared" si="503"/>
        <v>4492.3571428571431</v>
      </c>
      <c r="L1378" s="20">
        <f t="shared" si="504"/>
        <v>34.908513696132474</v>
      </c>
    </row>
    <row r="1379" spans="1:12" x14ac:dyDescent="0.2">
      <c r="A1379" s="33">
        <v>45</v>
      </c>
      <c r="B1379" s="34" t="s">
        <v>65</v>
      </c>
      <c r="C1379" s="16">
        <f>[1]VKGB!$C$33</f>
        <v>0</v>
      </c>
      <c r="D1379" s="16">
        <f>[1]VKGB!$D$33</f>
        <v>0</v>
      </c>
      <c r="E1379" s="16">
        <f>[1]VKGB!$E$33</f>
        <v>0</v>
      </c>
      <c r="F1379" s="16">
        <f>[1]VKGB!$F$33</f>
        <v>0</v>
      </c>
      <c r="G1379" s="17">
        <f>SUM(C1379:F1379)</f>
        <v>0</v>
      </c>
      <c r="H1379" s="16">
        <f>[1]VKGB!$H$33</f>
        <v>0</v>
      </c>
      <c r="I1379" s="16">
        <f>[1]VKGB!$I$33</f>
        <v>0</v>
      </c>
      <c r="J1379" s="17">
        <f>H1379+I1379</f>
        <v>0</v>
      </c>
      <c r="K1379" s="17" t="e">
        <f t="shared" si="503"/>
        <v>#DIV/0!</v>
      </c>
      <c r="L1379" s="20" t="e">
        <f t="shared" si="504"/>
        <v>#DIV/0!</v>
      </c>
    </row>
    <row r="1380" spans="1:12" x14ac:dyDescent="0.2">
      <c r="A1380" s="35" t="s">
        <v>125</v>
      </c>
      <c r="B1380" s="99" t="s">
        <v>66</v>
      </c>
      <c r="C1380" s="97">
        <f t="shared" ref="C1380:J1380" si="505">SUM(C1378:C1379)</f>
        <v>5</v>
      </c>
      <c r="D1380" s="97">
        <f t="shared" si="505"/>
        <v>7</v>
      </c>
      <c r="E1380" s="97">
        <f t="shared" si="505"/>
        <v>0</v>
      </c>
      <c r="F1380" s="97">
        <f t="shared" si="505"/>
        <v>2</v>
      </c>
      <c r="G1380" s="97">
        <f t="shared" si="505"/>
        <v>14</v>
      </c>
      <c r="H1380" s="97">
        <f t="shared" si="505"/>
        <v>46619</v>
      </c>
      <c r="I1380" s="97">
        <f t="shared" si="505"/>
        <v>16274</v>
      </c>
      <c r="J1380" s="97">
        <f t="shared" si="505"/>
        <v>62893</v>
      </c>
      <c r="K1380" s="97">
        <f>J1380/G1380</f>
        <v>4492.3571428571431</v>
      </c>
      <c r="L1380" s="98">
        <f>I1380/H1380*100</f>
        <v>34.908513696132474</v>
      </c>
    </row>
    <row r="1381" spans="1:12" x14ac:dyDescent="0.2">
      <c r="A1381" s="33">
        <v>46</v>
      </c>
      <c r="B1381" s="34" t="s">
        <v>67</v>
      </c>
      <c r="C1381" s="16">
        <f>[1]Subhadra!$C$33</f>
        <v>0</v>
      </c>
      <c r="D1381" s="16">
        <f>[1]Subhadra!$D$33</f>
        <v>0</v>
      </c>
      <c r="E1381" s="16">
        <f>[1]Subhadra!$E$33</f>
        <v>0</v>
      </c>
      <c r="F1381" s="16">
        <f>[1]Subhadra!$F$33</f>
        <v>0</v>
      </c>
      <c r="G1381" s="17">
        <f>SUM(C1381:F1381)</f>
        <v>0</v>
      </c>
      <c r="H1381" s="16">
        <f>[1]Subhadra!$H$33</f>
        <v>0</v>
      </c>
      <c r="I1381" s="16">
        <f>[1]Subhadra!$I$33</f>
        <v>0</v>
      </c>
      <c r="J1381" s="17">
        <f>H1381+I1381</f>
        <v>0</v>
      </c>
      <c r="K1381" s="17" t="e">
        <f>J1381/G1381</f>
        <v>#DIV/0!</v>
      </c>
      <c r="L1381" s="20" t="e">
        <f>I1381/H1381*100</f>
        <v>#DIV/0!</v>
      </c>
    </row>
    <row r="1382" spans="1:12" x14ac:dyDescent="0.2">
      <c r="A1382" s="35"/>
      <c r="B1382" s="99" t="s">
        <v>21</v>
      </c>
      <c r="C1382" s="97">
        <f>SUM(C1348,C1363,C1373,C1375,C1377,C1380,C1381)</f>
        <v>195</v>
      </c>
      <c r="D1382" s="97">
        <f t="shared" ref="D1382:J1382" si="506">SUM(D1348,D1363,D1373,D1375,D1377,D1380,D1381)</f>
        <v>185</v>
      </c>
      <c r="E1382" s="97">
        <f t="shared" si="506"/>
        <v>43</v>
      </c>
      <c r="F1382" s="97">
        <f t="shared" si="506"/>
        <v>229</v>
      </c>
      <c r="G1382" s="97">
        <f t="shared" si="506"/>
        <v>652</v>
      </c>
      <c r="H1382" s="97">
        <f t="shared" si="506"/>
        <v>5778432.6226603007</v>
      </c>
      <c r="I1382" s="97">
        <f t="shared" si="506"/>
        <v>3670288.00189</v>
      </c>
      <c r="J1382" s="97">
        <f t="shared" si="506"/>
        <v>9448720.6245502997</v>
      </c>
      <c r="K1382" s="97">
        <f>J1382/G1382</f>
        <v>14491.902798390031</v>
      </c>
      <c r="L1382" s="98">
        <f>I1382/H1382*100</f>
        <v>63.517016491580314</v>
      </c>
    </row>
    <row r="1383" spans="1:12" x14ac:dyDescent="0.2">
      <c r="A1383" s="37"/>
      <c r="B1383" s="38"/>
      <c r="C1383" s="38"/>
      <c r="D1383" s="38"/>
      <c r="E1383" s="38"/>
      <c r="F1383" s="38"/>
      <c r="G1383" s="38"/>
      <c r="H1383" s="38"/>
      <c r="I1383" s="38"/>
      <c r="J1383" s="38"/>
      <c r="K1383" s="38"/>
      <c r="L1383" s="38"/>
    </row>
    <row r="1384" spans="1:12" x14ac:dyDescent="0.2">
      <c r="A1384" s="33">
        <v>47</v>
      </c>
      <c r="B1384" s="34" t="s">
        <v>68</v>
      </c>
      <c r="C1384" s="16">
        <f>[1]MSCOOP!$C$33</f>
        <v>144</v>
      </c>
      <c r="D1384" s="16">
        <f>[1]MSCOOP!$D$33</f>
        <v>40</v>
      </c>
      <c r="E1384" s="16">
        <f>[1]MSCOOP!$E$33</f>
        <v>20</v>
      </c>
      <c r="F1384" s="16">
        <f>[1]MSCOOP!$F$33</f>
        <v>0</v>
      </c>
      <c r="G1384" s="17">
        <f>SUM(C1384:F1384)</f>
        <v>204</v>
      </c>
      <c r="H1384" s="16">
        <f>[1]MSCOOP!$H$33</f>
        <v>219914</v>
      </c>
      <c r="I1384" s="16">
        <f>[1]MSCOOP!$I$33</f>
        <v>214461</v>
      </c>
      <c r="J1384" s="17">
        <f>H1384+I1384</f>
        <v>434375</v>
      </c>
      <c r="K1384" s="17">
        <f>J1384/G1384</f>
        <v>2129.2892156862745</v>
      </c>
      <c r="L1384" s="20">
        <f>I1384/H1384*100</f>
        <v>97.520394335967694</v>
      </c>
    </row>
    <row r="1385" spans="1:12" x14ac:dyDescent="0.2">
      <c r="A1385" s="37"/>
      <c r="B1385" s="38"/>
      <c r="C1385" s="38"/>
      <c r="D1385" s="38"/>
      <c r="E1385" s="38"/>
      <c r="F1385" s="38"/>
      <c r="G1385" s="38"/>
      <c r="H1385" s="38"/>
      <c r="I1385" s="38"/>
      <c r="J1385" s="38"/>
      <c r="K1385" s="38"/>
      <c r="L1385" s="38"/>
    </row>
    <row r="1386" spans="1:12" x14ac:dyDescent="0.2">
      <c r="A1386" s="35"/>
      <c r="B1386" s="99" t="s">
        <v>69</v>
      </c>
      <c r="C1386" s="97">
        <f>C1382+C1384</f>
        <v>339</v>
      </c>
      <c r="D1386" s="97">
        <f t="shared" ref="D1386:J1386" si="507">D1382+D1384</f>
        <v>225</v>
      </c>
      <c r="E1386" s="97">
        <f t="shared" si="507"/>
        <v>63</v>
      </c>
      <c r="F1386" s="97">
        <f t="shared" si="507"/>
        <v>229</v>
      </c>
      <c r="G1386" s="97">
        <f t="shared" si="507"/>
        <v>856</v>
      </c>
      <c r="H1386" s="97">
        <f t="shared" si="507"/>
        <v>5998346.6226603007</v>
      </c>
      <c r="I1386" s="97">
        <f t="shared" si="507"/>
        <v>3884749.00189</v>
      </c>
      <c r="J1386" s="97">
        <f t="shared" si="507"/>
        <v>9883095.6245502997</v>
      </c>
      <c r="K1386" s="97">
        <f>J1386/G1386</f>
        <v>11545.6724585868</v>
      </c>
      <c r="L1386" s="98">
        <f>I1386/H1386*100</f>
        <v>64.763663160350873</v>
      </c>
    </row>
    <row r="1387" spans="1:12" ht="18" x14ac:dyDescent="0.2">
      <c r="A1387" s="135" t="s">
        <v>147</v>
      </c>
      <c r="B1387" s="135"/>
      <c r="C1387" s="135"/>
      <c r="D1387" s="135"/>
      <c r="E1387" s="135"/>
      <c r="F1387" s="135"/>
      <c r="G1387" s="135"/>
      <c r="H1387" s="135"/>
      <c r="I1387" s="135"/>
      <c r="J1387" s="135"/>
      <c r="K1387" s="135"/>
      <c r="L1387" s="135"/>
    </row>
    <row r="1388" spans="1:12" ht="15" x14ac:dyDescent="0.2">
      <c r="A1388" s="125" t="s">
        <v>0</v>
      </c>
      <c r="B1388" s="125"/>
      <c r="C1388" s="125"/>
      <c r="D1388" s="125"/>
      <c r="E1388" s="125"/>
      <c r="F1388" s="125"/>
      <c r="G1388" s="125"/>
      <c r="H1388" s="125"/>
      <c r="I1388" s="125"/>
      <c r="J1388" s="125"/>
      <c r="K1388" s="125"/>
      <c r="L1388" s="125"/>
    </row>
    <row r="1389" spans="1:12" x14ac:dyDescent="0.2">
      <c r="A1389" s="126" t="str">
        <f>$A$3</f>
        <v>Position as of 31.03.2021</v>
      </c>
      <c r="B1389" s="126"/>
      <c r="C1389" s="126"/>
      <c r="D1389" s="126"/>
      <c r="E1389" s="126"/>
      <c r="F1389" s="126"/>
      <c r="G1389" s="126"/>
      <c r="H1389" s="126"/>
      <c r="I1389" s="126"/>
      <c r="J1389" s="126"/>
      <c r="K1389" s="126"/>
      <c r="L1389" s="126"/>
    </row>
    <row r="1390" spans="1:12" x14ac:dyDescent="0.2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3" t="s">
        <v>123</v>
      </c>
    </row>
    <row r="1391" spans="1:12" ht="38.25" x14ac:dyDescent="0.2">
      <c r="A1391" s="4" t="s">
        <v>3</v>
      </c>
      <c r="B1391" s="4" t="s">
        <v>4</v>
      </c>
      <c r="C1391" s="4" t="s">
        <v>5</v>
      </c>
      <c r="D1391" s="4" t="s">
        <v>6</v>
      </c>
      <c r="E1391" s="4" t="s">
        <v>7</v>
      </c>
      <c r="F1391" s="4" t="s">
        <v>8</v>
      </c>
      <c r="G1391" s="4" t="s">
        <v>9</v>
      </c>
      <c r="H1391" s="4" t="s">
        <v>10</v>
      </c>
      <c r="I1391" s="5" t="s">
        <v>11</v>
      </c>
      <c r="J1391" s="4" t="s">
        <v>12</v>
      </c>
      <c r="K1391" s="4" t="s">
        <v>13</v>
      </c>
      <c r="L1391" s="4" t="s">
        <v>14</v>
      </c>
    </row>
    <row r="1392" spans="1:12" x14ac:dyDescent="0.2">
      <c r="A1392" s="8">
        <v>1</v>
      </c>
      <c r="B1392" s="9">
        <v>2</v>
      </c>
      <c r="C1392" s="9">
        <v>3</v>
      </c>
      <c r="D1392" s="9">
        <v>4</v>
      </c>
      <c r="E1392" s="9">
        <v>7</v>
      </c>
      <c r="F1392" s="9">
        <v>8</v>
      </c>
      <c r="G1392" s="9">
        <v>9</v>
      </c>
      <c r="H1392" s="9">
        <v>10</v>
      </c>
      <c r="I1392" s="9">
        <v>11</v>
      </c>
      <c r="J1392" s="9">
        <v>12</v>
      </c>
      <c r="K1392" s="9">
        <v>13</v>
      </c>
      <c r="L1392" s="9">
        <v>14</v>
      </c>
    </row>
    <row r="1393" spans="1:12" x14ac:dyDescent="0.2">
      <c r="A1393" s="14">
        <v>1</v>
      </c>
      <c r="B1393" s="15" t="s">
        <v>15</v>
      </c>
      <c r="C1393" s="92">
        <f>[1]Allahabad!$C$34</f>
        <v>0</v>
      </c>
      <c r="D1393" s="92">
        <f>[1]Allahabad!$D$34</f>
        <v>0</v>
      </c>
      <c r="E1393" s="92">
        <f>[1]Allahabad!$E$34</f>
        <v>0</v>
      </c>
      <c r="F1393" s="92">
        <f>[1]Allahabad!$F$34</f>
        <v>0</v>
      </c>
      <c r="G1393" s="93">
        <f t="shared" ref="G1393:G1410" si="508">SUM(C1393:F1393)</f>
        <v>0</v>
      </c>
      <c r="H1393" s="92">
        <f>[1]Allahabad!$H$34</f>
        <v>0</v>
      </c>
      <c r="I1393" s="92">
        <f>[1]Allahabad!$I$34</f>
        <v>0</v>
      </c>
      <c r="J1393" s="94">
        <f t="shared" ref="J1393:J1410" si="509">H1393+I1393</f>
        <v>0</v>
      </c>
      <c r="K1393" s="94" t="e">
        <f>J1393/G1393</f>
        <v>#DIV/0!</v>
      </c>
      <c r="L1393" s="95" t="e">
        <f>I1393/H1393*100</f>
        <v>#DIV/0!</v>
      </c>
    </row>
    <row r="1394" spans="1:12" x14ac:dyDescent="0.2">
      <c r="A1394" s="14">
        <v>2</v>
      </c>
      <c r="B1394" s="15" t="s">
        <v>16</v>
      </c>
      <c r="C1394" s="92">
        <f>[1]Andhra!$C$34</f>
        <v>0</v>
      </c>
      <c r="D1394" s="92">
        <f>[1]Andhra!$D$34</f>
        <v>0</v>
      </c>
      <c r="E1394" s="92">
        <f>[1]Andhra!$E$34</f>
        <v>0</v>
      </c>
      <c r="F1394" s="92">
        <f>[1]Andhra!$F$34</f>
        <v>0</v>
      </c>
      <c r="G1394" s="93">
        <f t="shared" si="508"/>
        <v>0</v>
      </c>
      <c r="H1394" s="92">
        <f>[1]Andhra!$H$34</f>
        <v>0</v>
      </c>
      <c r="I1394" s="92">
        <f>[1]Andhra!$I$34</f>
        <v>0</v>
      </c>
      <c r="J1394" s="94">
        <f t="shared" si="509"/>
        <v>0</v>
      </c>
      <c r="K1394" s="94" t="e">
        <f>J1394/G1394</f>
        <v>#DIV/0!</v>
      </c>
      <c r="L1394" s="95" t="e">
        <f>I1394/H1394*100</f>
        <v>#DIV/0!</v>
      </c>
    </row>
    <row r="1395" spans="1:12" x14ac:dyDescent="0.2">
      <c r="A1395" s="14">
        <v>3</v>
      </c>
      <c r="B1395" s="15" t="s">
        <v>17</v>
      </c>
      <c r="C1395" s="92">
        <f>[1]BoB!$C$34</f>
        <v>0</v>
      </c>
      <c r="D1395" s="92">
        <f>[1]BoB!$D$34</f>
        <v>0</v>
      </c>
      <c r="E1395" s="92">
        <f>[1]BoB!$E$34</f>
        <v>1</v>
      </c>
      <c r="F1395" s="92">
        <f>[1]BoB!$F$34</f>
        <v>0</v>
      </c>
      <c r="G1395" s="93">
        <f t="shared" si="508"/>
        <v>1</v>
      </c>
      <c r="H1395" s="92">
        <f>[1]BoB!$H$34</f>
        <v>7331.9999999999991</v>
      </c>
      <c r="I1395" s="92">
        <f>[1]BoB!$I$34</f>
        <v>3861.9999999999995</v>
      </c>
      <c r="J1395" s="94">
        <f t="shared" si="509"/>
        <v>11193.999999999998</v>
      </c>
      <c r="K1395" s="94">
        <f t="shared" ref="K1395:K1410" si="510">J1395/G1395</f>
        <v>11193.999999999998</v>
      </c>
      <c r="L1395" s="95">
        <f t="shared" ref="L1395:L1410" si="511">I1395/H1395*100</f>
        <v>52.673213311511176</v>
      </c>
    </row>
    <row r="1396" spans="1:12" x14ac:dyDescent="0.2">
      <c r="A1396" s="14">
        <v>4</v>
      </c>
      <c r="B1396" s="15" t="s">
        <v>18</v>
      </c>
      <c r="C1396" s="92">
        <f>[1]BoI!$C$34</f>
        <v>0</v>
      </c>
      <c r="D1396" s="92">
        <f>[1]BoI!$D$34</f>
        <v>4</v>
      </c>
      <c r="E1396" s="92">
        <f>[1]BoI!$E$34</f>
        <v>1</v>
      </c>
      <c r="F1396" s="92">
        <f>[1]BoI!$F$34</f>
        <v>0</v>
      </c>
      <c r="G1396" s="93">
        <f t="shared" si="508"/>
        <v>5</v>
      </c>
      <c r="H1396" s="92">
        <f>[1]BoI!$H$34</f>
        <v>37749</v>
      </c>
      <c r="I1396" s="92">
        <f>[1]BoI!$I$34</f>
        <v>26314</v>
      </c>
      <c r="J1396" s="93">
        <f t="shared" si="509"/>
        <v>64063</v>
      </c>
      <c r="K1396" s="93">
        <f t="shared" si="510"/>
        <v>12812.6</v>
      </c>
      <c r="L1396" s="95">
        <f t="shared" si="511"/>
        <v>69.707806829319992</v>
      </c>
    </row>
    <row r="1397" spans="1:12" x14ac:dyDescent="0.2">
      <c r="A1397" s="14">
        <v>5</v>
      </c>
      <c r="B1397" s="15" t="s">
        <v>19</v>
      </c>
      <c r="C1397" s="92">
        <f>[1]BoM!$C$34</f>
        <v>7</v>
      </c>
      <c r="D1397" s="92">
        <f>[1]BoM!$D$34</f>
        <v>5</v>
      </c>
      <c r="E1397" s="92">
        <f>[1]BoM!$E$34</f>
        <v>2</v>
      </c>
      <c r="F1397" s="92">
        <f>[1]BoM!$F$34</f>
        <v>0</v>
      </c>
      <c r="G1397" s="93">
        <f t="shared" si="508"/>
        <v>14</v>
      </c>
      <c r="H1397" s="92">
        <f>[1]BoM!$H$34</f>
        <v>103493.6972862</v>
      </c>
      <c r="I1397" s="92">
        <f>[1]BoM!$I$34</f>
        <v>68777</v>
      </c>
      <c r="J1397" s="93">
        <f t="shared" si="509"/>
        <v>172270.69728620001</v>
      </c>
      <c r="K1397" s="93">
        <f t="shared" si="510"/>
        <v>12305.049806157143</v>
      </c>
      <c r="L1397" s="95">
        <f t="shared" si="511"/>
        <v>66.455254574396989</v>
      </c>
    </row>
    <row r="1398" spans="1:12" x14ac:dyDescent="0.2">
      <c r="A1398" s="14">
        <v>6</v>
      </c>
      <c r="B1398" s="15" t="s">
        <v>20</v>
      </c>
      <c r="C1398" s="92">
        <f>[1]Canara!$C$34</f>
        <v>0</v>
      </c>
      <c r="D1398" s="92">
        <f>[1]Canara!$D$34</f>
        <v>2</v>
      </c>
      <c r="E1398" s="92">
        <f>[1]Canara!$E$34</f>
        <v>2</v>
      </c>
      <c r="F1398" s="92">
        <f>[1]Canara!$F$34</f>
        <v>0</v>
      </c>
      <c r="G1398" s="93">
        <f t="shared" si="508"/>
        <v>4</v>
      </c>
      <c r="H1398" s="92">
        <f>[1]Canara!$H$34</f>
        <v>14823.54</v>
      </c>
      <c r="I1398" s="92">
        <f>[1]Canara!$I$34</f>
        <v>17115.73</v>
      </c>
      <c r="J1398" s="93">
        <f t="shared" si="509"/>
        <v>31939.27</v>
      </c>
      <c r="K1398" s="93">
        <f t="shared" si="510"/>
        <v>7984.8175000000001</v>
      </c>
      <c r="L1398" s="95">
        <f t="shared" si="511"/>
        <v>115.46317546281118</v>
      </c>
    </row>
    <row r="1399" spans="1:12" x14ac:dyDescent="0.2">
      <c r="A1399" s="14">
        <v>7</v>
      </c>
      <c r="B1399" s="15" t="s">
        <v>22</v>
      </c>
      <c r="C1399" s="92">
        <f>[1]CBI!$C$34</f>
        <v>0</v>
      </c>
      <c r="D1399" s="92">
        <f>[1]CBI!$D$34</f>
        <v>0</v>
      </c>
      <c r="E1399" s="92">
        <f>[1]CBI!$E$34</f>
        <v>1</v>
      </c>
      <c r="F1399" s="92">
        <f>[1]CBI!$F$34</f>
        <v>0</v>
      </c>
      <c r="G1399" s="93">
        <f t="shared" si="508"/>
        <v>1</v>
      </c>
      <c r="H1399" s="92">
        <f>[1]CBI!$H$34</f>
        <v>3251</v>
      </c>
      <c r="I1399" s="92">
        <f>[1]CBI!$I$34</f>
        <v>2141</v>
      </c>
      <c r="J1399" s="93">
        <f t="shared" si="509"/>
        <v>5392</v>
      </c>
      <c r="K1399" s="93">
        <f t="shared" si="510"/>
        <v>5392</v>
      </c>
      <c r="L1399" s="95">
        <f t="shared" si="511"/>
        <v>65.85665948938788</v>
      </c>
    </row>
    <row r="1400" spans="1:12" x14ac:dyDescent="0.2">
      <c r="A1400" s="14">
        <v>8</v>
      </c>
      <c r="B1400" s="15" t="s">
        <v>23</v>
      </c>
      <c r="C1400" s="92">
        <f>[1]Corp!$C$34</f>
        <v>0</v>
      </c>
      <c r="D1400" s="92">
        <f>[1]Corp!$D$34</f>
        <v>0</v>
      </c>
      <c r="E1400" s="92">
        <f>[1]Corp!$E$34</f>
        <v>0</v>
      </c>
      <c r="F1400" s="92">
        <f>[1]Corp!$F$34</f>
        <v>0</v>
      </c>
      <c r="G1400" s="93">
        <f t="shared" si="508"/>
        <v>0</v>
      </c>
      <c r="H1400" s="92">
        <f>[1]Corp!$H$34</f>
        <v>0</v>
      </c>
      <c r="I1400" s="92">
        <f>[1]Corp!$I$34</f>
        <v>0</v>
      </c>
      <c r="J1400" s="93">
        <f t="shared" si="509"/>
        <v>0</v>
      </c>
      <c r="K1400" s="93" t="e">
        <f t="shared" si="510"/>
        <v>#DIV/0!</v>
      </c>
      <c r="L1400" s="95" t="e">
        <f t="shared" si="511"/>
        <v>#DIV/0!</v>
      </c>
    </row>
    <row r="1401" spans="1:12" x14ac:dyDescent="0.2">
      <c r="A1401" s="14">
        <v>9</v>
      </c>
      <c r="B1401" s="15" t="s">
        <v>24</v>
      </c>
      <c r="C1401" s="92">
        <f>[1]Indian!$C$34</f>
        <v>0</v>
      </c>
      <c r="D1401" s="92">
        <f>[1]Indian!$D$34</f>
        <v>1</v>
      </c>
      <c r="E1401" s="92">
        <f>[1]Indian!$E$34</f>
        <v>0</v>
      </c>
      <c r="F1401" s="92">
        <f>[1]Indian!$F$34</f>
        <v>0</v>
      </c>
      <c r="G1401" s="93">
        <f t="shared" si="508"/>
        <v>1</v>
      </c>
      <c r="H1401" s="92">
        <f>[1]Indian!$H$34</f>
        <v>4983</v>
      </c>
      <c r="I1401" s="92">
        <f>[1]Indian!$I$34</f>
        <v>3267</v>
      </c>
      <c r="J1401" s="94">
        <f t="shared" si="509"/>
        <v>8250</v>
      </c>
      <c r="K1401" s="94">
        <f t="shared" si="510"/>
        <v>8250</v>
      </c>
      <c r="L1401" s="95">
        <f t="shared" si="511"/>
        <v>65.562913907284766</v>
      </c>
    </row>
    <row r="1402" spans="1:12" x14ac:dyDescent="0.2">
      <c r="A1402" s="14">
        <v>10</v>
      </c>
      <c r="B1402" s="15" t="s">
        <v>25</v>
      </c>
      <c r="C1402" s="92">
        <f>[1]IOB!$C$34</f>
        <v>0</v>
      </c>
      <c r="D1402" s="92">
        <f>[1]IOB!$D$34</f>
        <v>0</v>
      </c>
      <c r="E1402" s="92">
        <f>[1]IOB!$E$34</f>
        <v>0</v>
      </c>
      <c r="F1402" s="92">
        <f>[1]IOB!$F$34</f>
        <v>0</v>
      </c>
      <c r="G1402" s="93">
        <f t="shared" si="508"/>
        <v>0</v>
      </c>
      <c r="H1402" s="92">
        <f>[1]IOB!$H$34</f>
        <v>0</v>
      </c>
      <c r="I1402" s="92">
        <f>[1]IOB!$I$34</f>
        <v>0</v>
      </c>
      <c r="J1402" s="93">
        <f t="shared" si="509"/>
        <v>0</v>
      </c>
      <c r="K1402" s="93" t="e">
        <f t="shared" si="510"/>
        <v>#DIV/0!</v>
      </c>
      <c r="L1402" s="95" t="e">
        <f t="shared" si="511"/>
        <v>#DIV/0!</v>
      </c>
    </row>
    <row r="1403" spans="1:12" x14ac:dyDescent="0.2">
      <c r="A1403" s="14">
        <v>11</v>
      </c>
      <c r="B1403" s="15" t="s">
        <v>26</v>
      </c>
      <c r="C1403" s="92">
        <f>[1]OBC!$C$34</f>
        <v>0</v>
      </c>
      <c r="D1403" s="92">
        <f>[1]OBC!$D$34</f>
        <v>0</v>
      </c>
      <c r="E1403" s="92">
        <f>[1]OBC!$E$34</f>
        <v>0</v>
      </c>
      <c r="F1403" s="92">
        <f>[1]OBC!$F$34</f>
        <v>0</v>
      </c>
      <c r="G1403" s="93">
        <f t="shared" si="508"/>
        <v>0</v>
      </c>
      <c r="H1403" s="92">
        <f>[1]OBC!$H$34</f>
        <v>0</v>
      </c>
      <c r="I1403" s="92">
        <f>[1]OBC!$I$34</f>
        <v>0</v>
      </c>
      <c r="J1403" s="93">
        <f t="shared" si="509"/>
        <v>0</v>
      </c>
      <c r="K1403" s="93" t="e">
        <f t="shared" si="510"/>
        <v>#DIV/0!</v>
      </c>
      <c r="L1403" s="95" t="e">
        <f t="shared" si="511"/>
        <v>#DIV/0!</v>
      </c>
    </row>
    <row r="1404" spans="1:12" x14ac:dyDescent="0.2">
      <c r="A1404" s="14">
        <v>12</v>
      </c>
      <c r="B1404" s="15" t="s">
        <v>27</v>
      </c>
      <c r="C1404" s="92">
        <f>[1]PSB!$C$34</f>
        <v>0</v>
      </c>
      <c r="D1404" s="92">
        <f>[1]PSB!$D$34</f>
        <v>0</v>
      </c>
      <c r="E1404" s="92">
        <f>[1]PSB!$E$34</f>
        <v>0</v>
      </c>
      <c r="F1404" s="92">
        <f>[1]PSB!$F$34</f>
        <v>0</v>
      </c>
      <c r="G1404" s="93">
        <f t="shared" si="508"/>
        <v>0</v>
      </c>
      <c r="H1404" s="92">
        <f>[1]PSB!$H$34</f>
        <v>0</v>
      </c>
      <c r="I1404" s="92">
        <f>[1]PSB!$I$34</f>
        <v>0</v>
      </c>
      <c r="J1404" s="93">
        <f t="shared" si="509"/>
        <v>0</v>
      </c>
      <c r="K1404" s="93" t="e">
        <f t="shared" si="510"/>
        <v>#DIV/0!</v>
      </c>
      <c r="L1404" s="95" t="e">
        <f t="shared" si="511"/>
        <v>#DIV/0!</v>
      </c>
    </row>
    <row r="1405" spans="1:12" x14ac:dyDescent="0.2">
      <c r="A1405" s="14">
        <v>13</v>
      </c>
      <c r="B1405" s="15" t="s">
        <v>28</v>
      </c>
      <c r="C1405" s="92">
        <f>[1]PNB!$C$34</f>
        <v>0</v>
      </c>
      <c r="D1405" s="92">
        <f>[1]PNB!$D$34</f>
        <v>0</v>
      </c>
      <c r="E1405" s="92">
        <f>[1]PNB!$E$34</f>
        <v>1</v>
      </c>
      <c r="F1405" s="92">
        <f>[1]PNB!$F$34</f>
        <v>0</v>
      </c>
      <c r="G1405" s="93">
        <f t="shared" si="508"/>
        <v>1</v>
      </c>
      <c r="H1405" s="92">
        <f>[1]PNB!$H$34</f>
        <v>3071.76</v>
      </c>
      <c r="I1405" s="92">
        <f>[1]PNB!$I$34</f>
        <v>1514.38</v>
      </c>
      <c r="J1405" s="93">
        <f t="shared" si="509"/>
        <v>4586.1400000000003</v>
      </c>
      <c r="K1405" s="93">
        <f t="shared" si="510"/>
        <v>4586.1400000000003</v>
      </c>
      <c r="L1405" s="95">
        <f t="shared" si="511"/>
        <v>49.300075526733863</v>
      </c>
    </row>
    <row r="1406" spans="1:12" x14ac:dyDescent="0.2">
      <c r="A1406" s="14">
        <v>14</v>
      </c>
      <c r="B1406" s="15" t="s">
        <v>29</v>
      </c>
      <c r="C1406" s="92">
        <f>[1]SBI!$C$34</f>
        <v>12</v>
      </c>
      <c r="D1406" s="92">
        <f>[1]SBI!$D$34</f>
        <v>14</v>
      </c>
      <c r="E1406" s="92">
        <f>[1]SBI!$E$34</f>
        <v>3</v>
      </c>
      <c r="F1406" s="92">
        <f>[1]SBI!$F$34</f>
        <v>0</v>
      </c>
      <c r="G1406" s="93">
        <f t="shared" si="508"/>
        <v>29</v>
      </c>
      <c r="H1406" s="92">
        <f>[1]SBI!$H$34</f>
        <v>339360</v>
      </c>
      <c r="I1406" s="92">
        <f>[1]SBI!$I$34</f>
        <v>125030</v>
      </c>
      <c r="J1406" s="93">
        <f t="shared" si="509"/>
        <v>464390</v>
      </c>
      <c r="K1406" s="93">
        <f t="shared" si="510"/>
        <v>16013.448275862069</v>
      </c>
      <c r="L1406" s="95">
        <f t="shared" si="511"/>
        <v>36.842880716643094</v>
      </c>
    </row>
    <row r="1407" spans="1:12" x14ac:dyDescent="0.2">
      <c r="A1407" s="14">
        <v>15</v>
      </c>
      <c r="B1407" s="15" t="s">
        <v>30</v>
      </c>
      <c r="C1407" s="92">
        <f>[1]Syndicate!$C$34</f>
        <v>0</v>
      </c>
      <c r="D1407" s="92">
        <f>[1]Syndicate!$D$34</f>
        <v>0</v>
      </c>
      <c r="E1407" s="92">
        <f>[1]Syndicate!$E$34</f>
        <v>0</v>
      </c>
      <c r="F1407" s="92">
        <f>[1]Syndicate!$F$34</f>
        <v>0</v>
      </c>
      <c r="G1407" s="93">
        <f t="shared" si="508"/>
        <v>0</v>
      </c>
      <c r="H1407" s="92">
        <f>[1]Syndicate!$H$34</f>
        <v>0</v>
      </c>
      <c r="I1407" s="92">
        <f>[1]Syndicate!$I$34</f>
        <v>0</v>
      </c>
      <c r="J1407" s="93">
        <f t="shared" si="509"/>
        <v>0</v>
      </c>
      <c r="K1407" s="93" t="e">
        <f t="shared" si="510"/>
        <v>#DIV/0!</v>
      </c>
      <c r="L1407" s="95" t="e">
        <f t="shared" si="511"/>
        <v>#DIV/0!</v>
      </c>
    </row>
    <row r="1408" spans="1:12" x14ac:dyDescent="0.2">
      <c r="A1408" s="14">
        <v>16</v>
      </c>
      <c r="B1408" s="15" t="s">
        <v>31</v>
      </c>
      <c r="C1408" s="92">
        <f>[1]UCO!$C$34</f>
        <v>0</v>
      </c>
      <c r="D1408" s="92">
        <f>[1]UCO!$D$34</f>
        <v>0</v>
      </c>
      <c r="E1408" s="92">
        <f>[1]UCO!$E$34</f>
        <v>1</v>
      </c>
      <c r="F1408" s="92">
        <f>[1]UCO!$F$34</f>
        <v>0</v>
      </c>
      <c r="G1408" s="93">
        <f t="shared" si="508"/>
        <v>1</v>
      </c>
      <c r="H1408" s="92">
        <f>[1]UCO!$H$34</f>
        <v>1678</v>
      </c>
      <c r="I1408" s="92">
        <f>[1]UCO!$I$34</f>
        <v>2948</v>
      </c>
      <c r="J1408" s="93">
        <f t="shared" si="509"/>
        <v>4626</v>
      </c>
      <c r="K1408" s="93">
        <f t="shared" si="510"/>
        <v>4626</v>
      </c>
      <c r="L1408" s="95">
        <f t="shared" si="511"/>
        <v>175.68533969010727</v>
      </c>
    </row>
    <row r="1409" spans="1:12" x14ac:dyDescent="0.2">
      <c r="A1409" s="14">
        <v>17</v>
      </c>
      <c r="B1409" s="15" t="s">
        <v>32</v>
      </c>
      <c r="C1409" s="92">
        <f>[1]Union!$C$34</f>
        <v>1</v>
      </c>
      <c r="D1409" s="92">
        <f>[1]Union!$D$34</f>
        <v>0</v>
      </c>
      <c r="E1409" s="92">
        <f>[1]Union!$E$34</f>
        <v>1</v>
      </c>
      <c r="F1409" s="92">
        <f>[1]Union!$F$34</f>
        <v>0</v>
      </c>
      <c r="G1409" s="93">
        <f t="shared" si="508"/>
        <v>2</v>
      </c>
      <c r="H1409" s="92">
        <f>[1]Union!$H$34</f>
        <v>11300</v>
      </c>
      <c r="I1409" s="92">
        <f>[1]Union!$I$34</f>
        <v>2600</v>
      </c>
      <c r="J1409" s="93">
        <f t="shared" si="509"/>
        <v>13900</v>
      </c>
      <c r="K1409" s="93">
        <f t="shared" si="510"/>
        <v>6950</v>
      </c>
      <c r="L1409" s="95">
        <f t="shared" si="511"/>
        <v>23.008849557522122</v>
      </c>
    </row>
    <row r="1410" spans="1:12" x14ac:dyDescent="0.2">
      <c r="A1410" s="14">
        <v>18</v>
      </c>
      <c r="B1410" s="15" t="s">
        <v>33</v>
      </c>
      <c r="C1410" s="92">
        <f>[1]United!$C$34</f>
        <v>0</v>
      </c>
      <c r="D1410" s="92">
        <f>[1]United!$D$34</f>
        <v>0</v>
      </c>
      <c r="E1410" s="92">
        <f>[1]United!$E$34</f>
        <v>0</v>
      </c>
      <c r="F1410" s="92">
        <f>[1]United!$F$34</f>
        <v>0</v>
      </c>
      <c r="G1410" s="93">
        <f t="shared" si="508"/>
        <v>0</v>
      </c>
      <c r="H1410" s="92">
        <f>[1]United!$H$34</f>
        <v>0</v>
      </c>
      <c r="I1410" s="92">
        <f>[1]United!$I$34</f>
        <v>0</v>
      </c>
      <c r="J1410" s="93">
        <f t="shared" si="509"/>
        <v>0</v>
      </c>
      <c r="K1410" s="93" t="e">
        <f t="shared" si="510"/>
        <v>#DIV/0!</v>
      </c>
      <c r="L1410" s="95" t="e">
        <f t="shared" si="511"/>
        <v>#DIV/0!</v>
      </c>
    </row>
    <row r="1411" spans="1:12" x14ac:dyDescent="0.2">
      <c r="A1411" s="24"/>
      <c r="B1411" s="25" t="s">
        <v>34</v>
      </c>
      <c r="C1411" s="96">
        <f t="shared" ref="C1411:J1411" si="512">SUM(C1393:C1410)</f>
        <v>20</v>
      </c>
      <c r="D1411" s="96">
        <f t="shared" si="512"/>
        <v>26</v>
      </c>
      <c r="E1411" s="96">
        <f t="shared" si="512"/>
        <v>13</v>
      </c>
      <c r="F1411" s="96">
        <f t="shared" si="512"/>
        <v>0</v>
      </c>
      <c r="G1411" s="96">
        <f t="shared" si="512"/>
        <v>59</v>
      </c>
      <c r="H1411" s="97">
        <f t="shared" si="512"/>
        <v>527041.99728620006</v>
      </c>
      <c r="I1411" s="97">
        <f t="shared" si="512"/>
        <v>253569.11</v>
      </c>
      <c r="J1411" s="97">
        <f t="shared" si="512"/>
        <v>780611.10728620004</v>
      </c>
      <c r="K1411" s="97">
        <f>J1411/G1411</f>
        <v>13230.696733664408</v>
      </c>
      <c r="L1411" s="98">
        <f>I1411/H1411*100</f>
        <v>48.111746560171021</v>
      </c>
    </row>
    <row r="1412" spans="1:12" x14ac:dyDescent="0.2">
      <c r="A1412" s="14">
        <v>19</v>
      </c>
      <c r="B1412" s="15" t="s">
        <v>35</v>
      </c>
      <c r="C1412" s="92">
        <f>[1]AXIS!$C$34</f>
        <v>0</v>
      </c>
      <c r="D1412" s="92">
        <f>[1]AXIS!$D$34</f>
        <v>1</v>
      </c>
      <c r="E1412" s="92">
        <f>[1]AXIS!$E$34</f>
        <v>1</v>
      </c>
      <c r="F1412" s="92">
        <f>[1]AXIS!$F$34</f>
        <v>0</v>
      </c>
      <c r="G1412" s="93">
        <f t="shared" ref="G1412:G1420" si="513">SUM(C1412:F1412)</f>
        <v>2</v>
      </c>
      <c r="H1412" s="92">
        <f>[1]AXIS!$H$34</f>
        <v>8932</v>
      </c>
      <c r="I1412" s="92">
        <f>[1]AXIS!$I$34</f>
        <v>2132</v>
      </c>
      <c r="J1412" s="93">
        <f t="shared" ref="J1412:J1425" si="514">H1412+I1412</f>
        <v>11064</v>
      </c>
      <c r="K1412" s="93">
        <f t="shared" ref="K1412:K1436" si="515">J1412/G1412</f>
        <v>5532</v>
      </c>
      <c r="L1412" s="95">
        <f t="shared" ref="L1412:L1436" si="516">I1412/H1412*100</f>
        <v>23.869234214061798</v>
      </c>
    </row>
    <row r="1413" spans="1:12" x14ac:dyDescent="0.2">
      <c r="A1413" s="14">
        <v>20</v>
      </c>
      <c r="B1413" s="15" t="s">
        <v>36</v>
      </c>
      <c r="C1413" s="92">
        <f>[1]Bandhan!$C$34</f>
        <v>0</v>
      </c>
      <c r="D1413" s="92">
        <f>[1]Bandhan!$D$34</f>
        <v>1</v>
      </c>
      <c r="E1413" s="92">
        <f>[1]Bandhan!$E$34</f>
        <v>1</v>
      </c>
      <c r="F1413" s="92">
        <f>[1]Bandhan!$F$34</f>
        <v>0</v>
      </c>
      <c r="G1413" s="93">
        <f t="shared" si="513"/>
        <v>2</v>
      </c>
      <c r="H1413" s="92">
        <f>[1]Bandhan!$H$34</f>
        <v>119.29</v>
      </c>
      <c r="I1413" s="92">
        <f>[1]Bandhan!$I$34</f>
        <v>2023.14</v>
      </c>
      <c r="J1413" s="93">
        <f t="shared" si="514"/>
        <v>2142.4300000000003</v>
      </c>
      <c r="K1413" s="93">
        <f t="shared" si="515"/>
        <v>1071.2150000000001</v>
      </c>
      <c r="L1413" s="95">
        <f t="shared" si="516"/>
        <v>1695.9845754044763</v>
      </c>
    </row>
    <row r="1414" spans="1:12" x14ac:dyDescent="0.2">
      <c r="A1414" s="14">
        <v>21</v>
      </c>
      <c r="B1414" s="15" t="s">
        <v>37</v>
      </c>
      <c r="C1414" s="92">
        <f>[1]CSB!$C$34</f>
        <v>0</v>
      </c>
      <c r="D1414" s="92">
        <f>[1]CSB!$D$34</f>
        <v>0</v>
      </c>
      <c r="E1414" s="92">
        <f>[1]CSB!$E$34</f>
        <v>0</v>
      </c>
      <c r="F1414" s="92">
        <f>[1]CSB!$F$34</f>
        <v>0</v>
      </c>
      <c r="G1414" s="93">
        <f t="shared" si="513"/>
        <v>0</v>
      </c>
      <c r="H1414" s="92">
        <f>[1]CSB!$H$34</f>
        <v>0</v>
      </c>
      <c r="I1414" s="92">
        <f>[1]CSB!$I$34</f>
        <v>0</v>
      </c>
      <c r="J1414" s="93">
        <f t="shared" si="514"/>
        <v>0</v>
      </c>
      <c r="K1414" s="93" t="e">
        <f t="shared" si="515"/>
        <v>#DIV/0!</v>
      </c>
      <c r="L1414" s="95" t="e">
        <f t="shared" si="516"/>
        <v>#DIV/0!</v>
      </c>
    </row>
    <row r="1415" spans="1:12" x14ac:dyDescent="0.2">
      <c r="A1415" s="14">
        <v>22</v>
      </c>
      <c r="B1415" s="15" t="s">
        <v>38</v>
      </c>
      <c r="C1415" s="92">
        <f>[1]DCB!$C$34</f>
        <v>0</v>
      </c>
      <c r="D1415" s="92">
        <f>[1]DCB!$D$34</f>
        <v>0</v>
      </c>
      <c r="E1415" s="92">
        <f>[1]DCB!$E$34</f>
        <v>0</v>
      </c>
      <c r="F1415" s="92">
        <f>[1]DCB!$F$34</f>
        <v>0</v>
      </c>
      <c r="G1415" s="93">
        <f t="shared" si="513"/>
        <v>0</v>
      </c>
      <c r="H1415" s="92">
        <f>[1]DCB!$H$34</f>
        <v>0</v>
      </c>
      <c r="I1415" s="92">
        <f>[1]DCB!$I$34</f>
        <v>0</v>
      </c>
      <c r="J1415" s="93">
        <f t="shared" si="514"/>
        <v>0</v>
      </c>
      <c r="K1415" s="93" t="e">
        <f t="shared" si="515"/>
        <v>#DIV/0!</v>
      </c>
      <c r="L1415" s="95" t="e">
        <f t="shared" si="516"/>
        <v>#DIV/0!</v>
      </c>
    </row>
    <row r="1416" spans="1:12" x14ac:dyDescent="0.2">
      <c r="A1416" s="14">
        <v>23</v>
      </c>
      <c r="B1416" s="15" t="s">
        <v>39</v>
      </c>
      <c r="C1416" s="92">
        <f>[1]Federal!$C$34</f>
        <v>0</v>
      </c>
      <c r="D1416" s="92">
        <f>[1]Federal!$D$34</f>
        <v>0</v>
      </c>
      <c r="E1416" s="92">
        <f>[1]Federal!$E$34</f>
        <v>0</v>
      </c>
      <c r="F1416" s="92">
        <f>[1]Federal!$F$34</f>
        <v>0</v>
      </c>
      <c r="G1416" s="93">
        <f t="shared" si="513"/>
        <v>0</v>
      </c>
      <c r="H1416" s="92">
        <f>[1]Federal!$H$34</f>
        <v>0</v>
      </c>
      <c r="I1416" s="92">
        <f>[1]Federal!$I$34</f>
        <v>0</v>
      </c>
      <c r="J1416" s="93">
        <f t="shared" si="514"/>
        <v>0</v>
      </c>
      <c r="K1416" s="93" t="e">
        <f t="shared" si="515"/>
        <v>#DIV/0!</v>
      </c>
      <c r="L1416" s="95" t="e">
        <f t="shared" si="516"/>
        <v>#DIV/0!</v>
      </c>
    </row>
    <row r="1417" spans="1:12" x14ac:dyDescent="0.2">
      <c r="A1417" s="14">
        <v>24</v>
      </c>
      <c r="B1417" s="15" t="s">
        <v>40</v>
      </c>
      <c r="C1417" s="92">
        <f>[1]HDFC!$C$34</f>
        <v>0</v>
      </c>
      <c r="D1417" s="92">
        <f>[1]HDFC!$D$34</f>
        <v>2</v>
      </c>
      <c r="E1417" s="92">
        <f>[1]HDFC!$E$34</f>
        <v>1</v>
      </c>
      <c r="F1417" s="92">
        <f>[1]HDFC!$F$34</f>
        <v>0</v>
      </c>
      <c r="G1417" s="93">
        <f t="shared" si="513"/>
        <v>3</v>
      </c>
      <c r="H1417" s="92">
        <f>[1]HDFC!$H$34</f>
        <v>11594.1</v>
      </c>
      <c r="I1417" s="92">
        <f>[1]HDFC!$I$34</f>
        <v>38672.870000000003</v>
      </c>
      <c r="J1417" s="93">
        <f t="shared" si="514"/>
        <v>50266.97</v>
      </c>
      <c r="K1417" s="93">
        <f t="shared" si="515"/>
        <v>16755.656666666666</v>
      </c>
      <c r="L1417" s="95">
        <f t="shared" si="516"/>
        <v>333.55646406361859</v>
      </c>
    </row>
    <row r="1418" spans="1:12" x14ac:dyDescent="0.2">
      <c r="A1418" s="14">
        <v>25</v>
      </c>
      <c r="B1418" s="15" t="s">
        <v>41</v>
      </c>
      <c r="C1418" s="92">
        <f>[1]ICICI!$C$34</f>
        <v>0</v>
      </c>
      <c r="D1418" s="92">
        <f>[1]ICICI!$D$34</f>
        <v>5</v>
      </c>
      <c r="E1418" s="92">
        <f>[1]ICICI!$E$34</f>
        <v>1</v>
      </c>
      <c r="F1418" s="92">
        <f>[1]ICICI!$F$34</f>
        <v>0</v>
      </c>
      <c r="G1418" s="93">
        <f t="shared" si="513"/>
        <v>6</v>
      </c>
      <c r="H1418" s="92">
        <f>[1]ICICI!$H$34</f>
        <v>20700</v>
      </c>
      <c r="I1418" s="92">
        <f>[1]ICICI!$I$34</f>
        <v>45600</v>
      </c>
      <c r="J1418" s="93">
        <f t="shared" si="514"/>
        <v>66300</v>
      </c>
      <c r="K1418" s="93">
        <f t="shared" si="515"/>
        <v>11050</v>
      </c>
      <c r="L1418" s="95">
        <f t="shared" si="516"/>
        <v>220.28985507246378</v>
      </c>
    </row>
    <row r="1419" spans="1:12" x14ac:dyDescent="0.2">
      <c r="A1419" s="14">
        <v>26</v>
      </c>
      <c r="B1419" s="15" t="s">
        <v>42</v>
      </c>
      <c r="C1419" s="92">
        <f>[1]IDBI!$C$34</f>
        <v>0</v>
      </c>
      <c r="D1419" s="92">
        <f>[1]IDBI!$D$34</f>
        <v>2</v>
      </c>
      <c r="E1419" s="92">
        <f>[1]IDBI!$E$34</f>
        <v>1</v>
      </c>
      <c r="F1419" s="92">
        <f>[1]IDBI!$F$34</f>
        <v>0</v>
      </c>
      <c r="G1419" s="93">
        <f t="shared" si="513"/>
        <v>3</v>
      </c>
      <c r="H1419" s="92">
        <f>[1]IDBI!$H$34</f>
        <v>29153</v>
      </c>
      <c r="I1419" s="92">
        <f>[1]IDBI!$I$34</f>
        <v>9259</v>
      </c>
      <c r="J1419" s="94">
        <f t="shared" si="514"/>
        <v>38412</v>
      </c>
      <c r="K1419" s="94">
        <f t="shared" si="515"/>
        <v>12804</v>
      </c>
      <c r="L1419" s="95">
        <f t="shared" si="516"/>
        <v>31.760024697286728</v>
      </c>
    </row>
    <row r="1420" spans="1:12" x14ac:dyDescent="0.2">
      <c r="A1420" s="14">
        <v>27</v>
      </c>
      <c r="B1420" s="15" t="s">
        <v>43</v>
      </c>
      <c r="C1420" s="92">
        <f>[1]IDFC!$C$34</f>
        <v>0</v>
      </c>
      <c r="D1420" s="92">
        <f>[1]IDFC!$D$34</f>
        <v>0</v>
      </c>
      <c r="E1420" s="92">
        <f>[1]IDFC!$E$34</f>
        <v>0</v>
      </c>
      <c r="F1420" s="92">
        <f>[1]IDFC!$F$34</f>
        <v>0</v>
      </c>
      <c r="G1420" s="93">
        <f t="shared" si="513"/>
        <v>0</v>
      </c>
      <c r="H1420" s="92">
        <f>[1]IDFC!$H$34</f>
        <v>0</v>
      </c>
      <c r="I1420" s="92">
        <f>[1]IDFC!$I$34</f>
        <v>100</v>
      </c>
      <c r="J1420" s="94">
        <f t="shared" si="514"/>
        <v>100</v>
      </c>
      <c r="K1420" s="94" t="e">
        <f t="shared" si="515"/>
        <v>#DIV/0!</v>
      </c>
      <c r="L1420" s="95" t="e">
        <f t="shared" si="516"/>
        <v>#DIV/0!</v>
      </c>
    </row>
    <row r="1421" spans="1:12" x14ac:dyDescent="0.2">
      <c r="A1421" s="14">
        <v>28</v>
      </c>
      <c r="B1421" s="15" t="s">
        <v>44</v>
      </c>
      <c r="C1421" s="92">
        <f>[1]IndusInd!$C$34</f>
        <v>0</v>
      </c>
      <c r="D1421" s="92">
        <f>[1]IndusInd!$D$34</f>
        <v>0</v>
      </c>
      <c r="E1421" s="92">
        <f>[1]IndusInd!$E$34</f>
        <v>0</v>
      </c>
      <c r="F1421" s="92">
        <f>[1]IndusInd!$F$34</f>
        <v>0</v>
      </c>
      <c r="G1421" s="93">
        <f t="shared" ref="G1421:G1425" si="517">SUM(C1421:F1421)</f>
        <v>0</v>
      </c>
      <c r="H1421" s="92">
        <f>[1]IndusInd!$H$34</f>
        <v>0</v>
      </c>
      <c r="I1421" s="92">
        <f>[1]IndusInd!$I$34</f>
        <v>145</v>
      </c>
      <c r="J1421" s="93">
        <f t="shared" si="514"/>
        <v>145</v>
      </c>
      <c r="K1421" s="93" t="e">
        <f t="shared" si="515"/>
        <v>#DIV/0!</v>
      </c>
      <c r="L1421" s="95" t="e">
        <f t="shared" si="516"/>
        <v>#DIV/0!</v>
      </c>
    </row>
    <row r="1422" spans="1:12" x14ac:dyDescent="0.2">
      <c r="A1422" s="14">
        <v>29</v>
      </c>
      <c r="B1422" s="15" t="s">
        <v>45</v>
      </c>
      <c r="C1422" s="92">
        <f>[1]Karnatak!$C$34</f>
        <v>0</v>
      </c>
      <c r="D1422" s="92">
        <f>[1]Karnatak!$D$34</f>
        <v>0</v>
      </c>
      <c r="E1422" s="92">
        <f>[1]Karnatak!$E$34</f>
        <v>0</v>
      </c>
      <c r="F1422" s="92">
        <f>[1]Karnatak!$F$34</f>
        <v>0</v>
      </c>
      <c r="G1422" s="93">
        <f t="shared" si="517"/>
        <v>0</v>
      </c>
      <c r="H1422" s="92">
        <f>[1]Karnatak!$H$34</f>
        <v>0</v>
      </c>
      <c r="I1422" s="92">
        <f>[1]Karnatak!$I$34</f>
        <v>0</v>
      </c>
      <c r="J1422" s="93">
        <f t="shared" si="514"/>
        <v>0</v>
      </c>
      <c r="K1422" s="93" t="e">
        <f t="shared" si="515"/>
        <v>#DIV/0!</v>
      </c>
      <c r="L1422" s="95" t="e">
        <f t="shared" si="516"/>
        <v>#DIV/0!</v>
      </c>
    </row>
    <row r="1423" spans="1:12" x14ac:dyDescent="0.2">
      <c r="A1423" s="14">
        <v>30</v>
      </c>
      <c r="B1423" s="15" t="s">
        <v>46</v>
      </c>
      <c r="C1423" s="92">
        <f>[1]Kotak!$C$34</f>
        <v>1</v>
      </c>
      <c r="D1423" s="92">
        <f>[1]Kotak!$D$34</f>
        <v>0</v>
      </c>
      <c r="E1423" s="92">
        <f>[1]Kotak!$E$34</f>
        <v>0</v>
      </c>
      <c r="F1423" s="92">
        <f>[1]Kotak!$F$34</f>
        <v>0</v>
      </c>
      <c r="G1423" s="93">
        <f t="shared" si="517"/>
        <v>1</v>
      </c>
      <c r="H1423" s="92">
        <f>[1]Kotak!$H$34</f>
        <v>6.59</v>
      </c>
      <c r="I1423" s="92">
        <f>[1]Kotak!$I$34</f>
        <v>0</v>
      </c>
      <c r="J1423" s="93">
        <f t="shared" si="514"/>
        <v>6.59</v>
      </c>
      <c r="K1423" s="93">
        <f t="shared" si="515"/>
        <v>6.59</v>
      </c>
      <c r="L1423" s="95">
        <f t="shared" si="516"/>
        <v>0</v>
      </c>
    </row>
    <row r="1424" spans="1:12" x14ac:dyDescent="0.2">
      <c r="A1424" s="14">
        <v>31</v>
      </c>
      <c r="B1424" s="15" t="s">
        <v>47</v>
      </c>
      <c r="C1424" s="92">
        <f>[1]Ratnakar!$C$34</f>
        <v>0</v>
      </c>
      <c r="D1424" s="92">
        <f>[1]Ratnakar!$D$34</f>
        <v>1</v>
      </c>
      <c r="E1424" s="92">
        <f>[1]Ratnakar!$E$34</f>
        <v>0</v>
      </c>
      <c r="F1424" s="92">
        <f>[1]Ratnakar!$F$34</f>
        <v>0</v>
      </c>
      <c r="G1424" s="93">
        <f t="shared" si="517"/>
        <v>1</v>
      </c>
      <c r="H1424" s="92">
        <f>[1]Ratnakar!$H$34</f>
        <v>1426</v>
      </c>
      <c r="I1424" s="92">
        <f>[1]Ratnakar!$I$34</f>
        <v>1364</v>
      </c>
      <c r="J1424" s="93">
        <f t="shared" si="514"/>
        <v>2790</v>
      </c>
      <c r="K1424" s="93">
        <f t="shared" si="515"/>
        <v>2790</v>
      </c>
      <c r="L1424" s="95">
        <f t="shared" si="516"/>
        <v>95.652173913043484</v>
      </c>
    </row>
    <row r="1425" spans="1:12" x14ac:dyDescent="0.2">
      <c r="A1425" s="14">
        <v>32</v>
      </c>
      <c r="B1425" s="15" t="s">
        <v>48</v>
      </c>
      <c r="C1425" s="92">
        <f>[1]Yes!$C$34</f>
        <v>0</v>
      </c>
      <c r="D1425" s="92">
        <f>[1]Yes!$D$34</f>
        <v>0</v>
      </c>
      <c r="E1425" s="92">
        <f>[1]Yes!$E$34</f>
        <v>0</v>
      </c>
      <c r="F1425" s="92">
        <f>[1]Yes!$F$34</f>
        <v>0</v>
      </c>
      <c r="G1425" s="93">
        <f t="shared" si="517"/>
        <v>0</v>
      </c>
      <c r="H1425" s="92">
        <f>[1]Yes!$H$34</f>
        <v>0</v>
      </c>
      <c r="I1425" s="92">
        <f>[1]Yes!$I$34</f>
        <v>0</v>
      </c>
      <c r="J1425" s="93">
        <f t="shared" si="514"/>
        <v>0</v>
      </c>
      <c r="K1425" s="93" t="e">
        <f t="shared" si="515"/>
        <v>#DIV/0!</v>
      </c>
      <c r="L1425" s="95" t="e">
        <f t="shared" si="516"/>
        <v>#DIV/0!</v>
      </c>
    </row>
    <row r="1426" spans="1:12" x14ac:dyDescent="0.2">
      <c r="A1426" s="24"/>
      <c r="B1426" s="25" t="s">
        <v>49</v>
      </c>
      <c r="C1426" s="97">
        <f>SUM(C1412:C1425)</f>
        <v>1</v>
      </c>
      <c r="D1426" s="97">
        <f t="shared" ref="D1426:J1426" si="518">SUM(D1412:D1425)</f>
        <v>12</v>
      </c>
      <c r="E1426" s="97">
        <f t="shared" si="518"/>
        <v>5</v>
      </c>
      <c r="F1426" s="97">
        <f t="shared" si="518"/>
        <v>0</v>
      </c>
      <c r="G1426" s="97">
        <f t="shared" si="518"/>
        <v>18</v>
      </c>
      <c r="H1426" s="97">
        <f t="shared" si="518"/>
        <v>71930.98</v>
      </c>
      <c r="I1426" s="97">
        <f t="shared" si="518"/>
        <v>99296.010000000009</v>
      </c>
      <c r="J1426" s="97">
        <f t="shared" si="518"/>
        <v>171226.99</v>
      </c>
      <c r="K1426" s="97">
        <f t="shared" si="515"/>
        <v>9512.610555555555</v>
      </c>
      <c r="L1426" s="98">
        <f t="shared" si="516"/>
        <v>138.04345498976937</v>
      </c>
    </row>
    <row r="1427" spans="1:12" x14ac:dyDescent="0.2">
      <c r="A1427" s="28">
        <v>33</v>
      </c>
      <c r="B1427" s="29" t="s">
        <v>50</v>
      </c>
      <c r="C1427" s="92">
        <f>[1]AU!$C$34</f>
        <v>0</v>
      </c>
      <c r="D1427" s="92">
        <f>[1]AU!$D$34</f>
        <v>0</v>
      </c>
      <c r="E1427" s="92">
        <f>[1]AU!$E$34</f>
        <v>0</v>
      </c>
      <c r="F1427" s="92">
        <f>[1]AU!$F$34</f>
        <v>0</v>
      </c>
      <c r="G1427" s="93">
        <f t="shared" ref="G1427:G1435" si="519">SUM(C1427:F1427)</f>
        <v>0</v>
      </c>
      <c r="H1427" s="92">
        <f>[1]AU!$H$34</f>
        <v>0</v>
      </c>
      <c r="I1427" s="92">
        <f>[1]AU!$I$34</f>
        <v>0</v>
      </c>
      <c r="J1427" s="93">
        <f t="shared" ref="J1427:J1435" si="520">H1427+I1427</f>
        <v>0</v>
      </c>
      <c r="K1427" s="93" t="e">
        <f t="shared" si="515"/>
        <v>#DIV/0!</v>
      </c>
      <c r="L1427" s="95" t="e">
        <f t="shared" si="516"/>
        <v>#DIV/0!</v>
      </c>
    </row>
    <row r="1428" spans="1:12" x14ac:dyDescent="0.2">
      <c r="A1428" s="28">
        <v>34</v>
      </c>
      <c r="B1428" s="29" t="s">
        <v>51</v>
      </c>
      <c r="C1428" s="92">
        <f>[1]Capital!$C$34</f>
        <v>0</v>
      </c>
      <c r="D1428" s="92">
        <f>[1]Capital!$D$34</f>
        <v>0</v>
      </c>
      <c r="E1428" s="92">
        <f>[1]Capital!$E$34</f>
        <v>0</v>
      </c>
      <c r="F1428" s="92">
        <f>[1]Capital!$F$34</f>
        <v>0</v>
      </c>
      <c r="G1428" s="93">
        <f t="shared" si="519"/>
        <v>0</v>
      </c>
      <c r="H1428" s="92">
        <f>[1]Capital!$H$34</f>
        <v>0</v>
      </c>
      <c r="I1428" s="92">
        <f>[1]Capital!$I$34</f>
        <v>0</v>
      </c>
      <c r="J1428" s="93">
        <f t="shared" si="520"/>
        <v>0</v>
      </c>
      <c r="K1428" s="93" t="e">
        <f t="shared" si="515"/>
        <v>#DIV/0!</v>
      </c>
      <c r="L1428" s="95" t="e">
        <f t="shared" si="516"/>
        <v>#DIV/0!</v>
      </c>
    </row>
    <row r="1429" spans="1:12" x14ac:dyDescent="0.2">
      <c r="A1429" s="28">
        <v>35</v>
      </c>
      <c r="B1429" s="29" t="s">
        <v>52</v>
      </c>
      <c r="C1429" s="92">
        <f>[1]Equitas!$C$34</f>
        <v>0</v>
      </c>
      <c r="D1429" s="92">
        <f>[1]Equitas!$D$34</f>
        <v>1</v>
      </c>
      <c r="E1429" s="92">
        <f>[1]Equitas!$E$34</f>
        <v>2</v>
      </c>
      <c r="F1429" s="92">
        <f>[1]Equitas!$F$34</f>
        <v>0</v>
      </c>
      <c r="G1429" s="93">
        <f t="shared" si="519"/>
        <v>3</v>
      </c>
      <c r="H1429" s="92">
        <f>[1]Equitas!$H$34</f>
        <v>7600</v>
      </c>
      <c r="I1429" s="92">
        <f>[1]Equitas!$I$34</f>
        <v>3800</v>
      </c>
      <c r="J1429" s="93">
        <f t="shared" si="520"/>
        <v>11400</v>
      </c>
      <c r="K1429" s="93">
        <f t="shared" si="515"/>
        <v>3800</v>
      </c>
      <c r="L1429" s="95">
        <f t="shared" si="516"/>
        <v>50</v>
      </c>
    </row>
    <row r="1430" spans="1:12" x14ac:dyDescent="0.2">
      <c r="A1430" s="28">
        <v>36</v>
      </c>
      <c r="B1430" s="29" t="s">
        <v>53</v>
      </c>
      <c r="C1430" s="92">
        <f>[1]ESAF!$C$34</f>
        <v>0</v>
      </c>
      <c r="D1430" s="92">
        <f>[1]ESAF!$D$34</f>
        <v>0</v>
      </c>
      <c r="E1430" s="92">
        <f>[1]ESAF!$E$34</f>
        <v>0</v>
      </c>
      <c r="F1430" s="92">
        <f>[1]ESAF!$F$34</f>
        <v>0</v>
      </c>
      <c r="G1430" s="93">
        <f t="shared" si="519"/>
        <v>0</v>
      </c>
      <c r="H1430" s="92">
        <f>[1]ESAF!$H$34</f>
        <v>0</v>
      </c>
      <c r="I1430" s="92">
        <f>[1]ESAF!$I$34</f>
        <v>0</v>
      </c>
      <c r="J1430" s="93">
        <f t="shared" si="520"/>
        <v>0</v>
      </c>
      <c r="K1430" s="93" t="e">
        <f t="shared" si="515"/>
        <v>#DIV/0!</v>
      </c>
      <c r="L1430" s="95" t="e">
        <f t="shared" si="516"/>
        <v>#DIV/0!</v>
      </c>
    </row>
    <row r="1431" spans="1:12" x14ac:dyDescent="0.2">
      <c r="A1431" s="28">
        <v>37</v>
      </c>
      <c r="B1431" s="29" t="s">
        <v>54</v>
      </c>
      <c r="C1431" s="92">
        <f>[1]Fincare!$C$34</f>
        <v>0</v>
      </c>
      <c r="D1431" s="92">
        <f>[1]Fincare!$D$34</f>
        <v>0</v>
      </c>
      <c r="E1431" s="92">
        <f>[1]Fincare!$E$34</f>
        <v>0</v>
      </c>
      <c r="F1431" s="92">
        <f>[1]Fincare!$F$34</f>
        <v>0</v>
      </c>
      <c r="G1431" s="93">
        <f t="shared" si="519"/>
        <v>0</v>
      </c>
      <c r="H1431" s="92">
        <f>[1]Fincare!$H$34</f>
        <v>0</v>
      </c>
      <c r="I1431" s="92">
        <f>[1]Fincare!$I$34</f>
        <v>0</v>
      </c>
      <c r="J1431" s="93">
        <f t="shared" si="520"/>
        <v>0</v>
      </c>
      <c r="K1431" s="93" t="e">
        <f t="shared" si="515"/>
        <v>#DIV/0!</v>
      </c>
      <c r="L1431" s="95" t="e">
        <f t="shared" si="516"/>
        <v>#DIV/0!</v>
      </c>
    </row>
    <row r="1432" spans="1:12" x14ac:dyDescent="0.2">
      <c r="A1432" s="28">
        <v>38</v>
      </c>
      <c r="B1432" s="29" t="s">
        <v>55</v>
      </c>
      <c r="C1432" s="92">
        <f>[1]Jana!$C$34</f>
        <v>0</v>
      </c>
      <c r="D1432" s="92">
        <f>[1]Jana!$D$34</f>
        <v>0</v>
      </c>
      <c r="E1432" s="92">
        <f>[1]Jana!$E$34</f>
        <v>1</v>
      </c>
      <c r="F1432" s="92">
        <f>[1]Jana!$F$34</f>
        <v>0</v>
      </c>
      <c r="G1432" s="93">
        <f t="shared" si="519"/>
        <v>1</v>
      </c>
      <c r="H1432" s="92">
        <f>[1]Jana!$H$34</f>
        <v>7.0000000000000009</v>
      </c>
      <c r="I1432" s="92">
        <f>[1]Jana!$I$34</f>
        <v>1138</v>
      </c>
      <c r="J1432" s="93">
        <f t="shared" si="520"/>
        <v>1145</v>
      </c>
      <c r="K1432" s="93">
        <f t="shared" si="515"/>
        <v>1145</v>
      </c>
      <c r="L1432" s="95">
        <f t="shared" si="516"/>
        <v>16257.142857142855</v>
      </c>
    </row>
    <row r="1433" spans="1:12" x14ac:dyDescent="0.2">
      <c r="A1433" s="28">
        <v>39</v>
      </c>
      <c r="B1433" s="29" t="s">
        <v>56</v>
      </c>
      <c r="C1433" s="92">
        <f>[1]Suryoday!$C$34</f>
        <v>0</v>
      </c>
      <c r="D1433" s="92">
        <f>[1]Suryoday!$D$34</f>
        <v>1</v>
      </c>
      <c r="E1433" s="92">
        <f>[1]Suryoday!$E$34</f>
        <v>0</v>
      </c>
      <c r="F1433" s="92">
        <f>[1]Suryoday!$F$34</f>
        <v>0</v>
      </c>
      <c r="G1433" s="93">
        <f t="shared" si="519"/>
        <v>1</v>
      </c>
      <c r="H1433" s="92">
        <f>[1]Suryoday!$H$34</f>
        <v>11</v>
      </c>
      <c r="I1433" s="92">
        <f>[1]Suryoday!$I$34</f>
        <v>1311</v>
      </c>
      <c r="J1433" s="93">
        <f t="shared" si="520"/>
        <v>1322</v>
      </c>
      <c r="K1433" s="93">
        <f t="shared" si="515"/>
        <v>1322</v>
      </c>
      <c r="L1433" s="95">
        <f t="shared" si="516"/>
        <v>11918.181818181818</v>
      </c>
    </row>
    <row r="1434" spans="1:12" x14ac:dyDescent="0.2">
      <c r="A1434" s="28">
        <v>40</v>
      </c>
      <c r="B1434" s="29" t="s">
        <v>57</v>
      </c>
      <c r="C1434" s="92">
        <f>[1]Ujjivan!$C$34</f>
        <v>0</v>
      </c>
      <c r="D1434" s="92">
        <f>[1]Ujjivan!$D$34</f>
        <v>0</v>
      </c>
      <c r="E1434" s="92">
        <f>[1]Ujjivan!$E$34</f>
        <v>0</v>
      </c>
      <c r="F1434" s="92">
        <f>[1]Ujjivan!$F$34</f>
        <v>0</v>
      </c>
      <c r="G1434" s="93">
        <f t="shared" si="519"/>
        <v>0</v>
      </c>
      <c r="H1434" s="92">
        <f>[1]Ujjivan!$H$34</f>
        <v>0</v>
      </c>
      <c r="I1434" s="92">
        <f>[1]Ujjivan!$I$34</f>
        <v>0</v>
      </c>
      <c r="J1434" s="93">
        <f t="shared" si="520"/>
        <v>0</v>
      </c>
      <c r="K1434" s="93" t="e">
        <f t="shared" si="515"/>
        <v>#DIV/0!</v>
      </c>
      <c r="L1434" s="95" t="e">
        <f t="shared" si="516"/>
        <v>#DIV/0!</v>
      </c>
    </row>
    <row r="1435" spans="1:12" x14ac:dyDescent="0.2">
      <c r="A1435" s="28">
        <v>41</v>
      </c>
      <c r="B1435" s="29" t="s">
        <v>58</v>
      </c>
      <c r="C1435" s="92">
        <f>[1]Utkarsh!$C$34</f>
        <v>0</v>
      </c>
      <c r="D1435" s="92">
        <f>[1]Utkarsh!$D$34</f>
        <v>0</v>
      </c>
      <c r="E1435" s="92">
        <f>[1]Utkarsh!$E$34</f>
        <v>0</v>
      </c>
      <c r="F1435" s="92">
        <f>[1]Utkarsh!$F$34</f>
        <v>0</v>
      </c>
      <c r="G1435" s="93">
        <f t="shared" si="519"/>
        <v>0</v>
      </c>
      <c r="H1435" s="92">
        <f>[1]Utkarsh!$H$34</f>
        <v>0</v>
      </c>
      <c r="I1435" s="92">
        <f>[1]Utkarsh!$I$34</f>
        <v>0</v>
      </c>
      <c r="J1435" s="93">
        <f t="shared" si="520"/>
        <v>0</v>
      </c>
      <c r="K1435" s="93" t="e">
        <f t="shared" si="515"/>
        <v>#DIV/0!</v>
      </c>
      <c r="L1435" s="95" t="e">
        <f t="shared" si="516"/>
        <v>#DIV/0!</v>
      </c>
    </row>
    <row r="1436" spans="1:12" x14ac:dyDescent="0.2">
      <c r="A1436" s="24"/>
      <c r="B1436" s="30" t="s">
        <v>59</v>
      </c>
      <c r="C1436" s="97">
        <f>SUM(C1427:C1435)</f>
        <v>0</v>
      </c>
      <c r="D1436" s="97">
        <f t="shared" ref="D1436:J1436" si="521">SUM(D1427:D1435)</f>
        <v>2</v>
      </c>
      <c r="E1436" s="97">
        <f t="shared" si="521"/>
        <v>3</v>
      </c>
      <c r="F1436" s="97">
        <f t="shared" si="521"/>
        <v>0</v>
      </c>
      <c r="G1436" s="97">
        <f t="shared" si="521"/>
        <v>5</v>
      </c>
      <c r="H1436" s="97">
        <f t="shared" si="521"/>
        <v>7618</v>
      </c>
      <c r="I1436" s="97">
        <f t="shared" si="521"/>
        <v>6249</v>
      </c>
      <c r="J1436" s="97">
        <f t="shared" si="521"/>
        <v>13867</v>
      </c>
      <c r="K1436" s="97">
        <f t="shared" si="515"/>
        <v>2773.4</v>
      </c>
      <c r="L1436" s="98">
        <f t="shared" si="516"/>
        <v>82.029404043055919</v>
      </c>
    </row>
    <row r="1437" spans="1:12" x14ac:dyDescent="0.2">
      <c r="A1437" s="31">
        <v>42</v>
      </c>
      <c r="B1437" s="32" t="s">
        <v>60</v>
      </c>
      <c r="C1437" s="92">
        <f>[1]DBS!$C$34</f>
        <v>0</v>
      </c>
      <c r="D1437" s="92">
        <f>[1]DBS!$D$34</f>
        <v>0</v>
      </c>
      <c r="E1437" s="92">
        <f>[1]DBS!$E$34</f>
        <v>0</v>
      </c>
      <c r="F1437" s="92">
        <f>[1]DBS!$F$34</f>
        <v>0</v>
      </c>
      <c r="G1437" s="93">
        <f>SUM(C1437:F1437)</f>
        <v>0</v>
      </c>
      <c r="H1437" s="92">
        <f>[1]DBS!$H$34</f>
        <v>0</v>
      </c>
      <c r="I1437" s="92">
        <f>[1]DBS!$I$34</f>
        <v>0</v>
      </c>
      <c r="J1437" s="93">
        <f>H1437+I1437</f>
        <v>0</v>
      </c>
      <c r="K1437" s="93" t="e">
        <f>J1437/G1437</f>
        <v>#DIV/0!</v>
      </c>
      <c r="L1437" s="95" t="e">
        <f>I1437/H1437*100</f>
        <v>#DIV/0!</v>
      </c>
    </row>
    <row r="1438" spans="1:12" x14ac:dyDescent="0.2">
      <c r="A1438" s="24"/>
      <c r="B1438" s="30" t="s">
        <v>61</v>
      </c>
      <c r="C1438" s="97">
        <f>C1437</f>
        <v>0</v>
      </c>
      <c r="D1438" s="97">
        <f t="shared" ref="D1438:J1438" si="522">D1437</f>
        <v>0</v>
      </c>
      <c r="E1438" s="97">
        <f t="shared" si="522"/>
        <v>0</v>
      </c>
      <c r="F1438" s="97">
        <f t="shared" si="522"/>
        <v>0</v>
      </c>
      <c r="G1438" s="97">
        <f t="shared" si="522"/>
        <v>0</v>
      </c>
      <c r="H1438" s="97">
        <f t="shared" si="522"/>
        <v>0</v>
      </c>
      <c r="I1438" s="97">
        <f t="shared" si="522"/>
        <v>0</v>
      </c>
      <c r="J1438" s="97">
        <f t="shared" si="522"/>
        <v>0</v>
      </c>
      <c r="K1438" s="97" t="e">
        <f t="shared" ref="K1438" si="523">J1438/G1438</f>
        <v>#DIV/0!</v>
      </c>
      <c r="L1438" s="98" t="e">
        <f t="shared" ref="L1438" si="524">I1438/H1438*100</f>
        <v>#DIV/0!</v>
      </c>
    </row>
    <row r="1439" spans="1:12" x14ac:dyDescent="0.2">
      <c r="A1439" s="31">
        <v>43</v>
      </c>
      <c r="B1439" s="32" t="s">
        <v>62</v>
      </c>
      <c r="C1439" s="92">
        <f>[1]IPPB!$C$34</f>
        <v>0</v>
      </c>
      <c r="D1439" s="92">
        <f>[1]IPPB!$D$34</f>
        <v>0</v>
      </c>
      <c r="E1439" s="92">
        <f>[1]IPPB!$E$34</f>
        <v>0</v>
      </c>
      <c r="F1439" s="92">
        <f>[1]IPPB!$F$34</f>
        <v>0</v>
      </c>
      <c r="G1439" s="93">
        <f>SUM(C1439:F1439)</f>
        <v>0</v>
      </c>
      <c r="H1439" s="92">
        <f>[1]IPPB!$H$34</f>
        <v>0</v>
      </c>
      <c r="I1439" s="92">
        <f>[1]IPPB!$I$34</f>
        <v>0</v>
      </c>
      <c r="J1439" s="93">
        <f>H1439+I1439</f>
        <v>0</v>
      </c>
      <c r="K1439" s="93" t="e">
        <f>J1439/G1439</f>
        <v>#DIV/0!</v>
      </c>
      <c r="L1439" s="95" t="e">
        <f>I1439/H1439*100</f>
        <v>#DIV/0!</v>
      </c>
    </row>
    <row r="1440" spans="1:12" x14ac:dyDescent="0.2">
      <c r="A1440" s="24"/>
      <c r="B1440" s="30" t="s">
        <v>124</v>
      </c>
      <c r="C1440" s="97">
        <f>C1439</f>
        <v>0</v>
      </c>
      <c r="D1440" s="97">
        <f t="shared" ref="D1440:J1440" si="525">D1439</f>
        <v>0</v>
      </c>
      <c r="E1440" s="97">
        <f t="shared" si="525"/>
        <v>0</v>
      </c>
      <c r="F1440" s="97">
        <f t="shared" si="525"/>
        <v>0</v>
      </c>
      <c r="G1440" s="97">
        <f t="shared" si="525"/>
        <v>0</v>
      </c>
      <c r="H1440" s="97">
        <f t="shared" si="525"/>
        <v>0</v>
      </c>
      <c r="I1440" s="97">
        <f t="shared" si="525"/>
        <v>0</v>
      </c>
      <c r="J1440" s="97">
        <f t="shared" si="525"/>
        <v>0</v>
      </c>
      <c r="K1440" s="97" t="e">
        <f t="shared" ref="K1440:K1442" si="526">J1440/G1440</f>
        <v>#DIV/0!</v>
      </c>
      <c r="L1440" s="98" t="e">
        <f t="shared" ref="L1440:L1442" si="527">I1440/H1440*100</f>
        <v>#DIV/0!</v>
      </c>
    </row>
    <row r="1441" spans="1:12" x14ac:dyDescent="0.2">
      <c r="A1441" s="33">
        <v>44</v>
      </c>
      <c r="B1441" s="34" t="s">
        <v>64</v>
      </c>
      <c r="C1441" s="16">
        <f>[1]MGB!$C$34</f>
        <v>25</v>
      </c>
      <c r="D1441" s="16">
        <f>[1]MGB!$D$34</f>
        <v>10</v>
      </c>
      <c r="E1441" s="16">
        <f>[1]MGB!$E$34</f>
        <v>2</v>
      </c>
      <c r="F1441" s="16">
        <f>[1]MGB!$F$34</f>
        <v>0</v>
      </c>
      <c r="G1441" s="17">
        <f>SUM(C1441:F1441)</f>
        <v>37</v>
      </c>
      <c r="H1441" s="16">
        <f>[1]MGB!$H$34</f>
        <v>126149</v>
      </c>
      <c r="I1441" s="16">
        <f>[1]MGB!$I$34</f>
        <v>58642.999999999993</v>
      </c>
      <c r="J1441" s="17">
        <f>H1441+I1441</f>
        <v>184792</v>
      </c>
      <c r="K1441" s="17">
        <f t="shared" si="526"/>
        <v>4994.3783783783783</v>
      </c>
      <c r="L1441" s="20">
        <f t="shared" si="527"/>
        <v>46.487090662629107</v>
      </c>
    </row>
    <row r="1442" spans="1:12" x14ac:dyDescent="0.2">
      <c r="A1442" s="33">
        <v>45</v>
      </c>
      <c r="B1442" s="34" t="s">
        <v>65</v>
      </c>
      <c r="C1442" s="16">
        <f>[1]VKGB!$C$34</f>
        <v>0</v>
      </c>
      <c r="D1442" s="16">
        <f>[1]VKGB!$D$34</f>
        <v>0</v>
      </c>
      <c r="E1442" s="16">
        <f>[1]VKGB!$E$34</f>
        <v>0</v>
      </c>
      <c r="F1442" s="16">
        <f>[1]VKGB!$F$34</f>
        <v>0</v>
      </c>
      <c r="G1442" s="17">
        <f>SUM(C1442:F1442)</f>
        <v>0</v>
      </c>
      <c r="H1442" s="16">
        <f>[1]VKGB!$H$34</f>
        <v>0</v>
      </c>
      <c r="I1442" s="16">
        <f>[1]VKGB!$I$34</f>
        <v>0</v>
      </c>
      <c r="J1442" s="17">
        <f>H1442+I1442</f>
        <v>0</v>
      </c>
      <c r="K1442" s="17" t="e">
        <f t="shared" si="526"/>
        <v>#DIV/0!</v>
      </c>
      <c r="L1442" s="20" t="e">
        <f t="shared" si="527"/>
        <v>#DIV/0!</v>
      </c>
    </row>
    <row r="1443" spans="1:12" x14ac:dyDescent="0.2">
      <c r="A1443" s="35" t="s">
        <v>125</v>
      </c>
      <c r="B1443" s="99" t="s">
        <v>66</v>
      </c>
      <c r="C1443" s="97">
        <f t="shared" ref="C1443:J1443" si="528">SUM(C1441:C1442)</f>
        <v>25</v>
      </c>
      <c r="D1443" s="97">
        <f t="shared" si="528"/>
        <v>10</v>
      </c>
      <c r="E1443" s="97">
        <f t="shared" si="528"/>
        <v>2</v>
      </c>
      <c r="F1443" s="97">
        <f t="shared" si="528"/>
        <v>0</v>
      </c>
      <c r="G1443" s="97">
        <f t="shared" si="528"/>
        <v>37</v>
      </c>
      <c r="H1443" s="97">
        <f t="shared" si="528"/>
        <v>126149</v>
      </c>
      <c r="I1443" s="97">
        <f t="shared" si="528"/>
        <v>58642.999999999993</v>
      </c>
      <c r="J1443" s="97">
        <f t="shared" si="528"/>
        <v>184792</v>
      </c>
      <c r="K1443" s="97">
        <f>J1443/G1443</f>
        <v>4994.3783783783783</v>
      </c>
      <c r="L1443" s="98">
        <f>I1443/H1443*100</f>
        <v>46.487090662629107</v>
      </c>
    </row>
    <row r="1444" spans="1:12" x14ac:dyDescent="0.2">
      <c r="A1444" s="33">
        <v>46</v>
      </c>
      <c r="B1444" s="34" t="s">
        <v>67</v>
      </c>
      <c r="C1444" s="16">
        <f>[1]Subhadra!$C$34</f>
        <v>0</v>
      </c>
      <c r="D1444" s="16">
        <f>[1]Subhadra!$D$34</f>
        <v>0</v>
      </c>
      <c r="E1444" s="16">
        <f>[1]Subhadra!$E$34</f>
        <v>0</v>
      </c>
      <c r="F1444" s="16">
        <f>[1]Subhadra!$F$34</f>
        <v>0</v>
      </c>
      <c r="G1444" s="17">
        <f>SUM(C1444:F1444)</f>
        <v>0</v>
      </c>
      <c r="H1444" s="16">
        <f>[1]Subhadra!$H$34</f>
        <v>0</v>
      </c>
      <c r="I1444" s="16">
        <f>[1]Subhadra!$I$34</f>
        <v>0</v>
      </c>
      <c r="J1444" s="17">
        <f>H1444+I1444</f>
        <v>0</v>
      </c>
      <c r="K1444" s="17" t="e">
        <f>J1444/G1444</f>
        <v>#DIV/0!</v>
      </c>
      <c r="L1444" s="20" t="e">
        <f>I1444/H1444*100</f>
        <v>#DIV/0!</v>
      </c>
    </row>
    <row r="1445" spans="1:12" x14ac:dyDescent="0.2">
      <c r="A1445" s="35"/>
      <c r="B1445" s="99" t="s">
        <v>21</v>
      </c>
      <c r="C1445" s="97">
        <f>SUM(C1411,C1426,C1436,C1438,C1440,C1443,C1444)</f>
        <v>46</v>
      </c>
      <c r="D1445" s="97">
        <f t="shared" ref="D1445:J1445" si="529">SUM(D1411,D1426,D1436,D1438,D1440,D1443,D1444)</f>
        <v>50</v>
      </c>
      <c r="E1445" s="97">
        <f t="shared" si="529"/>
        <v>23</v>
      </c>
      <c r="F1445" s="97">
        <f t="shared" si="529"/>
        <v>0</v>
      </c>
      <c r="G1445" s="97">
        <f t="shared" si="529"/>
        <v>119</v>
      </c>
      <c r="H1445" s="97">
        <f t="shared" si="529"/>
        <v>732739.97728620004</v>
      </c>
      <c r="I1445" s="97">
        <f t="shared" si="529"/>
        <v>417757.12</v>
      </c>
      <c r="J1445" s="97">
        <f t="shared" si="529"/>
        <v>1150497.0972862002</v>
      </c>
      <c r="K1445" s="97">
        <f>J1445/G1445</f>
        <v>9668.0428343378171</v>
      </c>
      <c r="L1445" s="98">
        <f>I1445/H1445*100</f>
        <v>57.013010474359419</v>
      </c>
    </row>
    <row r="1446" spans="1:12" x14ac:dyDescent="0.2">
      <c r="A1446" s="37"/>
      <c r="B1446" s="38"/>
      <c r="C1446" s="38"/>
      <c r="D1446" s="38"/>
      <c r="E1446" s="38"/>
      <c r="F1446" s="38"/>
      <c r="G1446" s="38"/>
      <c r="H1446" s="38"/>
      <c r="I1446" s="38"/>
      <c r="J1446" s="38"/>
      <c r="K1446" s="38"/>
      <c r="L1446" s="38"/>
    </row>
    <row r="1447" spans="1:12" x14ac:dyDescent="0.2">
      <c r="A1447" s="33">
        <v>47</v>
      </c>
      <c r="B1447" s="34" t="s">
        <v>68</v>
      </c>
      <c r="C1447" s="16">
        <f>[1]MSCOOP!$C$34</f>
        <v>65</v>
      </c>
      <c r="D1447" s="16">
        <f>[1]MSCOOP!$D$34</f>
        <v>17</v>
      </c>
      <c r="E1447" s="16">
        <f>[1]MSCOOP!$E$34</f>
        <v>0</v>
      </c>
      <c r="F1447" s="16">
        <f>[1]MSCOOP!$F$34</f>
        <v>0</v>
      </c>
      <c r="G1447" s="17">
        <f>SUM(C1447:F1447)</f>
        <v>82</v>
      </c>
      <c r="H1447" s="16">
        <f>[1]MSCOOP!$H$34</f>
        <v>43950</v>
      </c>
      <c r="I1447" s="16">
        <f>[1]MSCOOP!$I$34</f>
        <v>65800</v>
      </c>
      <c r="J1447" s="17">
        <f>H1447+I1447</f>
        <v>109750</v>
      </c>
      <c r="K1447" s="17">
        <f>J1447/G1447</f>
        <v>1338.4146341463415</v>
      </c>
      <c r="L1447" s="20">
        <f>I1447/H1447*100</f>
        <v>149.71558589306028</v>
      </c>
    </row>
    <row r="1448" spans="1:12" x14ac:dyDescent="0.2">
      <c r="A1448" s="37"/>
      <c r="B1448" s="38"/>
      <c r="C1448" s="38"/>
      <c r="D1448" s="38"/>
      <c r="E1448" s="38"/>
      <c r="F1448" s="38"/>
      <c r="G1448" s="38"/>
      <c r="H1448" s="38"/>
      <c r="I1448" s="38"/>
      <c r="J1448" s="38"/>
      <c r="K1448" s="38"/>
      <c r="L1448" s="38"/>
    </row>
    <row r="1449" spans="1:12" x14ac:dyDescent="0.2">
      <c r="A1449" s="35"/>
      <c r="B1449" s="99" t="s">
        <v>69</v>
      </c>
      <c r="C1449" s="97">
        <f>C1445+C1447</f>
        <v>111</v>
      </c>
      <c r="D1449" s="97">
        <f t="shared" ref="D1449:J1449" si="530">D1445+D1447</f>
        <v>67</v>
      </c>
      <c r="E1449" s="97">
        <f t="shared" si="530"/>
        <v>23</v>
      </c>
      <c r="F1449" s="97">
        <f t="shared" si="530"/>
        <v>0</v>
      </c>
      <c r="G1449" s="97">
        <f t="shared" si="530"/>
        <v>201</v>
      </c>
      <c r="H1449" s="97">
        <f t="shared" si="530"/>
        <v>776689.97728620004</v>
      </c>
      <c r="I1449" s="97">
        <f t="shared" si="530"/>
        <v>483557.12</v>
      </c>
      <c r="J1449" s="97">
        <f t="shared" si="530"/>
        <v>1260247.0972862002</v>
      </c>
      <c r="K1449" s="97">
        <f>J1449/G1449</f>
        <v>6269.8860561502497</v>
      </c>
      <c r="L1449" s="98">
        <f>I1449/H1449*100</f>
        <v>62.258704778137698</v>
      </c>
    </row>
    <row r="1450" spans="1:12" ht="18" x14ac:dyDescent="0.2">
      <c r="A1450" s="135" t="s">
        <v>148</v>
      </c>
      <c r="B1450" s="135"/>
      <c r="C1450" s="135"/>
      <c r="D1450" s="135"/>
      <c r="E1450" s="135"/>
      <c r="F1450" s="135"/>
      <c r="G1450" s="135"/>
      <c r="H1450" s="135"/>
      <c r="I1450" s="135"/>
      <c r="J1450" s="135"/>
      <c r="K1450" s="135"/>
      <c r="L1450" s="135"/>
    </row>
    <row r="1451" spans="1:12" ht="15" x14ac:dyDescent="0.2">
      <c r="A1451" s="125" t="s">
        <v>0</v>
      </c>
      <c r="B1451" s="125"/>
      <c r="C1451" s="125"/>
      <c r="D1451" s="125"/>
      <c r="E1451" s="125"/>
      <c r="F1451" s="125"/>
      <c r="G1451" s="125"/>
      <c r="H1451" s="125"/>
      <c r="I1451" s="125"/>
      <c r="J1451" s="125"/>
      <c r="K1451" s="125"/>
      <c r="L1451" s="125"/>
    </row>
    <row r="1452" spans="1:12" x14ac:dyDescent="0.2">
      <c r="A1452" s="126" t="str">
        <f>$A$3</f>
        <v>Position as of 31.03.2021</v>
      </c>
      <c r="B1452" s="126"/>
      <c r="C1452" s="126"/>
      <c r="D1452" s="126"/>
      <c r="E1452" s="126"/>
      <c r="F1452" s="126"/>
      <c r="G1452" s="126"/>
      <c r="H1452" s="126"/>
      <c r="I1452" s="126"/>
      <c r="J1452" s="126"/>
      <c r="K1452" s="126"/>
      <c r="L1452" s="126"/>
    </row>
    <row r="1453" spans="1:12" x14ac:dyDescent="0.2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3" t="s">
        <v>123</v>
      </c>
    </row>
    <row r="1454" spans="1:12" ht="38.25" x14ac:dyDescent="0.2">
      <c r="A1454" s="4" t="s">
        <v>3</v>
      </c>
      <c r="B1454" s="4" t="s">
        <v>4</v>
      </c>
      <c r="C1454" s="4" t="s">
        <v>5</v>
      </c>
      <c r="D1454" s="4" t="s">
        <v>6</v>
      </c>
      <c r="E1454" s="4" t="s">
        <v>7</v>
      </c>
      <c r="F1454" s="4" t="s">
        <v>8</v>
      </c>
      <c r="G1454" s="4" t="s">
        <v>9</v>
      </c>
      <c r="H1454" s="4" t="s">
        <v>10</v>
      </c>
      <c r="I1454" s="5" t="s">
        <v>11</v>
      </c>
      <c r="J1454" s="4" t="s">
        <v>12</v>
      </c>
      <c r="K1454" s="4" t="s">
        <v>13</v>
      </c>
      <c r="L1454" s="4" t="s">
        <v>14</v>
      </c>
    </row>
    <row r="1455" spans="1:12" x14ac:dyDescent="0.2">
      <c r="A1455" s="8">
        <v>1</v>
      </c>
      <c r="B1455" s="9">
        <v>2</v>
      </c>
      <c r="C1455" s="9">
        <v>3</v>
      </c>
      <c r="D1455" s="9">
        <v>4</v>
      </c>
      <c r="E1455" s="9">
        <v>7</v>
      </c>
      <c r="F1455" s="9">
        <v>8</v>
      </c>
      <c r="G1455" s="9">
        <v>9</v>
      </c>
      <c r="H1455" s="9">
        <v>10</v>
      </c>
      <c r="I1455" s="9">
        <v>11</v>
      </c>
      <c r="J1455" s="9">
        <v>12</v>
      </c>
      <c r="K1455" s="9">
        <v>13</v>
      </c>
      <c r="L1455" s="9">
        <v>14</v>
      </c>
    </row>
    <row r="1456" spans="1:12" x14ac:dyDescent="0.2">
      <c r="A1456" s="14">
        <v>1</v>
      </c>
      <c r="B1456" s="15" t="s">
        <v>15</v>
      </c>
      <c r="C1456" s="92">
        <f>[1]Allahabad!$C$35</f>
        <v>0</v>
      </c>
      <c r="D1456" s="92">
        <f>[1]Allahabad!$D$35</f>
        <v>0</v>
      </c>
      <c r="E1456" s="92">
        <f>[1]Allahabad!$E$35</f>
        <v>0</v>
      </c>
      <c r="F1456" s="92">
        <f>[1]Allahabad!$F$35</f>
        <v>0</v>
      </c>
      <c r="G1456" s="93">
        <f t="shared" ref="G1456:G1473" si="531">SUM(C1456:F1456)</f>
        <v>0</v>
      </c>
      <c r="H1456" s="92">
        <f>[1]Allahabad!$H$35</f>
        <v>0</v>
      </c>
      <c r="I1456" s="92">
        <f>[1]Allahabad!$I$35</f>
        <v>0</v>
      </c>
      <c r="J1456" s="94">
        <f t="shared" ref="J1456:J1473" si="532">H1456+I1456</f>
        <v>0</v>
      </c>
      <c r="K1456" s="94" t="e">
        <f>J1456/G1456</f>
        <v>#DIV/0!</v>
      </c>
      <c r="L1456" s="95" t="e">
        <f>I1456/H1456*100</f>
        <v>#DIV/0!</v>
      </c>
    </row>
    <row r="1457" spans="1:12" x14ac:dyDescent="0.2">
      <c r="A1457" s="14">
        <v>2</v>
      </c>
      <c r="B1457" s="15" t="s">
        <v>16</v>
      </c>
      <c r="C1457" s="92">
        <f>[1]Andhra!$C$35</f>
        <v>0</v>
      </c>
      <c r="D1457" s="92">
        <f>[1]Andhra!$D$35</f>
        <v>1</v>
      </c>
      <c r="E1457" s="92">
        <f>[1]Andhra!$E$35</f>
        <v>0</v>
      </c>
      <c r="F1457" s="92">
        <f>[1]Andhra!$F$35</f>
        <v>0</v>
      </c>
      <c r="G1457" s="93">
        <f t="shared" si="531"/>
        <v>1</v>
      </c>
      <c r="H1457" s="92">
        <f>[1]Andhra!$H$35</f>
        <v>4271</v>
      </c>
      <c r="I1457" s="92">
        <f>[1]Andhra!$I$35</f>
        <v>5835</v>
      </c>
      <c r="J1457" s="94">
        <f t="shared" si="532"/>
        <v>10106</v>
      </c>
      <c r="K1457" s="94">
        <f>J1457/G1457</f>
        <v>10106</v>
      </c>
      <c r="L1457" s="95">
        <f>I1457/H1457*100</f>
        <v>136.61905876843829</v>
      </c>
    </row>
    <row r="1458" spans="1:12" x14ac:dyDescent="0.2">
      <c r="A1458" s="14">
        <v>3</v>
      </c>
      <c r="B1458" s="15" t="s">
        <v>17</v>
      </c>
      <c r="C1458" s="92">
        <f>[1]BoB!$C$35</f>
        <v>13</v>
      </c>
      <c r="D1458" s="92">
        <f>[1]BoB!$D$35</f>
        <v>7</v>
      </c>
      <c r="E1458" s="92">
        <f>[1]BoB!$E$35</f>
        <v>0</v>
      </c>
      <c r="F1458" s="92">
        <f>[1]BoB!$F$35</f>
        <v>11</v>
      </c>
      <c r="G1458" s="93">
        <f t="shared" si="531"/>
        <v>31</v>
      </c>
      <c r="H1458" s="92">
        <f>[1]BoB!$H$35</f>
        <v>293215</v>
      </c>
      <c r="I1458" s="92">
        <f>[1]BoB!$I$35</f>
        <v>75333</v>
      </c>
      <c r="J1458" s="94">
        <f t="shared" si="532"/>
        <v>368548</v>
      </c>
      <c r="K1458" s="94">
        <f t="shared" ref="K1458:K1473" si="533">J1458/G1458</f>
        <v>11888.645161290322</v>
      </c>
      <c r="L1458" s="95">
        <f t="shared" ref="L1458:L1473" si="534">I1458/H1458*100</f>
        <v>25.692068959637126</v>
      </c>
    </row>
    <row r="1459" spans="1:12" x14ac:dyDescent="0.2">
      <c r="A1459" s="14">
        <v>4</v>
      </c>
      <c r="B1459" s="15" t="s">
        <v>18</v>
      </c>
      <c r="C1459" s="92">
        <f>[1]BoI!$C$35</f>
        <v>3</v>
      </c>
      <c r="D1459" s="92">
        <f>[1]BoI!$D$35</f>
        <v>3</v>
      </c>
      <c r="E1459" s="92">
        <f>[1]BoI!$E$35</f>
        <v>0</v>
      </c>
      <c r="F1459" s="92">
        <f>[1]BoI!$F$35</f>
        <v>0</v>
      </c>
      <c r="G1459" s="93">
        <f t="shared" si="531"/>
        <v>6</v>
      </c>
      <c r="H1459" s="92">
        <f>[1]BoI!$H$35</f>
        <v>40690</v>
      </c>
      <c r="I1459" s="92">
        <f>[1]BoI!$I$35</f>
        <v>12902</v>
      </c>
      <c r="J1459" s="93">
        <f t="shared" si="532"/>
        <v>53592</v>
      </c>
      <c r="K1459" s="93">
        <f t="shared" si="533"/>
        <v>8932</v>
      </c>
      <c r="L1459" s="95">
        <f t="shared" si="534"/>
        <v>31.708036372573112</v>
      </c>
    </row>
    <row r="1460" spans="1:12" x14ac:dyDescent="0.2">
      <c r="A1460" s="14">
        <v>5</v>
      </c>
      <c r="B1460" s="15" t="s">
        <v>19</v>
      </c>
      <c r="C1460" s="92">
        <f>[1]BoM!$C$35</f>
        <v>9</v>
      </c>
      <c r="D1460" s="92">
        <f>[1]BoM!$D$35</f>
        <v>6</v>
      </c>
      <c r="E1460" s="92">
        <f>[1]BoM!$E$35</f>
        <v>0</v>
      </c>
      <c r="F1460" s="92">
        <f>[1]BoM!$F$35</f>
        <v>8</v>
      </c>
      <c r="G1460" s="93">
        <f t="shared" si="531"/>
        <v>23</v>
      </c>
      <c r="H1460" s="92">
        <f>[1]BoM!$H$35</f>
        <v>231620.81066830005</v>
      </c>
      <c r="I1460" s="92">
        <f>[1]BoM!$I$35</f>
        <v>53091</v>
      </c>
      <c r="J1460" s="93">
        <f t="shared" si="532"/>
        <v>284711.81066830002</v>
      </c>
      <c r="K1460" s="93">
        <f t="shared" si="533"/>
        <v>12378.774376882609</v>
      </c>
      <c r="L1460" s="95">
        <f t="shared" si="534"/>
        <v>22.921515491986881</v>
      </c>
    </row>
    <row r="1461" spans="1:12" x14ac:dyDescent="0.2">
      <c r="A1461" s="14">
        <v>6</v>
      </c>
      <c r="B1461" s="15" t="s">
        <v>20</v>
      </c>
      <c r="C1461" s="92">
        <f>[1]Canara!$C$35</f>
        <v>3</v>
      </c>
      <c r="D1461" s="92">
        <f>[1]Canara!$D$35</f>
        <v>4</v>
      </c>
      <c r="E1461" s="92">
        <f>[1]Canara!$E$35</f>
        <v>0</v>
      </c>
      <c r="F1461" s="92">
        <f>[1]Canara!$F$35</f>
        <v>7</v>
      </c>
      <c r="G1461" s="93">
        <f t="shared" si="531"/>
        <v>14</v>
      </c>
      <c r="H1461" s="92">
        <f>[1]Canara!$H$35</f>
        <v>79408.08</v>
      </c>
      <c r="I1461" s="92">
        <f>[1]Canara!$I$35</f>
        <v>15197.03</v>
      </c>
      <c r="J1461" s="93">
        <f t="shared" si="532"/>
        <v>94605.11</v>
      </c>
      <c r="K1461" s="93">
        <f t="shared" si="533"/>
        <v>6757.5078571428576</v>
      </c>
      <c r="L1461" s="95">
        <f t="shared" si="534"/>
        <v>19.137888738778219</v>
      </c>
    </row>
    <row r="1462" spans="1:12" x14ac:dyDescent="0.2">
      <c r="A1462" s="14">
        <v>7</v>
      </c>
      <c r="B1462" s="15" t="s">
        <v>22</v>
      </c>
      <c r="C1462" s="92">
        <f>[1]CBI!$C$35</f>
        <v>4</v>
      </c>
      <c r="D1462" s="92">
        <f>[1]CBI!$D$35</f>
        <v>1</v>
      </c>
      <c r="E1462" s="92">
        <f>[1]CBI!$E$35</f>
        <v>0</v>
      </c>
      <c r="F1462" s="92">
        <f>[1]CBI!$F$35</f>
        <v>3</v>
      </c>
      <c r="G1462" s="93">
        <f t="shared" si="531"/>
        <v>8</v>
      </c>
      <c r="H1462" s="92">
        <f>[1]CBI!$H$35</f>
        <v>51881</v>
      </c>
      <c r="I1462" s="92">
        <f>[1]CBI!$I$35</f>
        <v>19780</v>
      </c>
      <c r="J1462" s="93">
        <f t="shared" si="532"/>
        <v>71661</v>
      </c>
      <c r="K1462" s="93">
        <f t="shared" si="533"/>
        <v>8957.625</v>
      </c>
      <c r="L1462" s="95">
        <f t="shared" si="534"/>
        <v>38.125710761164974</v>
      </c>
    </row>
    <row r="1463" spans="1:12" x14ac:dyDescent="0.2">
      <c r="A1463" s="14">
        <v>8</v>
      </c>
      <c r="B1463" s="15" t="s">
        <v>23</v>
      </c>
      <c r="C1463" s="92">
        <f>[1]Corp!$C$35</f>
        <v>0</v>
      </c>
      <c r="D1463" s="92">
        <f>[1]Corp!$D$35</f>
        <v>0</v>
      </c>
      <c r="E1463" s="92">
        <f>[1]Corp!$E$35</f>
        <v>6</v>
      </c>
      <c r="F1463" s="92">
        <f>[1]Corp!$F$35</f>
        <v>0</v>
      </c>
      <c r="G1463" s="93">
        <f t="shared" si="531"/>
        <v>6</v>
      </c>
      <c r="H1463" s="92">
        <f>[1]Corp!$H$35</f>
        <v>35578</v>
      </c>
      <c r="I1463" s="92">
        <f>[1]Corp!$I$35</f>
        <v>12221</v>
      </c>
      <c r="J1463" s="93">
        <f t="shared" si="532"/>
        <v>47799</v>
      </c>
      <c r="K1463" s="93">
        <f t="shared" si="533"/>
        <v>7966.5</v>
      </c>
      <c r="L1463" s="95">
        <f t="shared" si="534"/>
        <v>34.349879138793639</v>
      </c>
    </row>
    <row r="1464" spans="1:12" x14ac:dyDescent="0.2">
      <c r="A1464" s="14">
        <v>9</v>
      </c>
      <c r="B1464" s="15" t="s">
        <v>24</v>
      </c>
      <c r="C1464" s="92">
        <f>[1]Indian!$C$35</f>
        <v>1</v>
      </c>
      <c r="D1464" s="92">
        <f>[1]Indian!$D$35</f>
        <v>1</v>
      </c>
      <c r="E1464" s="92">
        <f>[1]Indian!$E$35</f>
        <v>3</v>
      </c>
      <c r="F1464" s="92">
        <f>[1]Indian!$F$35</f>
        <v>3</v>
      </c>
      <c r="G1464" s="93">
        <f t="shared" si="531"/>
        <v>8</v>
      </c>
      <c r="H1464" s="92">
        <f>[1]Indian!$H$35</f>
        <v>47900</v>
      </c>
      <c r="I1464" s="92">
        <f>[1]Indian!$I$35</f>
        <v>15279</v>
      </c>
      <c r="J1464" s="94">
        <f t="shared" si="532"/>
        <v>63179</v>
      </c>
      <c r="K1464" s="94">
        <f t="shared" si="533"/>
        <v>7897.375</v>
      </c>
      <c r="L1464" s="95">
        <f t="shared" si="534"/>
        <v>31.897703549060541</v>
      </c>
    </row>
    <row r="1465" spans="1:12" x14ac:dyDescent="0.2">
      <c r="A1465" s="14">
        <v>10</v>
      </c>
      <c r="B1465" s="15" t="s">
        <v>25</v>
      </c>
      <c r="C1465" s="92">
        <f>[1]IOB!$C$35</f>
        <v>0</v>
      </c>
      <c r="D1465" s="92">
        <f>[1]IOB!$D$35</f>
        <v>2</v>
      </c>
      <c r="E1465" s="92">
        <f>[1]IOB!$E$35</f>
        <v>1</v>
      </c>
      <c r="F1465" s="92">
        <f>[1]IOB!$F$35</f>
        <v>0</v>
      </c>
      <c r="G1465" s="93">
        <f t="shared" si="531"/>
        <v>3</v>
      </c>
      <c r="H1465" s="92">
        <f>[1]IOB!$H$35</f>
        <v>5813</v>
      </c>
      <c r="I1465" s="92">
        <f>[1]IOB!$I$35</f>
        <v>2810</v>
      </c>
      <c r="J1465" s="93">
        <f t="shared" si="532"/>
        <v>8623</v>
      </c>
      <c r="K1465" s="93">
        <f t="shared" si="533"/>
        <v>2874.3333333333335</v>
      </c>
      <c r="L1465" s="95">
        <f t="shared" si="534"/>
        <v>48.339927748150693</v>
      </c>
    </row>
    <row r="1466" spans="1:12" x14ac:dyDescent="0.2">
      <c r="A1466" s="14">
        <v>11</v>
      </c>
      <c r="B1466" s="15" t="s">
        <v>26</v>
      </c>
      <c r="C1466" s="92">
        <f>[1]OBC!$C$35</f>
        <v>0</v>
      </c>
      <c r="D1466" s="92">
        <f>[1]OBC!$D$35</f>
        <v>0</v>
      </c>
      <c r="E1466" s="92">
        <f>[1]OBC!$E$35</f>
        <v>0</v>
      </c>
      <c r="F1466" s="92">
        <f>[1]OBC!$F$35</f>
        <v>0</v>
      </c>
      <c r="G1466" s="93">
        <f t="shared" si="531"/>
        <v>0</v>
      </c>
      <c r="H1466" s="92">
        <f>[1]OBC!$H$35</f>
        <v>0</v>
      </c>
      <c r="I1466" s="92">
        <f>[1]OBC!$I$35</f>
        <v>0</v>
      </c>
      <c r="J1466" s="93">
        <f t="shared" si="532"/>
        <v>0</v>
      </c>
      <c r="K1466" s="93" t="e">
        <f t="shared" si="533"/>
        <v>#DIV/0!</v>
      </c>
      <c r="L1466" s="95" t="e">
        <f t="shared" si="534"/>
        <v>#DIV/0!</v>
      </c>
    </row>
    <row r="1467" spans="1:12" x14ac:dyDescent="0.2">
      <c r="A1467" s="14">
        <v>12</v>
      </c>
      <c r="B1467" s="15" t="s">
        <v>27</v>
      </c>
      <c r="C1467" s="92">
        <f>[1]PSB!$C$35</f>
        <v>0</v>
      </c>
      <c r="D1467" s="92">
        <f>[1]PSB!$D$35</f>
        <v>0</v>
      </c>
      <c r="E1467" s="92">
        <f>[1]PSB!$E$35</f>
        <v>0</v>
      </c>
      <c r="F1467" s="92">
        <f>[1]PSB!$F$35</f>
        <v>0</v>
      </c>
      <c r="G1467" s="93">
        <f t="shared" si="531"/>
        <v>0</v>
      </c>
      <c r="H1467" s="92">
        <f>[1]PSB!$H$35</f>
        <v>0</v>
      </c>
      <c r="I1467" s="92">
        <f>[1]PSB!$I$35</f>
        <v>0</v>
      </c>
      <c r="J1467" s="93">
        <f t="shared" si="532"/>
        <v>0</v>
      </c>
      <c r="K1467" s="93" t="e">
        <f t="shared" si="533"/>
        <v>#DIV/0!</v>
      </c>
      <c r="L1467" s="95" t="e">
        <f t="shared" si="534"/>
        <v>#DIV/0!</v>
      </c>
    </row>
    <row r="1468" spans="1:12" x14ac:dyDescent="0.2">
      <c r="A1468" s="14">
        <v>13</v>
      </c>
      <c r="B1468" s="15" t="s">
        <v>28</v>
      </c>
      <c r="C1468" s="92">
        <f>[1]PNB!$C$35</f>
        <v>3</v>
      </c>
      <c r="D1468" s="92">
        <f>[1]PNB!$D$35</f>
        <v>2</v>
      </c>
      <c r="E1468" s="92">
        <f>[1]PNB!$E$35</f>
        <v>0</v>
      </c>
      <c r="F1468" s="92">
        <f>[1]PNB!$F$35</f>
        <v>6</v>
      </c>
      <c r="G1468" s="93">
        <f t="shared" si="531"/>
        <v>11</v>
      </c>
      <c r="H1468" s="92">
        <f>[1]PNB!$H$35</f>
        <v>52266</v>
      </c>
      <c r="I1468" s="92">
        <f>[1]PNB!$I$35</f>
        <v>24025.1</v>
      </c>
      <c r="J1468" s="93">
        <f t="shared" si="532"/>
        <v>76291.100000000006</v>
      </c>
      <c r="K1468" s="93">
        <f t="shared" si="533"/>
        <v>6935.5545454545463</v>
      </c>
      <c r="L1468" s="95">
        <f t="shared" si="534"/>
        <v>45.966976619599734</v>
      </c>
    </row>
    <row r="1469" spans="1:12" x14ac:dyDescent="0.2">
      <c r="A1469" s="14">
        <v>14</v>
      </c>
      <c r="B1469" s="15" t="s">
        <v>29</v>
      </c>
      <c r="C1469" s="92">
        <f>[1]SBI!$C$35</f>
        <v>5</v>
      </c>
      <c r="D1469" s="92">
        <f>[1]SBI!$D$35</f>
        <v>5</v>
      </c>
      <c r="E1469" s="92">
        <f>[1]SBI!$E$35</f>
        <v>15</v>
      </c>
      <c r="F1469" s="92">
        <f>[1]SBI!$F$35</f>
        <v>0</v>
      </c>
      <c r="G1469" s="93">
        <f t="shared" si="531"/>
        <v>25</v>
      </c>
      <c r="H1469" s="92">
        <f>[1]SBI!$H$35</f>
        <v>520495</v>
      </c>
      <c r="I1469" s="92">
        <f>[1]SBI!$I$35</f>
        <v>132764</v>
      </c>
      <c r="J1469" s="93">
        <f t="shared" si="532"/>
        <v>653259</v>
      </c>
      <c r="K1469" s="93">
        <f t="shared" si="533"/>
        <v>26130.36</v>
      </c>
      <c r="L1469" s="95">
        <f t="shared" si="534"/>
        <v>25.507257514481406</v>
      </c>
    </row>
    <row r="1470" spans="1:12" x14ac:dyDescent="0.2">
      <c r="A1470" s="14">
        <v>15</v>
      </c>
      <c r="B1470" s="15" t="s">
        <v>30</v>
      </c>
      <c r="C1470" s="92">
        <f>[1]Syndicate!$C$35</f>
        <v>0</v>
      </c>
      <c r="D1470" s="92">
        <f>[1]Syndicate!$D$35</f>
        <v>0</v>
      </c>
      <c r="E1470" s="92">
        <f>[1]Syndicate!$E$35</f>
        <v>0</v>
      </c>
      <c r="F1470" s="92">
        <f>[1]Syndicate!$F$35</f>
        <v>0</v>
      </c>
      <c r="G1470" s="93">
        <f t="shared" si="531"/>
        <v>0</v>
      </c>
      <c r="H1470" s="92">
        <f>[1]Syndicate!$H$35</f>
        <v>0</v>
      </c>
      <c r="I1470" s="92">
        <f>[1]Syndicate!$I$35</f>
        <v>0</v>
      </c>
      <c r="J1470" s="93">
        <f t="shared" si="532"/>
        <v>0</v>
      </c>
      <c r="K1470" s="93" t="e">
        <f t="shared" si="533"/>
        <v>#DIV/0!</v>
      </c>
      <c r="L1470" s="95" t="e">
        <f t="shared" si="534"/>
        <v>#DIV/0!</v>
      </c>
    </row>
    <row r="1471" spans="1:12" x14ac:dyDescent="0.2">
      <c r="A1471" s="14">
        <v>16</v>
      </c>
      <c r="B1471" s="15" t="s">
        <v>31</v>
      </c>
      <c r="C1471" s="92">
        <f>[1]UCO!$C$35</f>
        <v>0</v>
      </c>
      <c r="D1471" s="92">
        <f>[1]UCO!$D$35</f>
        <v>3</v>
      </c>
      <c r="E1471" s="92">
        <f>[1]UCO!$E$35</f>
        <v>0</v>
      </c>
      <c r="F1471" s="92">
        <f>[1]UCO!$F$35</f>
        <v>3</v>
      </c>
      <c r="G1471" s="93">
        <f t="shared" si="531"/>
        <v>6</v>
      </c>
      <c r="H1471" s="92">
        <f>[1]UCO!$H$35</f>
        <v>16463</v>
      </c>
      <c r="I1471" s="92">
        <f>[1]UCO!$I$35</f>
        <v>5673</v>
      </c>
      <c r="J1471" s="93">
        <f t="shared" si="532"/>
        <v>22136</v>
      </c>
      <c r="K1471" s="93">
        <f t="shared" si="533"/>
        <v>3689.3333333333335</v>
      </c>
      <c r="L1471" s="95">
        <f t="shared" si="534"/>
        <v>34.45909008078722</v>
      </c>
    </row>
    <row r="1472" spans="1:12" x14ac:dyDescent="0.2">
      <c r="A1472" s="14">
        <v>17</v>
      </c>
      <c r="B1472" s="15" t="s">
        <v>32</v>
      </c>
      <c r="C1472" s="92">
        <f>[1]Union!$C$35</f>
        <v>3</v>
      </c>
      <c r="D1472" s="92">
        <f>[1]Union!$D$35</f>
        <v>4</v>
      </c>
      <c r="E1472" s="92">
        <f>[1]Union!$E$35</f>
        <v>0</v>
      </c>
      <c r="F1472" s="92">
        <f>[1]Union!$F$35</f>
        <v>7</v>
      </c>
      <c r="G1472" s="93">
        <f t="shared" si="531"/>
        <v>14</v>
      </c>
      <c r="H1472" s="92">
        <f>[1]Union!$H$35</f>
        <v>385000</v>
      </c>
      <c r="I1472" s="92">
        <f>[1]Union!$I$35</f>
        <v>112900</v>
      </c>
      <c r="J1472" s="93">
        <f t="shared" si="532"/>
        <v>497900</v>
      </c>
      <c r="K1472" s="93">
        <f t="shared" si="533"/>
        <v>35564.285714285717</v>
      </c>
      <c r="L1472" s="95">
        <f t="shared" si="534"/>
        <v>29.324675324675326</v>
      </c>
    </row>
    <row r="1473" spans="1:12" x14ac:dyDescent="0.2">
      <c r="A1473" s="14">
        <v>18</v>
      </c>
      <c r="B1473" s="15" t="s">
        <v>33</v>
      </c>
      <c r="C1473" s="92">
        <f>[1]United!$C$35</f>
        <v>0</v>
      </c>
      <c r="D1473" s="92">
        <f>[1]United!$D$35</f>
        <v>0</v>
      </c>
      <c r="E1473" s="92">
        <f>[1]United!$E$35</f>
        <v>0</v>
      </c>
      <c r="F1473" s="92">
        <f>[1]United!$F$35</f>
        <v>0</v>
      </c>
      <c r="G1473" s="93">
        <f t="shared" si="531"/>
        <v>0</v>
      </c>
      <c r="H1473" s="92">
        <f>[1]United!$H$35</f>
        <v>0</v>
      </c>
      <c r="I1473" s="92">
        <f>[1]United!$I$35</f>
        <v>0</v>
      </c>
      <c r="J1473" s="93">
        <f t="shared" si="532"/>
        <v>0</v>
      </c>
      <c r="K1473" s="93" t="e">
        <f t="shared" si="533"/>
        <v>#DIV/0!</v>
      </c>
      <c r="L1473" s="95" t="e">
        <f t="shared" si="534"/>
        <v>#DIV/0!</v>
      </c>
    </row>
    <row r="1474" spans="1:12" x14ac:dyDescent="0.2">
      <c r="A1474" s="24"/>
      <c r="B1474" s="25" t="s">
        <v>34</v>
      </c>
      <c r="C1474" s="96">
        <f t="shared" ref="C1474:J1474" si="535">SUM(C1456:C1473)</f>
        <v>44</v>
      </c>
      <c r="D1474" s="96">
        <f t="shared" si="535"/>
        <v>39</v>
      </c>
      <c r="E1474" s="96">
        <f t="shared" si="535"/>
        <v>25</v>
      </c>
      <c r="F1474" s="96">
        <f t="shared" si="535"/>
        <v>48</v>
      </c>
      <c r="G1474" s="96">
        <f t="shared" si="535"/>
        <v>156</v>
      </c>
      <c r="H1474" s="97">
        <f t="shared" si="535"/>
        <v>1764600.8906683</v>
      </c>
      <c r="I1474" s="97">
        <f t="shared" si="535"/>
        <v>487810.13</v>
      </c>
      <c r="J1474" s="97">
        <f t="shared" si="535"/>
        <v>2252411.0206682999</v>
      </c>
      <c r="K1474" s="97">
        <f>J1474/G1474</f>
        <v>14438.532183771153</v>
      </c>
      <c r="L1474" s="98">
        <f>I1474/H1474*100</f>
        <v>27.644218734087438</v>
      </c>
    </row>
    <row r="1475" spans="1:12" x14ac:dyDescent="0.2">
      <c r="A1475" s="14">
        <v>19</v>
      </c>
      <c r="B1475" s="15" t="s">
        <v>35</v>
      </c>
      <c r="C1475" s="92">
        <f>[1]AXIS!$C$35</f>
        <v>0</v>
      </c>
      <c r="D1475" s="92">
        <f>[1]AXIS!$D$35</f>
        <v>2</v>
      </c>
      <c r="E1475" s="92">
        <f>[1]AXIS!$E$35</f>
        <v>0</v>
      </c>
      <c r="F1475" s="92">
        <f>[1]AXIS!$F$35</f>
        <v>4</v>
      </c>
      <c r="G1475" s="93">
        <f t="shared" ref="G1475:G1483" si="536">SUM(C1475:F1475)</f>
        <v>6</v>
      </c>
      <c r="H1475" s="92">
        <f>[1]AXIS!$H$35</f>
        <v>86403</v>
      </c>
      <c r="I1475" s="92">
        <f>[1]AXIS!$I$35</f>
        <v>140735</v>
      </c>
      <c r="J1475" s="93">
        <f t="shared" ref="J1475:J1488" si="537">H1475+I1475</f>
        <v>227138</v>
      </c>
      <c r="K1475" s="93">
        <f t="shared" ref="K1475:K1499" si="538">J1475/G1475</f>
        <v>37856.333333333336</v>
      </c>
      <c r="L1475" s="95">
        <f t="shared" ref="L1475:L1499" si="539">I1475/H1475*100</f>
        <v>162.88207585384765</v>
      </c>
    </row>
    <row r="1476" spans="1:12" x14ac:dyDescent="0.2">
      <c r="A1476" s="14">
        <v>20</v>
      </c>
      <c r="B1476" s="15" t="s">
        <v>36</v>
      </c>
      <c r="C1476" s="92">
        <f>[1]Bandhan!$C$35</f>
        <v>0</v>
      </c>
      <c r="D1476" s="92">
        <f>[1]Bandhan!$D$35</f>
        <v>0</v>
      </c>
      <c r="E1476" s="92">
        <f>[1]Bandhan!$E$35</f>
        <v>0</v>
      </c>
      <c r="F1476" s="92">
        <f>[1]Bandhan!$F$35</f>
        <v>2</v>
      </c>
      <c r="G1476" s="93">
        <f t="shared" si="536"/>
        <v>2</v>
      </c>
      <c r="H1476" s="92">
        <f>[1]Bandhan!$H$35</f>
        <v>89.07</v>
      </c>
      <c r="I1476" s="92">
        <f>[1]Bandhan!$I$35</f>
        <v>1657.17</v>
      </c>
      <c r="J1476" s="93">
        <f t="shared" si="537"/>
        <v>1746.24</v>
      </c>
      <c r="K1476" s="93">
        <f t="shared" si="538"/>
        <v>873.12</v>
      </c>
      <c r="L1476" s="95">
        <f t="shared" si="539"/>
        <v>1860.5254294375213</v>
      </c>
    </row>
    <row r="1477" spans="1:12" x14ac:dyDescent="0.2">
      <c r="A1477" s="14">
        <v>21</v>
      </c>
      <c r="B1477" s="15" t="s">
        <v>37</v>
      </c>
      <c r="C1477" s="92">
        <f>[1]CSB!$C$35</f>
        <v>0</v>
      </c>
      <c r="D1477" s="92">
        <f>[1]CSB!$D$35</f>
        <v>0</v>
      </c>
      <c r="E1477" s="92">
        <f>[1]CSB!$E$35</f>
        <v>0</v>
      </c>
      <c r="F1477" s="92">
        <f>[1]CSB!$F$35</f>
        <v>0</v>
      </c>
      <c r="G1477" s="93">
        <f t="shared" si="536"/>
        <v>0</v>
      </c>
      <c r="H1477" s="92">
        <f>[1]CSB!$H$35</f>
        <v>0</v>
      </c>
      <c r="I1477" s="92">
        <f>[1]CSB!$I$35</f>
        <v>0</v>
      </c>
      <c r="J1477" s="93">
        <f t="shared" si="537"/>
        <v>0</v>
      </c>
      <c r="K1477" s="93" t="e">
        <f t="shared" si="538"/>
        <v>#DIV/0!</v>
      </c>
      <c r="L1477" s="95" t="e">
        <f t="shared" si="539"/>
        <v>#DIV/0!</v>
      </c>
    </row>
    <row r="1478" spans="1:12" x14ac:dyDescent="0.2">
      <c r="A1478" s="14">
        <v>22</v>
      </c>
      <c r="B1478" s="15" t="s">
        <v>38</v>
      </c>
      <c r="C1478" s="92">
        <f>[1]DCB!$C$35</f>
        <v>0</v>
      </c>
      <c r="D1478" s="92">
        <f>[1]DCB!$D$35</f>
        <v>0</v>
      </c>
      <c r="E1478" s="92">
        <f>[1]DCB!$E$35</f>
        <v>0</v>
      </c>
      <c r="F1478" s="92">
        <f>[1]DCB!$F$35</f>
        <v>2</v>
      </c>
      <c r="G1478" s="93">
        <f t="shared" si="536"/>
        <v>2</v>
      </c>
      <c r="H1478" s="92">
        <f>[1]DCB!$H$35</f>
        <v>15413.38</v>
      </c>
      <c r="I1478" s="92">
        <f>[1]DCB!$I$35</f>
        <v>4783.26</v>
      </c>
      <c r="J1478" s="93">
        <f t="shared" si="537"/>
        <v>20196.64</v>
      </c>
      <c r="K1478" s="93">
        <f t="shared" si="538"/>
        <v>10098.32</v>
      </c>
      <c r="L1478" s="95">
        <f t="shared" si="539"/>
        <v>31.03316728712327</v>
      </c>
    </row>
    <row r="1479" spans="1:12" x14ac:dyDescent="0.2">
      <c r="A1479" s="14">
        <v>23</v>
      </c>
      <c r="B1479" s="15" t="s">
        <v>39</v>
      </c>
      <c r="C1479" s="92">
        <f>[1]Federal!$C$35</f>
        <v>0</v>
      </c>
      <c r="D1479" s="92">
        <f>[1]Federal!$D$35</f>
        <v>0</v>
      </c>
      <c r="E1479" s="92">
        <f>[1]Federal!$E$35</f>
        <v>0</v>
      </c>
      <c r="F1479" s="92">
        <f>[1]Federal!$F$35</f>
        <v>3</v>
      </c>
      <c r="G1479" s="93">
        <f t="shared" si="536"/>
        <v>3</v>
      </c>
      <c r="H1479" s="92">
        <f>[1]Federal!$H$35</f>
        <v>28995.32</v>
      </c>
      <c r="I1479" s="92">
        <f>[1]Federal!$I$35</f>
        <v>18119.669999999998</v>
      </c>
      <c r="J1479" s="93">
        <f t="shared" si="537"/>
        <v>47114.99</v>
      </c>
      <c r="K1479" s="93">
        <f t="shared" si="538"/>
        <v>15704.996666666666</v>
      </c>
      <c r="L1479" s="95">
        <f t="shared" si="539"/>
        <v>62.49170555800039</v>
      </c>
    </row>
    <row r="1480" spans="1:12" x14ac:dyDescent="0.2">
      <c r="A1480" s="14">
        <v>24</v>
      </c>
      <c r="B1480" s="15" t="s">
        <v>40</v>
      </c>
      <c r="C1480" s="92">
        <f>[1]HDFC!$C$35</f>
        <v>2</v>
      </c>
      <c r="D1480" s="92">
        <f>[1]HDFC!$D$35</f>
        <v>7</v>
      </c>
      <c r="E1480" s="92">
        <f>[1]HDFC!$E$35</f>
        <v>0</v>
      </c>
      <c r="F1480" s="92">
        <f>[1]HDFC!$F$35</f>
        <v>11</v>
      </c>
      <c r="G1480" s="93">
        <f t="shared" si="536"/>
        <v>20</v>
      </c>
      <c r="H1480" s="92">
        <f>[1]HDFC!$H$35</f>
        <v>286497.88</v>
      </c>
      <c r="I1480" s="92">
        <f>[1]HDFC!$I$35</f>
        <v>166601.75</v>
      </c>
      <c r="J1480" s="93">
        <f t="shared" si="537"/>
        <v>453099.63</v>
      </c>
      <c r="K1480" s="93">
        <f t="shared" si="538"/>
        <v>22654.981500000002</v>
      </c>
      <c r="L1480" s="95">
        <f t="shared" si="539"/>
        <v>58.151128378332153</v>
      </c>
    </row>
    <row r="1481" spans="1:12" x14ac:dyDescent="0.2">
      <c r="A1481" s="14">
        <v>25</v>
      </c>
      <c r="B1481" s="15" t="s">
        <v>41</v>
      </c>
      <c r="C1481" s="92">
        <f>[1]ICICI!$C$35</f>
        <v>1</v>
      </c>
      <c r="D1481" s="92">
        <f>[1]ICICI!$D$35</f>
        <v>4</v>
      </c>
      <c r="E1481" s="92">
        <f>[1]ICICI!$E$35</f>
        <v>0</v>
      </c>
      <c r="F1481" s="92">
        <f>[1]ICICI!$F$35</f>
        <v>9</v>
      </c>
      <c r="G1481" s="93">
        <f t="shared" si="536"/>
        <v>14</v>
      </c>
      <c r="H1481" s="92">
        <f>[1]ICICI!$H$35</f>
        <v>156900</v>
      </c>
      <c r="I1481" s="92">
        <f>[1]ICICI!$I$35</f>
        <v>131900</v>
      </c>
      <c r="J1481" s="93">
        <f t="shared" si="537"/>
        <v>288800</v>
      </c>
      <c r="K1481" s="93">
        <f t="shared" si="538"/>
        <v>20628.571428571428</v>
      </c>
      <c r="L1481" s="95">
        <f t="shared" si="539"/>
        <v>84.066284257488846</v>
      </c>
    </row>
    <row r="1482" spans="1:12" x14ac:dyDescent="0.2">
      <c r="A1482" s="14">
        <v>26</v>
      </c>
      <c r="B1482" s="15" t="s">
        <v>42</v>
      </c>
      <c r="C1482" s="92">
        <f>[1]IDBI!$C$35</f>
        <v>7</v>
      </c>
      <c r="D1482" s="92">
        <f>[1]IDBI!$D$35</f>
        <v>3</v>
      </c>
      <c r="E1482" s="92">
        <f>[1]IDBI!$E$35</f>
        <v>0</v>
      </c>
      <c r="F1482" s="92">
        <f>[1]IDBI!$F$35</f>
        <v>6</v>
      </c>
      <c r="G1482" s="93">
        <f t="shared" si="536"/>
        <v>16</v>
      </c>
      <c r="H1482" s="92">
        <f>[1]IDBI!$H$35</f>
        <v>108910</v>
      </c>
      <c r="I1482" s="92">
        <f>[1]IDBI!$I$35</f>
        <v>69675</v>
      </c>
      <c r="J1482" s="94">
        <f t="shared" si="537"/>
        <v>178585</v>
      </c>
      <c r="K1482" s="94">
        <f t="shared" si="538"/>
        <v>11161.5625</v>
      </c>
      <c r="L1482" s="95">
        <f t="shared" si="539"/>
        <v>63.974841612340462</v>
      </c>
    </row>
    <row r="1483" spans="1:12" x14ac:dyDescent="0.2">
      <c r="A1483" s="14">
        <v>27</v>
      </c>
      <c r="B1483" s="15" t="s">
        <v>43</v>
      </c>
      <c r="C1483" s="92">
        <f>[1]IDFC!$C$35</f>
        <v>0</v>
      </c>
      <c r="D1483" s="92">
        <f>[1]IDFC!$D$35</f>
        <v>0</v>
      </c>
      <c r="E1483" s="92">
        <f>[1]IDFC!$E$35</f>
        <v>0</v>
      </c>
      <c r="F1483" s="92">
        <f>[1]IDFC!$F$35</f>
        <v>1</v>
      </c>
      <c r="G1483" s="93">
        <f t="shared" si="536"/>
        <v>1</v>
      </c>
      <c r="H1483" s="92">
        <f>[1]IDFC!$H$35</f>
        <v>0</v>
      </c>
      <c r="I1483" s="92">
        <f>[1]IDFC!$I$35</f>
        <v>12200</v>
      </c>
      <c r="J1483" s="94">
        <f t="shared" si="537"/>
        <v>12200</v>
      </c>
      <c r="K1483" s="94">
        <f t="shared" si="538"/>
        <v>12200</v>
      </c>
      <c r="L1483" s="95" t="e">
        <f t="shared" si="539"/>
        <v>#DIV/0!</v>
      </c>
    </row>
    <row r="1484" spans="1:12" x14ac:dyDescent="0.2">
      <c r="A1484" s="14">
        <v>28</v>
      </c>
      <c r="B1484" s="15" t="s">
        <v>44</v>
      </c>
      <c r="C1484" s="92">
        <f>[1]IndusInd!$C$35</f>
        <v>0</v>
      </c>
      <c r="D1484" s="92">
        <f>[1]IndusInd!$D$35</f>
        <v>2</v>
      </c>
      <c r="E1484" s="92">
        <f>[1]IndusInd!$E$35</f>
        <v>0</v>
      </c>
      <c r="F1484" s="92">
        <f>[1]IndusInd!$F$35</f>
        <v>4</v>
      </c>
      <c r="G1484" s="93">
        <f t="shared" ref="G1484:G1488" si="540">SUM(C1484:F1484)</f>
        <v>6</v>
      </c>
      <c r="H1484" s="92">
        <f>[1]IndusInd!$H$35</f>
        <v>27808</v>
      </c>
      <c r="I1484" s="92">
        <f>[1]IndusInd!$I$35</f>
        <v>11431</v>
      </c>
      <c r="J1484" s="93">
        <f t="shared" si="537"/>
        <v>39239</v>
      </c>
      <c r="K1484" s="93">
        <f t="shared" si="538"/>
        <v>6539.833333333333</v>
      </c>
      <c r="L1484" s="95">
        <f t="shared" si="539"/>
        <v>41.106875719217491</v>
      </c>
    </row>
    <row r="1485" spans="1:12" x14ac:dyDescent="0.2">
      <c r="A1485" s="14">
        <v>29</v>
      </c>
      <c r="B1485" s="15" t="s">
        <v>45</v>
      </c>
      <c r="C1485" s="92">
        <f>[1]Karnatak!$C$35</f>
        <v>0</v>
      </c>
      <c r="D1485" s="92">
        <f>[1]Karnatak!$D$35</f>
        <v>1</v>
      </c>
      <c r="E1485" s="92">
        <f>[1]Karnatak!$E$35</f>
        <v>0</v>
      </c>
      <c r="F1485" s="92">
        <f>[1]Karnatak!$F$35</f>
        <v>0</v>
      </c>
      <c r="G1485" s="93">
        <f t="shared" si="540"/>
        <v>1</v>
      </c>
      <c r="H1485" s="92">
        <f>[1]Karnatak!$H$35</f>
        <v>1719</v>
      </c>
      <c r="I1485" s="92">
        <f>[1]Karnatak!$I$35</f>
        <v>1373</v>
      </c>
      <c r="J1485" s="93">
        <f t="shared" si="537"/>
        <v>3092</v>
      </c>
      <c r="K1485" s="93">
        <f t="shared" si="538"/>
        <v>3092</v>
      </c>
      <c r="L1485" s="95">
        <f t="shared" si="539"/>
        <v>79.872018615474119</v>
      </c>
    </row>
    <row r="1486" spans="1:12" x14ac:dyDescent="0.2">
      <c r="A1486" s="14">
        <v>30</v>
      </c>
      <c r="B1486" s="15" t="s">
        <v>46</v>
      </c>
      <c r="C1486" s="92">
        <f>[1]Kotak!$C$35</f>
        <v>0</v>
      </c>
      <c r="D1486" s="92">
        <f>[1]Kotak!$D$35</f>
        <v>2</v>
      </c>
      <c r="E1486" s="92">
        <f>[1]Kotak!$E$35</f>
        <v>0</v>
      </c>
      <c r="F1486" s="92">
        <f>[1]Kotak!$F$35</f>
        <v>4</v>
      </c>
      <c r="G1486" s="93">
        <f t="shared" si="540"/>
        <v>6</v>
      </c>
      <c r="H1486" s="92">
        <f>[1]Kotak!$H$35</f>
        <v>24173.54</v>
      </c>
      <c r="I1486" s="92">
        <f>[1]Kotak!$I$35</f>
        <v>11570.5</v>
      </c>
      <c r="J1486" s="93">
        <f t="shared" si="537"/>
        <v>35744.04</v>
      </c>
      <c r="K1486" s="93">
        <f t="shared" si="538"/>
        <v>5957.34</v>
      </c>
      <c r="L1486" s="95">
        <f t="shared" si="539"/>
        <v>47.864317762313668</v>
      </c>
    </row>
    <row r="1487" spans="1:12" x14ac:dyDescent="0.2">
      <c r="A1487" s="14">
        <v>31</v>
      </c>
      <c r="B1487" s="15" t="s">
        <v>47</v>
      </c>
      <c r="C1487" s="92">
        <f>[1]Ratnakar!$C$35</f>
        <v>0</v>
      </c>
      <c r="D1487" s="92">
        <f>[1]Ratnakar!$D$35</f>
        <v>1</v>
      </c>
      <c r="E1487" s="92">
        <f>[1]Ratnakar!$E$35</f>
        <v>0</v>
      </c>
      <c r="F1487" s="92">
        <f>[1]Ratnakar!$F$35</f>
        <v>2</v>
      </c>
      <c r="G1487" s="93">
        <f t="shared" si="540"/>
        <v>3</v>
      </c>
      <c r="H1487" s="92">
        <f>[1]Ratnakar!$H$35</f>
        <v>25995</v>
      </c>
      <c r="I1487" s="92">
        <f>[1]Ratnakar!$I$35</f>
        <v>1755.9999999999998</v>
      </c>
      <c r="J1487" s="93">
        <f t="shared" si="537"/>
        <v>27751</v>
      </c>
      <c r="K1487" s="93">
        <f t="shared" si="538"/>
        <v>9250.3333333333339</v>
      </c>
      <c r="L1487" s="95">
        <f t="shared" si="539"/>
        <v>6.7551452202346596</v>
      </c>
    </row>
    <row r="1488" spans="1:12" x14ac:dyDescent="0.2">
      <c r="A1488" s="14">
        <v>32</v>
      </c>
      <c r="B1488" s="15" t="s">
        <v>48</v>
      </c>
      <c r="C1488" s="92">
        <f>[1]Yes!$C$35</f>
        <v>0</v>
      </c>
      <c r="D1488" s="92">
        <f>[1]Yes!$D$35</f>
        <v>1</v>
      </c>
      <c r="E1488" s="92">
        <f>[1]Yes!$E$35</f>
        <v>0</v>
      </c>
      <c r="F1488" s="92">
        <f>[1]Yes!$F$35</f>
        <v>2</v>
      </c>
      <c r="G1488" s="93">
        <f t="shared" si="540"/>
        <v>3</v>
      </c>
      <c r="H1488" s="92">
        <f>[1]Yes!$H$35</f>
        <v>11500</v>
      </c>
      <c r="I1488" s="92">
        <f>[1]Yes!$I$35</f>
        <v>8000</v>
      </c>
      <c r="J1488" s="93">
        <f t="shared" si="537"/>
        <v>19500</v>
      </c>
      <c r="K1488" s="93">
        <f t="shared" si="538"/>
        <v>6500</v>
      </c>
      <c r="L1488" s="95">
        <f t="shared" si="539"/>
        <v>69.565217391304344</v>
      </c>
    </row>
    <row r="1489" spans="1:12" x14ac:dyDescent="0.2">
      <c r="A1489" s="24"/>
      <c r="B1489" s="25" t="s">
        <v>49</v>
      </c>
      <c r="C1489" s="97">
        <f>SUM(C1475:C1488)</f>
        <v>10</v>
      </c>
      <c r="D1489" s="97">
        <f t="shared" ref="D1489:J1489" si="541">SUM(D1475:D1488)</f>
        <v>23</v>
      </c>
      <c r="E1489" s="97">
        <f t="shared" si="541"/>
        <v>0</v>
      </c>
      <c r="F1489" s="97">
        <f t="shared" si="541"/>
        <v>50</v>
      </c>
      <c r="G1489" s="97">
        <f t="shared" si="541"/>
        <v>83</v>
      </c>
      <c r="H1489" s="97">
        <f t="shared" si="541"/>
        <v>774404.19000000006</v>
      </c>
      <c r="I1489" s="97">
        <f t="shared" si="541"/>
        <v>579802.35000000009</v>
      </c>
      <c r="J1489" s="97">
        <f t="shared" si="541"/>
        <v>1354206.54</v>
      </c>
      <c r="K1489" s="97">
        <f t="shared" si="538"/>
        <v>16315.741445783133</v>
      </c>
      <c r="L1489" s="98">
        <f t="shared" si="539"/>
        <v>74.870766130539664</v>
      </c>
    </row>
    <row r="1490" spans="1:12" x14ac:dyDescent="0.2">
      <c r="A1490" s="28">
        <v>33</v>
      </c>
      <c r="B1490" s="29" t="s">
        <v>50</v>
      </c>
      <c r="C1490" s="92">
        <f>[1]AU!$C$35</f>
        <v>1</v>
      </c>
      <c r="D1490" s="92">
        <f>[1]AU!$D$35</f>
        <v>2</v>
      </c>
      <c r="E1490" s="92">
        <f>[1]AU!$E$35</f>
        <v>0</v>
      </c>
      <c r="F1490" s="92">
        <f>[1]AU!$F$35</f>
        <v>1</v>
      </c>
      <c r="G1490" s="93">
        <f t="shared" ref="G1490:G1498" si="542">SUM(C1490:F1490)</f>
        <v>4</v>
      </c>
      <c r="H1490" s="92">
        <f>[1]AU!$H$35</f>
        <v>16783</v>
      </c>
      <c r="I1490" s="92">
        <f>[1]AU!$I$35</f>
        <v>16992</v>
      </c>
      <c r="J1490" s="93">
        <f t="shared" ref="J1490:J1498" si="543">H1490+I1490</f>
        <v>33775</v>
      </c>
      <c r="K1490" s="93">
        <f t="shared" si="538"/>
        <v>8443.75</v>
      </c>
      <c r="L1490" s="95">
        <f t="shared" si="539"/>
        <v>101.2453077518918</v>
      </c>
    </row>
    <row r="1491" spans="1:12" x14ac:dyDescent="0.2">
      <c r="A1491" s="28">
        <v>34</v>
      </c>
      <c r="B1491" s="29" t="s">
        <v>51</v>
      </c>
      <c r="C1491" s="92">
        <f>[1]Capital!$C$35</f>
        <v>0</v>
      </c>
      <c r="D1491" s="92">
        <f>[1]Capital!$D$35</f>
        <v>0</v>
      </c>
      <c r="E1491" s="92">
        <f>[1]Capital!$E$35</f>
        <v>0</v>
      </c>
      <c r="F1491" s="92">
        <f>[1]Capital!$F$35</f>
        <v>0</v>
      </c>
      <c r="G1491" s="93">
        <f t="shared" si="542"/>
        <v>0</v>
      </c>
      <c r="H1491" s="92">
        <f>[1]Capital!$H$35</f>
        <v>0</v>
      </c>
      <c r="I1491" s="92">
        <f>[1]Capital!$I$35</f>
        <v>0</v>
      </c>
      <c r="J1491" s="93">
        <f t="shared" si="543"/>
        <v>0</v>
      </c>
      <c r="K1491" s="93" t="e">
        <f t="shared" si="538"/>
        <v>#DIV/0!</v>
      </c>
      <c r="L1491" s="95" t="e">
        <f t="shared" si="539"/>
        <v>#DIV/0!</v>
      </c>
    </row>
    <row r="1492" spans="1:12" x14ac:dyDescent="0.2">
      <c r="A1492" s="28">
        <v>35</v>
      </c>
      <c r="B1492" s="29" t="s">
        <v>52</v>
      </c>
      <c r="C1492" s="92">
        <f>[1]Equitas!$C$35</f>
        <v>0</v>
      </c>
      <c r="D1492" s="92">
        <f>[1]Equitas!$D$35</f>
        <v>1</v>
      </c>
      <c r="E1492" s="92">
        <f>[1]Equitas!$E$35</f>
        <v>0</v>
      </c>
      <c r="F1492" s="92">
        <f>[1]Equitas!$F$35</f>
        <v>0</v>
      </c>
      <c r="G1492" s="93">
        <f t="shared" si="542"/>
        <v>1</v>
      </c>
      <c r="H1492" s="92">
        <f>[1]Equitas!$H$35</f>
        <v>0</v>
      </c>
      <c r="I1492" s="92">
        <f>[1]Equitas!$I$35</f>
        <v>1600</v>
      </c>
      <c r="J1492" s="93">
        <f t="shared" si="543"/>
        <v>1600</v>
      </c>
      <c r="K1492" s="93">
        <f t="shared" si="538"/>
        <v>1600</v>
      </c>
      <c r="L1492" s="95" t="e">
        <f t="shared" si="539"/>
        <v>#DIV/0!</v>
      </c>
    </row>
    <row r="1493" spans="1:12" x14ac:dyDescent="0.2">
      <c r="A1493" s="28">
        <v>36</v>
      </c>
      <c r="B1493" s="29" t="s">
        <v>53</v>
      </c>
      <c r="C1493" s="92">
        <f>[1]ESAF!$C$35</f>
        <v>0</v>
      </c>
      <c r="D1493" s="92">
        <f>[1]ESAF!$D$35</f>
        <v>0</v>
      </c>
      <c r="E1493" s="92">
        <f>[1]ESAF!$E$35</f>
        <v>0</v>
      </c>
      <c r="F1493" s="92">
        <f>[1]ESAF!$F$35</f>
        <v>0</v>
      </c>
      <c r="G1493" s="93">
        <f t="shared" si="542"/>
        <v>0</v>
      </c>
      <c r="H1493" s="92">
        <f>[1]ESAF!$H$35</f>
        <v>0</v>
      </c>
      <c r="I1493" s="92">
        <f>[1]ESAF!$I$35</f>
        <v>0</v>
      </c>
      <c r="J1493" s="93">
        <f t="shared" si="543"/>
        <v>0</v>
      </c>
      <c r="K1493" s="93" t="e">
        <f t="shared" si="538"/>
        <v>#DIV/0!</v>
      </c>
      <c r="L1493" s="95" t="e">
        <f t="shared" si="539"/>
        <v>#DIV/0!</v>
      </c>
    </row>
    <row r="1494" spans="1:12" x14ac:dyDescent="0.2">
      <c r="A1494" s="28">
        <v>37</v>
      </c>
      <c r="B1494" s="29" t="s">
        <v>54</v>
      </c>
      <c r="C1494" s="92">
        <f>[1]Fincare!$C$35</f>
        <v>0</v>
      </c>
      <c r="D1494" s="92">
        <f>[1]Fincare!$D$35</f>
        <v>0</v>
      </c>
      <c r="E1494" s="92">
        <f>[1]Fincare!$E$35</f>
        <v>0</v>
      </c>
      <c r="F1494" s="92">
        <f>[1]Fincare!$F$35</f>
        <v>0</v>
      </c>
      <c r="G1494" s="93">
        <f t="shared" si="542"/>
        <v>0</v>
      </c>
      <c r="H1494" s="92">
        <f>[1]Fincare!$H$35</f>
        <v>0</v>
      </c>
      <c r="I1494" s="92">
        <f>[1]Fincare!$I$35</f>
        <v>0</v>
      </c>
      <c r="J1494" s="93">
        <f t="shared" si="543"/>
        <v>0</v>
      </c>
      <c r="K1494" s="93" t="e">
        <f t="shared" si="538"/>
        <v>#DIV/0!</v>
      </c>
      <c r="L1494" s="95" t="e">
        <f t="shared" si="539"/>
        <v>#DIV/0!</v>
      </c>
    </row>
    <row r="1495" spans="1:12" x14ac:dyDescent="0.2">
      <c r="A1495" s="28">
        <v>38</v>
      </c>
      <c r="B1495" s="29" t="s">
        <v>55</v>
      </c>
      <c r="C1495" s="92">
        <f>[1]Jana!$C$35</f>
        <v>0</v>
      </c>
      <c r="D1495" s="92">
        <f>[1]Jana!$D$35</f>
        <v>1</v>
      </c>
      <c r="E1495" s="92">
        <f>[1]Jana!$E$35</f>
        <v>0</v>
      </c>
      <c r="F1495" s="92">
        <f>[1]Jana!$F$35</f>
        <v>0</v>
      </c>
      <c r="G1495" s="93">
        <f t="shared" si="542"/>
        <v>1</v>
      </c>
      <c r="H1495" s="92">
        <f>[1]Jana!$H$35</f>
        <v>1534</v>
      </c>
      <c r="I1495" s="92">
        <f>[1]Jana!$I$35</f>
        <v>1716</v>
      </c>
      <c r="J1495" s="93">
        <f t="shared" si="543"/>
        <v>3250</v>
      </c>
      <c r="K1495" s="93">
        <f t="shared" si="538"/>
        <v>3250</v>
      </c>
      <c r="L1495" s="95">
        <f t="shared" si="539"/>
        <v>111.86440677966101</v>
      </c>
    </row>
    <row r="1496" spans="1:12" x14ac:dyDescent="0.2">
      <c r="A1496" s="28">
        <v>39</v>
      </c>
      <c r="B1496" s="29" t="s">
        <v>56</v>
      </c>
      <c r="C1496" s="92">
        <f>[1]Suryoday!$C$35</f>
        <v>0</v>
      </c>
      <c r="D1496" s="92">
        <f>[1]Suryoday!$D$35</f>
        <v>0</v>
      </c>
      <c r="E1496" s="92">
        <f>[1]Suryoday!$E$35</f>
        <v>1</v>
      </c>
      <c r="F1496" s="92">
        <f>[1]Suryoday!$F$35</f>
        <v>0</v>
      </c>
      <c r="G1496" s="93">
        <f t="shared" si="542"/>
        <v>1</v>
      </c>
      <c r="H1496" s="92">
        <f>[1]Suryoday!$H$35</f>
        <v>8</v>
      </c>
      <c r="I1496" s="92">
        <f>[1]Suryoday!$I$35</f>
        <v>908</v>
      </c>
      <c r="J1496" s="93">
        <f t="shared" si="543"/>
        <v>916</v>
      </c>
      <c r="K1496" s="93">
        <f t="shared" si="538"/>
        <v>916</v>
      </c>
      <c r="L1496" s="95">
        <f t="shared" si="539"/>
        <v>11350</v>
      </c>
    </row>
    <row r="1497" spans="1:12" x14ac:dyDescent="0.2">
      <c r="A1497" s="28">
        <v>40</v>
      </c>
      <c r="B1497" s="29" t="s">
        <v>57</v>
      </c>
      <c r="C1497" s="92">
        <f>[1]Ujjivan!$C$35</f>
        <v>0</v>
      </c>
      <c r="D1497" s="92">
        <f>[1]Ujjivan!$D$35</f>
        <v>0</v>
      </c>
      <c r="E1497" s="92">
        <f>[1]Ujjivan!$E$35</f>
        <v>0</v>
      </c>
      <c r="F1497" s="92">
        <f>[1]Ujjivan!$F$35</f>
        <v>1</v>
      </c>
      <c r="G1497" s="93">
        <f t="shared" si="542"/>
        <v>1</v>
      </c>
      <c r="H1497" s="92">
        <f>[1]Ujjivan!$H$35</f>
        <v>426</v>
      </c>
      <c r="I1497" s="92">
        <f>[1]Ujjivan!$I$35</f>
        <v>3215</v>
      </c>
      <c r="J1497" s="93">
        <f t="shared" si="543"/>
        <v>3641</v>
      </c>
      <c r="K1497" s="93">
        <f t="shared" si="538"/>
        <v>3641</v>
      </c>
      <c r="L1497" s="95">
        <f t="shared" si="539"/>
        <v>754.69483568075123</v>
      </c>
    </row>
    <row r="1498" spans="1:12" x14ac:dyDescent="0.2">
      <c r="A1498" s="28">
        <v>41</v>
      </c>
      <c r="B1498" s="29" t="s">
        <v>58</v>
      </c>
      <c r="C1498" s="92">
        <f>[1]Utkarsh!$C$35</f>
        <v>0</v>
      </c>
      <c r="D1498" s="92">
        <f>[1]Utkarsh!$D$35</f>
        <v>0</v>
      </c>
      <c r="E1498" s="92">
        <f>[1]Utkarsh!$E$35</f>
        <v>0</v>
      </c>
      <c r="F1498" s="92">
        <f>[1]Utkarsh!$F$35</f>
        <v>0</v>
      </c>
      <c r="G1498" s="93">
        <f t="shared" si="542"/>
        <v>0</v>
      </c>
      <c r="H1498" s="92">
        <f>[1]Utkarsh!$H$35</f>
        <v>0</v>
      </c>
      <c r="I1498" s="92">
        <f>[1]Utkarsh!$I$35</f>
        <v>0</v>
      </c>
      <c r="J1498" s="93">
        <f t="shared" si="543"/>
        <v>0</v>
      </c>
      <c r="K1498" s="93" t="e">
        <f t="shared" si="538"/>
        <v>#DIV/0!</v>
      </c>
      <c r="L1498" s="95" t="e">
        <f t="shared" si="539"/>
        <v>#DIV/0!</v>
      </c>
    </row>
    <row r="1499" spans="1:12" x14ac:dyDescent="0.2">
      <c r="A1499" s="24"/>
      <c r="B1499" s="30" t="s">
        <v>59</v>
      </c>
      <c r="C1499" s="97">
        <f>SUM(C1490:C1498)</f>
        <v>1</v>
      </c>
      <c r="D1499" s="97">
        <f t="shared" ref="D1499:J1499" si="544">SUM(D1490:D1498)</f>
        <v>4</v>
      </c>
      <c r="E1499" s="97">
        <f t="shared" si="544"/>
        <v>1</v>
      </c>
      <c r="F1499" s="97">
        <f t="shared" si="544"/>
        <v>2</v>
      </c>
      <c r="G1499" s="97">
        <f t="shared" si="544"/>
        <v>8</v>
      </c>
      <c r="H1499" s="97">
        <f t="shared" si="544"/>
        <v>18751</v>
      </c>
      <c r="I1499" s="97">
        <f t="shared" si="544"/>
        <v>24431</v>
      </c>
      <c r="J1499" s="97">
        <f t="shared" si="544"/>
        <v>43182</v>
      </c>
      <c r="K1499" s="97">
        <f t="shared" si="538"/>
        <v>5397.75</v>
      </c>
      <c r="L1499" s="98">
        <f t="shared" si="539"/>
        <v>130.29171777505201</v>
      </c>
    </row>
    <row r="1500" spans="1:12" x14ac:dyDescent="0.2">
      <c r="A1500" s="31">
        <v>42</v>
      </c>
      <c r="B1500" s="32" t="s">
        <v>60</v>
      </c>
      <c r="C1500" s="92">
        <f>[1]DBS!$C$35</f>
        <v>0</v>
      </c>
      <c r="D1500" s="92">
        <f>[1]DBS!$D$35</f>
        <v>0</v>
      </c>
      <c r="E1500" s="92">
        <f>[1]DBS!$E$35</f>
        <v>0</v>
      </c>
      <c r="F1500" s="92">
        <f>[1]DBS!$F$35</f>
        <v>0</v>
      </c>
      <c r="G1500" s="93">
        <f>SUM(C1500:F1500)</f>
        <v>0</v>
      </c>
      <c r="H1500" s="92">
        <f>[1]DBS!$H$35</f>
        <v>0</v>
      </c>
      <c r="I1500" s="92">
        <f>[1]DBS!$I$35</f>
        <v>0</v>
      </c>
      <c r="J1500" s="93">
        <f>H1500+I1500</f>
        <v>0</v>
      </c>
      <c r="K1500" s="93" t="e">
        <f>J1500/G1500</f>
        <v>#DIV/0!</v>
      </c>
      <c r="L1500" s="95" t="e">
        <f>I1500/H1500*100</f>
        <v>#DIV/0!</v>
      </c>
    </row>
    <row r="1501" spans="1:12" x14ac:dyDescent="0.2">
      <c r="A1501" s="24"/>
      <c r="B1501" s="30" t="s">
        <v>61</v>
      </c>
      <c r="C1501" s="97">
        <f>C1500</f>
        <v>0</v>
      </c>
      <c r="D1501" s="97">
        <f t="shared" ref="D1501:J1501" si="545">D1500</f>
        <v>0</v>
      </c>
      <c r="E1501" s="97">
        <f t="shared" si="545"/>
        <v>0</v>
      </c>
      <c r="F1501" s="97">
        <f t="shared" si="545"/>
        <v>0</v>
      </c>
      <c r="G1501" s="97">
        <f t="shared" si="545"/>
        <v>0</v>
      </c>
      <c r="H1501" s="97">
        <f t="shared" si="545"/>
        <v>0</v>
      </c>
      <c r="I1501" s="97">
        <f t="shared" si="545"/>
        <v>0</v>
      </c>
      <c r="J1501" s="97">
        <f t="shared" si="545"/>
        <v>0</v>
      </c>
      <c r="K1501" s="97" t="e">
        <f t="shared" ref="K1501" si="546">J1501/G1501</f>
        <v>#DIV/0!</v>
      </c>
      <c r="L1501" s="98" t="e">
        <f t="shared" ref="L1501" si="547">I1501/H1501*100</f>
        <v>#DIV/0!</v>
      </c>
    </row>
    <row r="1502" spans="1:12" x14ac:dyDescent="0.2">
      <c r="A1502" s="31">
        <v>43</v>
      </c>
      <c r="B1502" s="32" t="s">
        <v>62</v>
      </c>
      <c r="C1502" s="92">
        <f>[1]IPPB!$C$35</f>
        <v>0</v>
      </c>
      <c r="D1502" s="92">
        <f>[1]IPPB!$D$35</f>
        <v>0</v>
      </c>
      <c r="E1502" s="92">
        <f>[1]IPPB!$E$35</f>
        <v>0</v>
      </c>
      <c r="F1502" s="92">
        <f>[1]IPPB!$F$35</f>
        <v>0</v>
      </c>
      <c r="G1502" s="93">
        <f>SUM(C1502:F1502)</f>
        <v>0</v>
      </c>
      <c r="H1502" s="92">
        <f>[1]IPPB!$H$35</f>
        <v>0</v>
      </c>
      <c r="I1502" s="92">
        <f>[1]IPPB!$I$35</f>
        <v>0</v>
      </c>
      <c r="J1502" s="93">
        <f>H1502+I1502</f>
        <v>0</v>
      </c>
      <c r="K1502" s="93" t="e">
        <f>J1502/G1502</f>
        <v>#DIV/0!</v>
      </c>
      <c r="L1502" s="95" t="e">
        <f>I1502/H1502*100</f>
        <v>#DIV/0!</v>
      </c>
    </row>
    <row r="1503" spans="1:12" x14ac:dyDescent="0.2">
      <c r="A1503" s="24"/>
      <c r="B1503" s="30" t="s">
        <v>124</v>
      </c>
      <c r="C1503" s="97">
        <f>C1502</f>
        <v>0</v>
      </c>
      <c r="D1503" s="97">
        <f t="shared" ref="D1503:J1503" si="548">D1502</f>
        <v>0</v>
      </c>
      <c r="E1503" s="97">
        <f t="shared" si="548"/>
        <v>0</v>
      </c>
      <c r="F1503" s="97">
        <f t="shared" si="548"/>
        <v>0</v>
      </c>
      <c r="G1503" s="97">
        <f t="shared" si="548"/>
        <v>0</v>
      </c>
      <c r="H1503" s="97">
        <f t="shared" si="548"/>
        <v>0</v>
      </c>
      <c r="I1503" s="97">
        <f t="shared" si="548"/>
        <v>0</v>
      </c>
      <c r="J1503" s="97">
        <f t="shared" si="548"/>
        <v>0</v>
      </c>
      <c r="K1503" s="97" t="e">
        <f t="shared" ref="K1503:K1505" si="549">J1503/G1503</f>
        <v>#DIV/0!</v>
      </c>
      <c r="L1503" s="98" t="e">
        <f t="shared" ref="L1503:L1505" si="550">I1503/H1503*100</f>
        <v>#DIV/0!</v>
      </c>
    </row>
    <row r="1504" spans="1:12" x14ac:dyDescent="0.2">
      <c r="A1504" s="33">
        <v>44</v>
      </c>
      <c r="B1504" s="34" t="s">
        <v>64</v>
      </c>
      <c r="C1504" s="16">
        <f>[1]MGB!$C$35</f>
        <v>9</v>
      </c>
      <c r="D1504" s="16">
        <f>[1]MGB!$D$35</f>
        <v>2</v>
      </c>
      <c r="E1504" s="16">
        <f>[1]MGB!$E$35</f>
        <v>0</v>
      </c>
      <c r="F1504" s="16">
        <f>[1]MGB!$F$35</f>
        <v>0</v>
      </c>
      <c r="G1504" s="17">
        <f>SUM(C1504:F1504)</f>
        <v>11</v>
      </c>
      <c r="H1504" s="16">
        <f>[1]MGB!$H$35</f>
        <v>23116</v>
      </c>
      <c r="I1504" s="16">
        <f>[1]MGB!$I$35</f>
        <v>10959</v>
      </c>
      <c r="J1504" s="17">
        <f>H1504+I1504</f>
        <v>34075</v>
      </c>
      <c r="K1504" s="17">
        <f t="shared" si="549"/>
        <v>3097.7272727272725</v>
      </c>
      <c r="L1504" s="20">
        <f t="shared" si="550"/>
        <v>47.408721232047071</v>
      </c>
    </row>
    <row r="1505" spans="1:12" x14ac:dyDescent="0.2">
      <c r="A1505" s="33">
        <v>45</v>
      </c>
      <c r="B1505" s="34" t="s">
        <v>65</v>
      </c>
      <c r="C1505" s="16">
        <f>[1]VKGB!$C$35</f>
        <v>0</v>
      </c>
      <c r="D1505" s="16">
        <f>[1]VKGB!$D$35</f>
        <v>0</v>
      </c>
      <c r="E1505" s="16">
        <f>[1]VKGB!$E$35</f>
        <v>0</v>
      </c>
      <c r="F1505" s="16">
        <f>[1]VKGB!$F$35</f>
        <v>0</v>
      </c>
      <c r="G1505" s="17">
        <f>SUM(C1505:F1505)</f>
        <v>0</v>
      </c>
      <c r="H1505" s="16">
        <f>[1]VKGB!$H$35</f>
        <v>0</v>
      </c>
      <c r="I1505" s="16">
        <f>[1]VKGB!$I$35</f>
        <v>0</v>
      </c>
      <c r="J1505" s="17">
        <f>H1505+I1505</f>
        <v>0</v>
      </c>
      <c r="K1505" s="17" t="e">
        <f t="shared" si="549"/>
        <v>#DIV/0!</v>
      </c>
      <c r="L1505" s="20" t="e">
        <f t="shared" si="550"/>
        <v>#DIV/0!</v>
      </c>
    </row>
    <row r="1506" spans="1:12" x14ac:dyDescent="0.2">
      <c r="A1506" s="35" t="s">
        <v>125</v>
      </c>
      <c r="B1506" s="99" t="s">
        <v>66</v>
      </c>
      <c r="C1506" s="97">
        <f t="shared" ref="C1506:J1506" si="551">SUM(C1504:C1505)</f>
        <v>9</v>
      </c>
      <c r="D1506" s="97">
        <f t="shared" si="551"/>
        <v>2</v>
      </c>
      <c r="E1506" s="97">
        <f t="shared" si="551"/>
        <v>0</v>
      </c>
      <c r="F1506" s="97">
        <f t="shared" si="551"/>
        <v>0</v>
      </c>
      <c r="G1506" s="97">
        <f t="shared" si="551"/>
        <v>11</v>
      </c>
      <c r="H1506" s="97">
        <f t="shared" si="551"/>
        <v>23116</v>
      </c>
      <c r="I1506" s="97">
        <f t="shared" si="551"/>
        <v>10959</v>
      </c>
      <c r="J1506" s="97">
        <f t="shared" si="551"/>
        <v>34075</v>
      </c>
      <c r="K1506" s="97">
        <f>J1506/G1506</f>
        <v>3097.7272727272725</v>
      </c>
      <c r="L1506" s="98">
        <f>I1506/H1506*100</f>
        <v>47.408721232047071</v>
      </c>
    </row>
    <row r="1507" spans="1:12" x14ac:dyDescent="0.2">
      <c r="A1507" s="33">
        <v>46</v>
      </c>
      <c r="B1507" s="34" t="s">
        <v>67</v>
      </c>
      <c r="C1507" s="16">
        <f>[1]Subhadra!$C$35</f>
        <v>0</v>
      </c>
      <c r="D1507" s="16">
        <f>[1]Subhadra!$D$35</f>
        <v>0</v>
      </c>
      <c r="E1507" s="16">
        <f>[1]Subhadra!$E$35</f>
        <v>0</v>
      </c>
      <c r="F1507" s="16">
        <f>[1]Subhadra!$F$35</f>
        <v>0</v>
      </c>
      <c r="G1507" s="17">
        <f>SUM(C1507:F1507)</f>
        <v>0</v>
      </c>
      <c r="H1507" s="16">
        <f>[1]Subhadra!$H$35</f>
        <v>0</v>
      </c>
      <c r="I1507" s="16">
        <f>[1]Subhadra!$I$35</f>
        <v>0</v>
      </c>
      <c r="J1507" s="17">
        <f>H1507+I1507</f>
        <v>0</v>
      </c>
      <c r="K1507" s="17" t="e">
        <f>J1507/G1507</f>
        <v>#DIV/0!</v>
      </c>
      <c r="L1507" s="20" t="e">
        <f>I1507/H1507*100</f>
        <v>#DIV/0!</v>
      </c>
    </row>
    <row r="1508" spans="1:12" x14ac:dyDescent="0.2">
      <c r="A1508" s="35"/>
      <c r="B1508" s="99" t="s">
        <v>21</v>
      </c>
      <c r="C1508" s="97">
        <f>SUM(C1474,C1489,C1499,C1501,C1503,C1506,C1507)</f>
        <v>64</v>
      </c>
      <c r="D1508" s="97">
        <f t="shared" ref="D1508:J1508" si="552">SUM(D1474,D1489,D1499,D1501,D1503,D1506,D1507)</f>
        <v>68</v>
      </c>
      <c r="E1508" s="97">
        <f t="shared" si="552"/>
        <v>26</v>
      </c>
      <c r="F1508" s="97">
        <f t="shared" si="552"/>
        <v>100</v>
      </c>
      <c r="G1508" s="97">
        <f t="shared" si="552"/>
        <v>258</v>
      </c>
      <c r="H1508" s="97">
        <f t="shared" si="552"/>
        <v>2580872.0806682999</v>
      </c>
      <c r="I1508" s="97">
        <f t="shared" si="552"/>
        <v>1103002.48</v>
      </c>
      <c r="J1508" s="97">
        <f t="shared" si="552"/>
        <v>3683874.5606682999</v>
      </c>
      <c r="K1508" s="97">
        <f>J1508/G1508</f>
        <v>14278.583568481783</v>
      </c>
      <c r="L1508" s="98">
        <f>I1508/H1508*100</f>
        <v>42.737588130070542</v>
      </c>
    </row>
    <row r="1509" spans="1:12" x14ac:dyDescent="0.2">
      <c r="A1509" s="37"/>
      <c r="B1509" s="38"/>
      <c r="C1509" s="38"/>
      <c r="D1509" s="38"/>
      <c r="E1509" s="38"/>
      <c r="F1509" s="38"/>
      <c r="G1509" s="38"/>
      <c r="H1509" s="38"/>
      <c r="I1509" s="38"/>
      <c r="J1509" s="38"/>
      <c r="K1509" s="38"/>
      <c r="L1509" s="38"/>
    </row>
    <row r="1510" spans="1:12" x14ac:dyDescent="0.2">
      <c r="A1510" s="33">
        <v>47</v>
      </c>
      <c r="B1510" s="34" t="s">
        <v>68</v>
      </c>
      <c r="C1510" s="16">
        <f>[1]MSCOOP!$C$35</f>
        <v>0</v>
      </c>
      <c r="D1510" s="16">
        <f>[1]MSCOOP!$D$35</f>
        <v>0</v>
      </c>
      <c r="E1510" s="16">
        <f>[1]MSCOOP!$E$35</f>
        <v>0</v>
      </c>
      <c r="F1510" s="16">
        <f>[1]MSCOOP!$F$35</f>
        <v>0</v>
      </c>
      <c r="G1510" s="17">
        <f>SUM(C1510:F1510)</f>
        <v>0</v>
      </c>
      <c r="H1510" s="16">
        <f>[1]MSCOOP!$H$35</f>
        <v>0</v>
      </c>
      <c r="I1510" s="16">
        <f>[1]MSCOOP!$I$35</f>
        <v>0</v>
      </c>
      <c r="J1510" s="17">
        <f>H1510+I1510</f>
        <v>0</v>
      </c>
      <c r="K1510" s="17" t="e">
        <f>J1510/G1510</f>
        <v>#DIV/0!</v>
      </c>
      <c r="L1510" s="20" t="e">
        <f>I1510/H1510*100</f>
        <v>#DIV/0!</v>
      </c>
    </row>
    <row r="1511" spans="1:12" x14ac:dyDescent="0.2">
      <c r="A1511" s="37"/>
      <c r="B1511" s="38"/>
      <c r="C1511" s="38"/>
      <c r="D1511" s="38"/>
      <c r="E1511" s="38"/>
      <c r="F1511" s="38"/>
      <c r="G1511" s="38"/>
      <c r="H1511" s="38"/>
      <c r="I1511" s="38"/>
      <c r="J1511" s="38"/>
      <c r="K1511" s="38"/>
      <c r="L1511" s="38"/>
    </row>
    <row r="1512" spans="1:12" x14ac:dyDescent="0.2">
      <c r="A1512" s="35"/>
      <c r="B1512" s="99" t="s">
        <v>69</v>
      </c>
      <c r="C1512" s="97">
        <f>C1508+C1510</f>
        <v>64</v>
      </c>
      <c r="D1512" s="97">
        <f t="shared" ref="D1512:J1512" si="553">D1508+D1510</f>
        <v>68</v>
      </c>
      <c r="E1512" s="97">
        <f t="shared" si="553"/>
        <v>26</v>
      </c>
      <c r="F1512" s="97">
        <f t="shared" si="553"/>
        <v>100</v>
      </c>
      <c r="G1512" s="97">
        <f t="shared" si="553"/>
        <v>258</v>
      </c>
      <c r="H1512" s="97">
        <f t="shared" si="553"/>
        <v>2580872.0806682999</v>
      </c>
      <c r="I1512" s="97">
        <f t="shared" si="553"/>
        <v>1103002.48</v>
      </c>
      <c r="J1512" s="97">
        <f t="shared" si="553"/>
        <v>3683874.5606682999</v>
      </c>
      <c r="K1512" s="97">
        <f>J1512/G1512</f>
        <v>14278.583568481783</v>
      </c>
      <c r="L1512" s="98">
        <f>I1512/H1512*100</f>
        <v>42.737588130070542</v>
      </c>
    </row>
    <row r="1513" spans="1:12" ht="18" x14ac:dyDescent="0.2">
      <c r="A1513" s="135" t="s">
        <v>149</v>
      </c>
      <c r="B1513" s="135"/>
      <c r="C1513" s="135"/>
      <c r="D1513" s="135"/>
      <c r="E1513" s="135"/>
      <c r="F1513" s="135"/>
      <c r="G1513" s="135"/>
      <c r="H1513" s="135"/>
      <c r="I1513" s="135"/>
      <c r="J1513" s="135"/>
      <c r="K1513" s="135"/>
      <c r="L1513" s="135"/>
    </row>
    <row r="1514" spans="1:12" ht="15" x14ac:dyDescent="0.2">
      <c r="A1514" s="125" t="s">
        <v>0</v>
      </c>
      <c r="B1514" s="125"/>
      <c r="C1514" s="125"/>
      <c r="D1514" s="125"/>
      <c r="E1514" s="125"/>
      <c r="F1514" s="125"/>
      <c r="G1514" s="125"/>
      <c r="H1514" s="125"/>
      <c r="I1514" s="125"/>
      <c r="J1514" s="125"/>
      <c r="K1514" s="125"/>
      <c r="L1514" s="125"/>
    </row>
    <row r="1515" spans="1:12" x14ac:dyDescent="0.2">
      <c r="A1515" s="126" t="str">
        <f>$A$3</f>
        <v>Position as of 31.03.2021</v>
      </c>
      <c r="B1515" s="126"/>
      <c r="C1515" s="126"/>
      <c r="D1515" s="126"/>
      <c r="E1515" s="126"/>
      <c r="F1515" s="126"/>
      <c r="G1515" s="126"/>
      <c r="H1515" s="126"/>
      <c r="I1515" s="126"/>
      <c r="J1515" s="126"/>
      <c r="K1515" s="126"/>
      <c r="L1515" s="126"/>
    </row>
    <row r="1516" spans="1:12" x14ac:dyDescent="0.2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3" t="s">
        <v>123</v>
      </c>
    </row>
    <row r="1517" spans="1:12" ht="38.25" x14ac:dyDescent="0.2">
      <c r="A1517" s="4" t="s">
        <v>3</v>
      </c>
      <c r="B1517" s="4" t="s">
        <v>4</v>
      </c>
      <c r="C1517" s="4" t="s">
        <v>5</v>
      </c>
      <c r="D1517" s="4" t="s">
        <v>6</v>
      </c>
      <c r="E1517" s="4" t="s">
        <v>7</v>
      </c>
      <c r="F1517" s="4" t="s">
        <v>8</v>
      </c>
      <c r="G1517" s="4" t="s">
        <v>9</v>
      </c>
      <c r="H1517" s="4" t="s">
        <v>10</v>
      </c>
      <c r="I1517" s="5" t="s">
        <v>11</v>
      </c>
      <c r="J1517" s="4" t="s">
        <v>12</v>
      </c>
      <c r="K1517" s="4" t="s">
        <v>13</v>
      </c>
      <c r="L1517" s="4" t="s">
        <v>14</v>
      </c>
    </row>
    <row r="1518" spans="1:12" x14ac:dyDescent="0.2">
      <c r="A1518" s="8">
        <v>1</v>
      </c>
      <c r="B1518" s="9">
        <v>2</v>
      </c>
      <c r="C1518" s="9">
        <v>3</v>
      </c>
      <c r="D1518" s="9">
        <v>4</v>
      </c>
      <c r="E1518" s="9">
        <v>7</v>
      </c>
      <c r="F1518" s="9">
        <v>8</v>
      </c>
      <c r="G1518" s="9">
        <v>9</v>
      </c>
      <c r="H1518" s="9">
        <v>10</v>
      </c>
      <c r="I1518" s="9">
        <v>11</v>
      </c>
      <c r="J1518" s="9">
        <v>12</v>
      </c>
      <c r="K1518" s="9">
        <v>13</v>
      </c>
      <c r="L1518" s="9">
        <v>14</v>
      </c>
    </row>
    <row r="1519" spans="1:12" x14ac:dyDescent="0.2">
      <c r="A1519" s="14">
        <v>1</v>
      </c>
      <c r="B1519" s="15" t="s">
        <v>15</v>
      </c>
      <c r="C1519" s="92">
        <f>[1]Allahabad!$C$36</f>
        <v>0</v>
      </c>
      <c r="D1519" s="92">
        <f>[1]Allahabad!$D$36</f>
        <v>0</v>
      </c>
      <c r="E1519" s="92">
        <f>[1]Allahabad!$E$36</f>
        <v>0</v>
      </c>
      <c r="F1519" s="92">
        <f>[1]Allahabad!$F$36</f>
        <v>0</v>
      </c>
      <c r="G1519" s="93">
        <f t="shared" ref="G1519:G1536" si="554">SUM(C1519:F1519)</f>
        <v>0</v>
      </c>
      <c r="H1519" s="92">
        <f>[1]Allahabad!$H$36</f>
        <v>0</v>
      </c>
      <c r="I1519" s="92">
        <f>[1]Allahabad!$I$36</f>
        <v>0</v>
      </c>
      <c r="J1519" s="94">
        <f t="shared" ref="J1519:J1536" si="555">H1519+I1519</f>
        <v>0</v>
      </c>
      <c r="K1519" s="94" t="e">
        <f>J1519/G1519</f>
        <v>#DIV/0!</v>
      </c>
      <c r="L1519" s="95" t="e">
        <f>I1519/H1519*100</f>
        <v>#DIV/0!</v>
      </c>
    </row>
    <row r="1520" spans="1:12" x14ac:dyDescent="0.2">
      <c r="A1520" s="14">
        <v>2</v>
      </c>
      <c r="B1520" s="15" t="s">
        <v>16</v>
      </c>
      <c r="C1520" s="92">
        <f>[1]Andhra!$C$36</f>
        <v>0</v>
      </c>
      <c r="D1520" s="92">
        <f>[1]Andhra!$D$36</f>
        <v>1</v>
      </c>
      <c r="E1520" s="92">
        <f>[1]Andhra!$E$36</f>
        <v>1</v>
      </c>
      <c r="F1520" s="92">
        <f>[1]Andhra!$F$36</f>
        <v>0</v>
      </c>
      <c r="G1520" s="93">
        <f t="shared" si="554"/>
        <v>2</v>
      </c>
      <c r="H1520" s="92">
        <f>[1]Andhra!$H$36</f>
        <v>8899</v>
      </c>
      <c r="I1520" s="92">
        <f>[1]Andhra!$I$36</f>
        <v>9440</v>
      </c>
      <c r="J1520" s="94">
        <f t="shared" si="555"/>
        <v>18339</v>
      </c>
      <c r="K1520" s="94">
        <f>J1520/G1520</f>
        <v>9169.5</v>
      </c>
      <c r="L1520" s="95">
        <f>I1520/H1520*100</f>
        <v>106.07933475671423</v>
      </c>
    </row>
    <row r="1521" spans="1:12" x14ac:dyDescent="0.2">
      <c r="A1521" s="14">
        <v>3</v>
      </c>
      <c r="B1521" s="15" t="s">
        <v>17</v>
      </c>
      <c r="C1521" s="92">
        <f>[1]BoB!$C$36</f>
        <v>0</v>
      </c>
      <c r="D1521" s="92">
        <f>[1]BoB!$D$36</f>
        <v>2</v>
      </c>
      <c r="E1521" s="92">
        <f>[1]BoB!$E$36</f>
        <v>2</v>
      </c>
      <c r="F1521" s="92">
        <f>[1]BoB!$F$36</f>
        <v>0</v>
      </c>
      <c r="G1521" s="93">
        <f t="shared" si="554"/>
        <v>4</v>
      </c>
      <c r="H1521" s="92">
        <f>[1]BoB!$H$36</f>
        <v>24301</v>
      </c>
      <c r="I1521" s="92">
        <f>[1]BoB!$I$36</f>
        <v>25633.999999999996</v>
      </c>
      <c r="J1521" s="94">
        <f t="shared" si="555"/>
        <v>49935</v>
      </c>
      <c r="K1521" s="94">
        <f t="shared" ref="K1521:K1536" si="556">J1521/G1521</f>
        <v>12483.75</v>
      </c>
      <c r="L1521" s="95">
        <f t="shared" ref="L1521:L1536" si="557">I1521/H1521*100</f>
        <v>105.48537097238795</v>
      </c>
    </row>
    <row r="1522" spans="1:12" x14ac:dyDescent="0.2">
      <c r="A1522" s="14">
        <v>4</v>
      </c>
      <c r="B1522" s="15" t="s">
        <v>18</v>
      </c>
      <c r="C1522" s="92">
        <f>[1]BoI!$C$36</f>
        <v>1</v>
      </c>
      <c r="D1522" s="92">
        <f>[1]BoI!$D$36</f>
        <v>0</v>
      </c>
      <c r="E1522" s="92">
        <f>[1]BoI!$E$36</f>
        <v>1</v>
      </c>
      <c r="F1522" s="92">
        <f>[1]BoI!$F$36</f>
        <v>0</v>
      </c>
      <c r="G1522" s="93">
        <f t="shared" si="554"/>
        <v>2</v>
      </c>
      <c r="H1522" s="92">
        <f>[1]BoI!$H$36</f>
        <v>8390</v>
      </c>
      <c r="I1522" s="92">
        <f>[1]BoI!$I$36</f>
        <v>3837</v>
      </c>
      <c r="J1522" s="93">
        <f t="shared" si="555"/>
        <v>12227</v>
      </c>
      <c r="K1522" s="93">
        <f t="shared" si="556"/>
        <v>6113.5</v>
      </c>
      <c r="L1522" s="95">
        <f t="shared" si="557"/>
        <v>45.733015494636469</v>
      </c>
    </row>
    <row r="1523" spans="1:12" x14ac:dyDescent="0.2">
      <c r="A1523" s="14">
        <v>5</v>
      </c>
      <c r="B1523" s="15" t="s">
        <v>19</v>
      </c>
      <c r="C1523" s="92">
        <f>[1]BoM!$C$36</f>
        <v>3</v>
      </c>
      <c r="D1523" s="92">
        <f>[1]BoM!$D$36</f>
        <v>1</v>
      </c>
      <c r="E1523" s="92">
        <f>[1]BoM!$E$36</f>
        <v>2</v>
      </c>
      <c r="F1523" s="92">
        <f>[1]BoM!$F$36</f>
        <v>0</v>
      </c>
      <c r="G1523" s="93">
        <f t="shared" si="554"/>
        <v>6</v>
      </c>
      <c r="H1523" s="92">
        <f>[1]BoM!$H$36</f>
        <v>36822.836297499998</v>
      </c>
      <c r="I1523" s="92">
        <f>[1]BoM!$I$36</f>
        <v>23512</v>
      </c>
      <c r="J1523" s="93">
        <f t="shared" si="555"/>
        <v>60334.836297499998</v>
      </c>
      <c r="K1523" s="93">
        <f t="shared" si="556"/>
        <v>10055.806049583332</v>
      </c>
      <c r="L1523" s="95">
        <f t="shared" si="557"/>
        <v>63.851681087359083</v>
      </c>
    </row>
    <row r="1524" spans="1:12" x14ac:dyDescent="0.2">
      <c r="A1524" s="14">
        <v>6</v>
      </c>
      <c r="B1524" s="15" t="s">
        <v>20</v>
      </c>
      <c r="C1524" s="92">
        <f>[1]Canara!$C$36</f>
        <v>0</v>
      </c>
      <c r="D1524" s="92">
        <f>[1]Canara!$D$36</f>
        <v>2</v>
      </c>
      <c r="E1524" s="92">
        <f>[1]Canara!$E$36</f>
        <v>2</v>
      </c>
      <c r="F1524" s="92">
        <f>[1]Canara!$F$36</f>
        <v>0</v>
      </c>
      <c r="G1524" s="93">
        <f t="shared" si="554"/>
        <v>4</v>
      </c>
      <c r="H1524" s="92">
        <f>[1]Canara!$H$36</f>
        <v>9969.2000000000007</v>
      </c>
      <c r="I1524" s="92">
        <f>[1]Canara!$I$36</f>
        <v>13581.53</v>
      </c>
      <c r="J1524" s="93">
        <f t="shared" si="555"/>
        <v>23550.730000000003</v>
      </c>
      <c r="K1524" s="93">
        <f t="shared" si="556"/>
        <v>5887.6825000000008</v>
      </c>
      <c r="L1524" s="95">
        <f t="shared" si="557"/>
        <v>136.2349035027886</v>
      </c>
    </row>
    <row r="1525" spans="1:12" x14ac:dyDescent="0.2">
      <c r="A1525" s="14">
        <v>7</v>
      </c>
      <c r="B1525" s="15" t="s">
        <v>22</v>
      </c>
      <c r="C1525" s="92">
        <f>[1]CBI!$C$36</f>
        <v>0</v>
      </c>
      <c r="D1525" s="92">
        <f>[1]CBI!$D$36</f>
        <v>0</v>
      </c>
      <c r="E1525" s="92">
        <f>[1]CBI!$E$36</f>
        <v>1</v>
      </c>
      <c r="F1525" s="92">
        <f>[1]CBI!$F$36</f>
        <v>0</v>
      </c>
      <c r="G1525" s="93">
        <f t="shared" si="554"/>
        <v>1</v>
      </c>
      <c r="H1525" s="92">
        <f>[1]CBI!$H$36</f>
        <v>3195</v>
      </c>
      <c r="I1525" s="92">
        <f>[1]CBI!$I$36</f>
        <v>2961</v>
      </c>
      <c r="J1525" s="93">
        <f t="shared" si="555"/>
        <v>6156</v>
      </c>
      <c r="K1525" s="93">
        <f t="shared" si="556"/>
        <v>6156</v>
      </c>
      <c r="L1525" s="95">
        <f t="shared" si="557"/>
        <v>92.676056338028161</v>
      </c>
    </row>
    <row r="1526" spans="1:12" x14ac:dyDescent="0.2">
      <c r="A1526" s="14">
        <v>8</v>
      </c>
      <c r="B1526" s="15" t="s">
        <v>23</v>
      </c>
      <c r="C1526" s="92">
        <f>[1]Corp!$C$36</f>
        <v>0</v>
      </c>
      <c r="D1526" s="92">
        <f>[1]Corp!$D$36</f>
        <v>0</v>
      </c>
      <c r="E1526" s="92">
        <f>[1]Corp!$E$36</f>
        <v>0</v>
      </c>
      <c r="F1526" s="92">
        <f>[1]Corp!$F$36</f>
        <v>0</v>
      </c>
      <c r="G1526" s="93">
        <f t="shared" si="554"/>
        <v>0</v>
      </c>
      <c r="H1526" s="92">
        <f>[1]Corp!$H$36</f>
        <v>0</v>
      </c>
      <c r="I1526" s="92">
        <f>[1]Corp!$I$36</f>
        <v>0</v>
      </c>
      <c r="J1526" s="93">
        <f t="shared" si="555"/>
        <v>0</v>
      </c>
      <c r="K1526" s="93" t="e">
        <f t="shared" si="556"/>
        <v>#DIV/0!</v>
      </c>
      <c r="L1526" s="95" t="e">
        <f t="shared" si="557"/>
        <v>#DIV/0!</v>
      </c>
    </row>
    <row r="1527" spans="1:12" x14ac:dyDescent="0.2">
      <c r="A1527" s="14">
        <v>9</v>
      </c>
      <c r="B1527" s="15" t="s">
        <v>24</v>
      </c>
      <c r="C1527" s="92">
        <f>[1]Indian!$C$36</f>
        <v>2</v>
      </c>
      <c r="D1527" s="92">
        <f>[1]Indian!$D$36</f>
        <v>0</v>
      </c>
      <c r="E1527" s="92">
        <f>[1]Indian!$E$36</f>
        <v>0</v>
      </c>
      <c r="F1527" s="92">
        <f>[1]Indian!$F$36</f>
        <v>0</v>
      </c>
      <c r="G1527" s="93">
        <f t="shared" si="554"/>
        <v>2</v>
      </c>
      <c r="H1527" s="92">
        <f>[1]Indian!$H$36</f>
        <v>6679.0000000000009</v>
      </c>
      <c r="I1527" s="92">
        <f>[1]Indian!$I$36</f>
        <v>5615</v>
      </c>
      <c r="J1527" s="94">
        <f t="shared" si="555"/>
        <v>12294</v>
      </c>
      <c r="K1527" s="94">
        <f t="shared" si="556"/>
        <v>6147</v>
      </c>
      <c r="L1527" s="95">
        <f t="shared" si="557"/>
        <v>84.069471477766129</v>
      </c>
    </row>
    <row r="1528" spans="1:12" x14ac:dyDescent="0.2">
      <c r="A1528" s="14">
        <v>10</v>
      </c>
      <c r="B1528" s="15" t="s">
        <v>25</v>
      </c>
      <c r="C1528" s="92">
        <f>[1]IOB!$C$36</f>
        <v>0</v>
      </c>
      <c r="D1528" s="92">
        <f>[1]IOB!$D$36</f>
        <v>0</v>
      </c>
      <c r="E1528" s="92">
        <f>[1]IOB!$E$36</f>
        <v>1</v>
      </c>
      <c r="F1528" s="92">
        <f>[1]IOB!$F$36</f>
        <v>0</v>
      </c>
      <c r="G1528" s="93">
        <f t="shared" si="554"/>
        <v>1</v>
      </c>
      <c r="H1528" s="92">
        <f>[1]IOB!$H$36</f>
        <v>1886</v>
      </c>
      <c r="I1528" s="92">
        <f>[1]IOB!$I$36</f>
        <v>1655.9999999999998</v>
      </c>
      <c r="J1528" s="93">
        <f t="shared" si="555"/>
        <v>3542</v>
      </c>
      <c r="K1528" s="93">
        <f t="shared" si="556"/>
        <v>3542</v>
      </c>
      <c r="L1528" s="95">
        <f t="shared" si="557"/>
        <v>87.804878048780481</v>
      </c>
    </row>
    <row r="1529" spans="1:12" x14ac:dyDescent="0.2">
      <c r="A1529" s="14">
        <v>11</v>
      </c>
      <c r="B1529" s="15" t="s">
        <v>26</v>
      </c>
      <c r="C1529" s="92">
        <f>[1]OBC!$C$36</f>
        <v>0</v>
      </c>
      <c r="D1529" s="92">
        <f>[1]OBC!$D$36</f>
        <v>0</v>
      </c>
      <c r="E1529" s="92">
        <f>[1]OBC!$E$36</f>
        <v>0</v>
      </c>
      <c r="F1529" s="92">
        <f>[1]OBC!$F$36</f>
        <v>0</v>
      </c>
      <c r="G1529" s="93">
        <f t="shared" si="554"/>
        <v>0</v>
      </c>
      <c r="H1529" s="92">
        <f>[1]OBC!$H$36</f>
        <v>0</v>
      </c>
      <c r="I1529" s="92">
        <f>[1]OBC!$I$36</f>
        <v>0</v>
      </c>
      <c r="J1529" s="93">
        <f t="shared" si="555"/>
        <v>0</v>
      </c>
      <c r="K1529" s="93" t="e">
        <f t="shared" si="556"/>
        <v>#DIV/0!</v>
      </c>
      <c r="L1529" s="95" t="e">
        <f t="shared" si="557"/>
        <v>#DIV/0!</v>
      </c>
    </row>
    <row r="1530" spans="1:12" x14ac:dyDescent="0.2">
      <c r="A1530" s="14">
        <v>12</v>
      </c>
      <c r="B1530" s="15" t="s">
        <v>27</v>
      </c>
      <c r="C1530" s="92">
        <f>[1]PSB!$C$36</f>
        <v>0</v>
      </c>
      <c r="D1530" s="92">
        <f>[1]PSB!$D$36</f>
        <v>0</v>
      </c>
      <c r="E1530" s="92">
        <f>[1]PSB!$E$36</f>
        <v>0</v>
      </c>
      <c r="F1530" s="92">
        <f>[1]PSB!$F$36</f>
        <v>0</v>
      </c>
      <c r="G1530" s="93">
        <f t="shared" si="554"/>
        <v>0</v>
      </c>
      <c r="H1530" s="92">
        <f>[1]PSB!$H$36</f>
        <v>0</v>
      </c>
      <c r="I1530" s="92">
        <f>[1]PSB!$I$36</f>
        <v>0</v>
      </c>
      <c r="J1530" s="93">
        <f t="shared" si="555"/>
        <v>0</v>
      </c>
      <c r="K1530" s="93" t="e">
        <f t="shared" si="556"/>
        <v>#DIV/0!</v>
      </c>
      <c r="L1530" s="95" t="e">
        <f t="shared" si="557"/>
        <v>#DIV/0!</v>
      </c>
    </row>
    <row r="1531" spans="1:12" x14ac:dyDescent="0.2">
      <c r="A1531" s="14">
        <v>13</v>
      </c>
      <c r="B1531" s="15" t="s">
        <v>28</v>
      </c>
      <c r="C1531" s="92">
        <f>[1]PNB!$C$36</f>
        <v>0</v>
      </c>
      <c r="D1531" s="92">
        <f>[1]PNB!$D$36</f>
        <v>0</v>
      </c>
      <c r="E1531" s="92">
        <f>[1]PNB!$E$36</f>
        <v>1</v>
      </c>
      <c r="F1531" s="92">
        <f>[1]PNB!$F$36</f>
        <v>0</v>
      </c>
      <c r="G1531" s="93">
        <f t="shared" si="554"/>
        <v>1</v>
      </c>
      <c r="H1531" s="92">
        <f>[1]PNB!$H$36</f>
        <v>1226.07</v>
      </c>
      <c r="I1531" s="92">
        <f>[1]PNB!$I$36</f>
        <v>936</v>
      </c>
      <c r="J1531" s="93">
        <f t="shared" si="555"/>
        <v>2162.0699999999997</v>
      </c>
      <c r="K1531" s="93">
        <f t="shared" si="556"/>
        <v>2162.0699999999997</v>
      </c>
      <c r="L1531" s="95">
        <f t="shared" si="557"/>
        <v>76.34148131835866</v>
      </c>
    </row>
    <row r="1532" spans="1:12" x14ac:dyDescent="0.2">
      <c r="A1532" s="14">
        <v>14</v>
      </c>
      <c r="B1532" s="15" t="s">
        <v>29</v>
      </c>
      <c r="C1532" s="92">
        <f>[1]SBI!$C$36</f>
        <v>5</v>
      </c>
      <c r="D1532" s="92">
        <f>[1]SBI!$D$36</f>
        <v>15</v>
      </c>
      <c r="E1532" s="92">
        <f>[1]SBI!$E$36</f>
        <v>9</v>
      </c>
      <c r="F1532" s="92">
        <f>[1]SBI!$F$36</f>
        <v>0</v>
      </c>
      <c r="G1532" s="93">
        <f t="shared" si="554"/>
        <v>29</v>
      </c>
      <c r="H1532" s="92">
        <f>[1]SBI!$H$36</f>
        <v>354854</v>
      </c>
      <c r="I1532" s="92">
        <f>[1]SBI!$I$36</f>
        <v>266622</v>
      </c>
      <c r="J1532" s="93">
        <f t="shared" si="555"/>
        <v>621476</v>
      </c>
      <c r="K1532" s="93">
        <f t="shared" si="556"/>
        <v>21430.206896551725</v>
      </c>
      <c r="L1532" s="95">
        <f t="shared" si="557"/>
        <v>75.135689607556913</v>
      </c>
    </row>
    <row r="1533" spans="1:12" x14ac:dyDescent="0.2">
      <c r="A1533" s="14">
        <v>15</v>
      </c>
      <c r="B1533" s="15" t="s">
        <v>30</v>
      </c>
      <c r="C1533" s="92">
        <f>[1]Syndicate!$C$36</f>
        <v>0</v>
      </c>
      <c r="D1533" s="92">
        <f>[1]Syndicate!$D$36</f>
        <v>0</v>
      </c>
      <c r="E1533" s="92">
        <f>[1]Syndicate!$E$36</f>
        <v>0</v>
      </c>
      <c r="F1533" s="92">
        <f>[1]Syndicate!$F$36</f>
        <v>0</v>
      </c>
      <c r="G1533" s="93">
        <f t="shared" si="554"/>
        <v>0</v>
      </c>
      <c r="H1533" s="92">
        <f>[1]Syndicate!$H$36</f>
        <v>0</v>
      </c>
      <c r="I1533" s="92">
        <f>[1]Syndicate!$I$36</f>
        <v>0</v>
      </c>
      <c r="J1533" s="93">
        <f t="shared" si="555"/>
        <v>0</v>
      </c>
      <c r="K1533" s="93" t="e">
        <f t="shared" si="556"/>
        <v>#DIV/0!</v>
      </c>
      <c r="L1533" s="95" t="e">
        <f t="shared" si="557"/>
        <v>#DIV/0!</v>
      </c>
    </row>
    <row r="1534" spans="1:12" x14ac:dyDescent="0.2">
      <c r="A1534" s="14">
        <v>16</v>
      </c>
      <c r="B1534" s="15" t="s">
        <v>31</v>
      </c>
      <c r="C1534" s="92">
        <f>[1]UCO!$C$36</f>
        <v>0</v>
      </c>
      <c r="D1534" s="92">
        <f>[1]UCO!$D$36</f>
        <v>1</v>
      </c>
      <c r="E1534" s="92">
        <f>[1]UCO!$E$36</f>
        <v>1</v>
      </c>
      <c r="F1534" s="92">
        <f>[1]UCO!$F$36</f>
        <v>0</v>
      </c>
      <c r="G1534" s="93">
        <f t="shared" si="554"/>
        <v>2</v>
      </c>
      <c r="H1534" s="92">
        <f>[1]UCO!$H$36</f>
        <v>5352</v>
      </c>
      <c r="I1534" s="92">
        <f>[1]UCO!$I$36</f>
        <v>9697</v>
      </c>
      <c r="J1534" s="93">
        <f t="shared" si="555"/>
        <v>15049</v>
      </c>
      <c r="K1534" s="93">
        <f t="shared" si="556"/>
        <v>7524.5</v>
      </c>
      <c r="L1534" s="95">
        <f t="shared" si="557"/>
        <v>181.18460388639761</v>
      </c>
    </row>
    <row r="1535" spans="1:12" x14ac:dyDescent="0.2">
      <c r="A1535" s="14">
        <v>17</v>
      </c>
      <c r="B1535" s="15" t="s">
        <v>32</v>
      </c>
      <c r="C1535" s="92">
        <f>[1]Union!$C$36</f>
        <v>0</v>
      </c>
      <c r="D1535" s="92">
        <f>[1]Union!$D$36</f>
        <v>0</v>
      </c>
      <c r="E1535" s="92">
        <f>[1]Union!$E$36</f>
        <v>1</v>
      </c>
      <c r="F1535" s="92">
        <f>[1]Union!$F$36</f>
        <v>0</v>
      </c>
      <c r="G1535" s="93">
        <f t="shared" si="554"/>
        <v>1</v>
      </c>
      <c r="H1535" s="92">
        <f>[1]Union!$H$36</f>
        <v>11700</v>
      </c>
      <c r="I1535" s="92">
        <f>[1]Union!$I$36</f>
        <v>10100</v>
      </c>
      <c r="J1535" s="93">
        <f t="shared" si="555"/>
        <v>21800</v>
      </c>
      <c r="K1535" s="93">
        <f t="shared" si="556"/>
        <v>21800</v>
      </c>
      <c r="L1535" s="95">
        <f t="shared" si="557"/>
        <v>86.324786324786331</v>
      </c>
    </row>
    <row r="1536" spans="1:12" x14ac:dyDescent="0.2">
      <c r="A1536" s="14">
        <v>18</v>
      </c>
      <c r="B1536" s="15" t="s">
        <v>33</v>
      </c>
      <c r="C1536" s="92">
        <f>[1]United!$C$36</f>
        <v>0</v>
      </c>
      <c r="D1536" s="92">
        <f>[1]United!$D$36</f>
        <v>0</v>
      </c>
      <c r="E1536" s="92">
        <f>[1]United!$E$36</f>
        <v>0</v>
      </c>
      <c r="F1536" s="92">
        <f>[1]United!$F$36</f>
        <v>0</v>
      </c>
      <c r="G1536" s="93">
        <f t="shared" si="554"/>
        <v>0</v>
      </c>
      <c r="H1536" s="92">
        <f>[1]United!$H$36</f>
        <v>0</v>
      </c>
      <c r="I1536" s="92">
        <f>[1]United!$I$36</f>
        <v>0</v>
      </c>
      <c r="J1536" s="93">
        <f t="shared" si="555"/>
        <v>0</v>
      </c>
      <c r="K1536" s="93" t="e">
        <f t="shared" si="556"/>
        <v>#DIV/0!</v>
      </c>
      <c r="L1536" s="95" t="e">
        <f t="shared" si="557"/>
        <v>#DIV/0!</v>
      </c>
    </row>
    <row r="1537" spans="1:12" x14ac:dyDescent="0.2">
      <c r="A1537" s="24"/>
      <c r="B1537" s="25" t="s">
        <v>34</v>
      </c>
      <c r="C1537" s="96">
        <f t="shared" ref="C1537:J1537" si="558">SUM(C1519:C1536)</f>
        <v>11</v>
      </c>
      <c r="D1537" s="96">
        <f t="shared" si="558"/>
        <v>22</v>
      </c>
      <c r="E1537" s="96">
        <f t="shared" si="558"/>
        <v>22</v>
      </c>
      <c r="F1537" s="96">
        <f t="shared" si="558"/>
        <v>0</v>
      </c>
      <c r="G1537" s="96">
        <f t="shared" si="558"/>
        <v>55</v>
      </c>
      <c r="H1537" s="97">
        <f t="shared" si="558"/>
        <v>473274.10629750002</v>
      </c>
      <c r="I1537" s="97">
        <f t="shared" si="558"/>
        <v>373591.53</v>
      </c>
      <c r="J1537" s="97">
        <f t="shared" si="558"/>
        <v>846865.63629749999</v>
      </c>
      <c r="K1537" s="97">
        <f>J1537/G1537</f>
        <v>15397.557023590909</v>
      </c>
      <c r="L1537" s="98">
        <f>I1537/H1537*100</f>
        <v>78.937665304080767</v>
      </c>
    </row>
    <row r="1538" spans="1:12" x14ac:dyDescent="0.2">
      <c r="A1538" s="14">
        <v>19</v>
      </c>
      <c r="B1538" s="15" t="s">
        <v>35</v>
      </c>
      <c r="C1538" s="92">
        <f>[1]AXIS!$C$36</f>
        <v>0</v>
      </c>
      <c r="D1538" s="92">
        <f>[1]AXIS!$D$36</f>
        <v>0</v>
      </c>
      <c r="E1538" s="92">
        <f>[1]AXIS!$E$36</f>
        <v>1</v>
      </c>
      <c r="F1538" s="92">
        <f>[1]AXIS!$F$36</f>
        <v>0</v>
      </c>
      <c r="G1538" s="93">
        <f t="shared" ref="G1538:G1546" si="559">SUM(C1538:F1538)</f>
        <v>1</v>
      </c>
      <c r="H1538" s="92">
        <f>[1]AXIS!$H$36</f>
        <v>2887</v>
      </c>
      <c r="I1538" s="92">
        <f>[1]AXIS!$I$36</f>
        <v>433</v>
      </c>
      <c r="J1538" s="93">
        <f t="shared" ref="J1538:J1551" si="560">H1538+I1538</f>
        <v>3320</v>
      </c>
      <c r="K1538" s="93">
        <f t="shared" ref="K1538:K1562" si="561">J1538/G1538</f>
        <v>3320</v>
      </c>
      <c r="L1538" s="95">
        <f t="shared" ref="L1538:L1562" si="562">I1538/H1538*100</f>
        <v>14.99826809837201</v>
      </c>
    </row>
    <row r="1539" spans="1:12" x14ac:dyDescent="0.2">
      <c r="A1539" s="14">
        <v>20</v>
      </c>
      <c r="B1539" s="15" t="s">
        <v>36</v>
      </c>
      <c r="C1539" s="92">
        <f>[1]Bandhan!$C$36</f>
        <v>1</v>
      </c>
      <c r="D1539" s="92">
        <f>[1]Bandhan!$D$36</f>
        <v>3</v>
      </c>
      <c r="E1539" s="92">
        <f>[1]Bandhan!$E$36</f>
        <v>1</v>
      </c>
      <c r="F1539" s="92">
        <f>[1]Bandhan!$F$36</f>
        <v>0</v>
      </c>
      <c r="G1539" s="93">
        <f t="shared" si="559"/>
        <v>5</v>
      </c>
      <c r="H1539" s="92">
        <f>[1]Bandhan!$H$36</f>
        <v>48.01</v>
      </c>
      <c r="I1539" s="92">
        <f>[1]Bandhan!$I$36</f>
        <v>511.19</v>
      </c>
      <c r="J1539" s="93">
        <f t="shared" si="560"/>
        <v>559.20000000000005</v>
      </c>
      <c r="K1539" s="93">
        <f t="shared" si="561"/>
        <v>111.84</v>
      </c>
      <c r="L1539" s="95">
        <f t="shared" si="562"/>
        <v>1064.7573422203709</v>
      </c>
    </row>
    <row r="1540" spans="1:12" x14ac:dyDescent="0.2">
      <c r="A1540" s="14">
        <v>21</v>
      </c>
      <c r="B1540" s="15" t="s">
        <v>37</v>
      </c>
      <c r="C1540" s="92">
        <f>[1]CSB!$C$36</f>
        <v>0</v>
      </c>
      <c r="D1540" s="92">
        <f>[1]CSB!$D$36</f>
        <v>0</v>
      </c>
      <c r="E1540" s="92">
        <f>[1]CSB!$E$36</f>
        <v>0</v>
      </c>
      <c r="F1540" s="92">
        <f>[1]CSB!$F$36</f>
        <v>0</v>
      </c>
      <c r="G1540" s="93">
        <f t="shared" si="559"/>
        <v>0</v>
      </c>
      <c r="H1540" s="92">
        <f>[1]CSB!$H$36</f>
        <v>0</v>
      </c>
      <c r="I1540" s="92">
        <f>[1]CSB!$I$36</f>
        <v>0</v>
      </c>
      <c r="J1540" s="93">
        <f t="shared" si="560"/>
        <v>0</v>
      </c>
      <c r="K1540" s="93" t="e">
        <f t="shared" si="561"/>
        <v>#DIV/0!</v>
      </c>
      <c r="L1540" s="95" t="e">
        <f t="shared" si="562"/>
        <v>#DIV/0!</v>
      </c>
    </row>
    <row r="1541" spans="1:12" x14ac:dyDescent="0.2">
      <c r="A1541" s="14">
        <v>22</v>
      </c>
      <c r="B1541" s="15" t="s">
        <v>38</v>
      </c>
      <c r="C1541" s="92">
        <f>[1]DCB!$C$36</f>
        <v>0</v>
      </c>
      <c r="D1541" s="92">
        <f>[1]DCB!$D$36</f>
        <v>0</v>
      </c>
      <c r="E1541" s="92">
        <f>[1]DCB!$E$36</f>
        <v>0</v>
      </c>
      <c r="F1541" s="92">
        <f>[1]DCB!$F$36</f>
        <v>0</v>
      </c>
      <c r="G1541" s="93">
        <f t="shared" si="559"/>
        <v>0</v>
      </c>
      <c r="H1541" s="92">
        <f>[1]DCB!$H$36</f>
        <v>0</v>
      </c>
      <c r="I1541" s="92">
        <f>[1]DCB!$I$36</f>
        <v>0</v>
      </c>
      <c r="J1541" s="93">
        <f t="shared" si="560"/>
        <v>0</v>
      </c>
      <c r="K1541" s="93" t="e">
        <f t="shared" si="561"/>
        <v>#DIV/0!</v>
      </c>
      <c r="L1541" s="95" t="e">
        <f t="shared" si="562"/>
        <v>#DIV/0!</v>
      </c>
    </row>
    <row r="1542" spans="1:12" x14ac:dyDescent="0.2">
      <c r="A1542" s="14">
        <v>23</v>
      </c>
      <c r="B1542" s="15" t="s">
        <v>39</v>
      </c>
      <c r="C1542" s="92">
        <f>[1]Federal!$C$36</f>
        <v>0</v>
      </c>
      <c r="D1542" s="92">
        <f>[1]Federal!$D$36</f>
        <v>0</v>
      </c>
      <c r="E1542" s="92">
        <f>[1]Federal!$E$36</f>
        <v>0</v>
      </c>
      <c r="F1542" s="92">
        <f>[1]Federal!$F$36</f>
        <v>0</v>
      </c>
      <c r="G1542" s="93">
        <f t="shared" si="559"/>
        <v>0</v>
      </c>
      <c r="H1542" s="92">
        <f>[1]Federal!$H$36</f>
        <v>0</v>
      </c>
      <c r="I1542" s="92">
        <f>[1]Federal!$I$36</f>
        <v>0</v>
      </c>
      <c r="J1542" s="93">
        <f t="shared" si="560"/>
        <v>0</v>
      </c>
      <c r="K1542" s="93" t="e">
        <f t="shared" si="561"/>
        <v>#DIV/0!</v>
      </c>
      <c r="L1542" s="95" t="e">
        <f t="shared" si="562"/>
        <v>#DIV/0!</v>
      </c>
    </row>
    <row r="1543" spans="1:12" x14ac:dyDescent="0.2">
      <c r="A1543" s="14">
        <v>24</v>
      </c>
      <c r="B1543" s="15" t="s">
        <v>40</v>
      </c>
      <c r="C1543" s="92">
        <f>[1]HDFC!$C$36</f>
        <v>0</v>
      </c>
      <c r="D1543" s="92">
        <f>[1]HDFC!$D$36</f>
        <v>2</v>
      </c>
      <c r="E1543" s="92">
        <f>[1]HDFC!$E$36</f>
        <v>1</v>
      </c>
      <c r="F1543" s="92">
        <f>[1]HDFC!$F$36</f>
        <v>0</v>
      </c>
      <c r="G1543" s="93">
        <f t="shared" si="559"/>
        <v>3</v>
      </c>
      <c r="H1543" s="92">
        <f>[1]HDFC!$H$36</f>
        <v>10905.45</v>
      </c>
      <c r="I1543" s="92">
        <f>[1]HDFC!$I$36</f>
        <v>29567.37</v>
      </c>
      <c r="J1543" s="93">
        <f t="shared" si="560"/>
        <v>40472.82</v>
      </c>
      <c r="K1543" s="93">
        <f t="shared" si="561"/>
        <v>13490.94</v>
      </c>
      <c r="L1543" s="95">
        <f t="shared" si="562"/>
        <v>271.12471287292135</v>
      </c>
    </row>
    <row r="1544" spans="1:12" x14ac:dyDescent="0.2">
      <c r="A1544" s="14">
        <v>25</v>
      </c>
      <c r="B1544" s="15" t="s">
        <v>41</v>
      </c>
      <c r="C1544" s="92">
        <f>[1]ICICI!$C$36</f>
        <v>0</v>
      </c>
      <c r="D1544" s="92">
        <f>[1]ICICI!$D$36</f>
        <v>3</v>
      </c>
      <c r="E1544" s="92">
        <f>[1]ICICI!$E$36</f>
        <v>1</v>
      </c>
      <c r="F1544" s="92">
        <f>[1]ICICI!$F$36</f>
        <v>0</v>
      </c>
      <c r="G1544" s="93">
        <f t="shared" si="559"/>
        <v>4</v>
      </c>
      <c r="H1544" s="92">
        <f>[1]ICICI!$H$36</f>
        <v>11400</v>
      </c>
      <c r="I1544" s="92">
        <f>[1]ICICI!$I$36</f>
        <v>17000</v>
      </c>
      <c r="J1544" s="93">
        <f t="shared" si="560"/>
        <v>28400</v>
      </c>
      <c r="K1544" s="93">
        <f t="shared" si="561"/>
        <v>7100</v>
      </c>
      <c r="L1544" s="95">
        <f t="shared" si="562"/>
        <v>149.12280701754386</v>
      </c>
    </row>
    <row r="1545" spans="1:12" x14ac:dyDescent="0.2">
      <c r="A1545" s="14">
        <v>26</v>
      </c>
      <c r="B1545" s="15" t="s">
        <v>42</v>
      </c>
      <c r="C1545" s="92">
        <f>[1]IDBI!$C$36</f>
        <v>0</v>
      </c>
      <c r="D1545" s="92">
        <f>[1]IDBI!$D$36</f>
        <v>1</v>
      </c>
      <c r="E1545" s="92">
        <f>[1]IDBI!$E$36</f>
        <v>1</v>
      </c>
      <c r="F1545" s="92">
        <f>[1]IDBI!$F$36</f>
        <v>0</v>
      </c>
      <c r="G1545" s="93">
        <f t="shared" si="559"/>
        <v>2</v>
      </c>
      <c r="H1545" s="92">
        <f>[1]IDBI!$H$36</f>
        <v>12707</v>
      </c>
      <c r="I1545" s="92">
        <f>[1]IDBI!$I$36</f>
        <v>8336</v>
      </c>
      <c r="J1545" s="94">
        <f t="shared" si="560"/>
        <v>21043</v>
      </c>
      <c r="K1545" s="94">
        <f t="shared" si="561"/>
        <v>10521.5</v>
      </c>
      <c r="L1545" s="95">
        <f t="shared" si="562"/>
        <v>65.601636893051079</v>
      </c>
    </row>
    <row r="1546" spans="1:12" x14ac:dyDescent="0.2">
      <c r="A1546" s="14">
        <v>27</v>
      </c>
      <c r="B1546" s="15" t="s">
        <v>43</v>
      </c>
      <c r="C1546" s="92">
        <f>[1]IDFC!$C$36</f>
        <v>0</v>
      </c>
      <c r="D1546" s="92">
        <f>[1]IDFC!$D$36</f>
        <v>0</v>
      </c>
      <c r="E1546" s="92">
        <f>[1]IDFC!$E$36</f>
        <v>0</v>
      </c>
      <c r="F1546" s="92">
        <f>[1]IDFC!$F$36</f>
        <v>0</v>
      </c>
      <c r="G1546" s="93">
        <f t="shared" si="559"/>
        <v>0</v>
      </c>
      <c r="H1546" s="92">
        <f>[1]IDFC!$H$36</f>
        <v>0</v>
      </c>
      <c r="I1546" s="92">
        <f>[1]IDFC!$I$36</f>
        <v>0</v>
      </c>
      <c r="J1546" s="94">
        <f t="shared" si="560"/>
        <v>0</v>
      </c>
      <c r="K1546" s="94" t="e">
        <f t="shared" si="561"/>
        <v>#DIV/0!</v>
      </c>
      <c r="L1546" s="95" t="e">
        <f t="shared" si="562"/>
        <v>#DIV/0!</v>
      </c>
    </row>
    <row r="1547" spans="1:12" x14ac:dyDescent="0.2">
      <c r="A1547" s="14">
        <v>28</v>
      </c>
      <c r="B1547" s="15" t="s">
        <v>44</v>
      </c>
      <c r="C1547" s="92">
        <f>[1]IndusInd!$C$36</f>
        <v>0</v>
      </c>
      <c r="D1547" s="92">
        <f>[1]IndusInd!$D$36</f>
        <v>0</v>
      </c>
      <c r="E1547" s="92">
        <f>[1]IndusInd!$E$36</f>
        <v>1</v>
      </c>
      <c r="F1547" s="92">
        <f>[1]IndusInd!$F$36</f>
        <v>0</v>
      </c>
      <c r="G1547" s="93">
        <f t="shared" ref="G1547:G1551" si="563">SUM(C1547:F1547)</f>
        <v>1</v>
      </c>
      <c r="H1547" s="92">
        <f>[1]IndusInd!$H$36</f>
        <v>0</v>
      </c>
      <c r="I1547" s="92">
        <f>[1]IndusInd!$I$36</f>
        <v>11335</v>
      </c>
      <c r="J1547" s="93">
        <f t="shared" si="560"/>
        <v>11335</v>
      </c>
      <c r="K1547" s="93">
        <f t="shared" si="561"/>
        <v>11335</v>
      </c>
      <c r="L1547" s="95" t="e">
        <f t="shared" si="562"/>
        <v>#DIV/0!</v>
      </c>
    </row>
    <row r="1548" spans="1:12" x14ac:dyDescent="0.2">
      <c r="A1548" s="14">
        <v>29</v>
      </c>
      <c r="B1548" s="15" t="s">
        <v>45</v>
      </c>
      <c r="C1548" s="92">
        <f>[1]Karnatak!$C$36</f>
        <v>0</v>
      </c>
      <c r="D1548" s="92">
        <f>[1]Karnatak!$D$36</f>
        <v>0</v>
      </c>
      <c r="E1548" s="92">
        <f>[1]Karnatak!$E$36</f>
        <v>0</v>
      </c>
      <c r="F1548" s="92">
        <f>[1]Karnatak!$F$36</f>
        <v>0</v>
      </c>
      <c r="G1548" s="93">
        <f t="shared" si="563"/>
        <v>0</v>
      </c>
      <c r="H1548" s="92">
        <f>[1]Karnatak!$H$36</f>
        <v>0</v>
      </c>
      <c r="I1548" s="92">
        <f>[1]Karnatak!$I$36</f>
        <v>0</v>
      </c>
      <c r="J1548" s="93">
        <f t="shared" si="560"/>
        <v>0</v>
      </c>
      <c r="K1548" s="93" t="e">
        <f t="shared" si="561"/>
        <v>#DIV/0!</v>
      </c>
      <c r="L1548" s="95" t="e">
        <f t="shared" si="562"/>
        <v>#DIV/0!</v>
      </c>
    </row>
    <row r="1549" spans="1:12" x14ac:dyDescent="0.2">
      <c r="A1549" s="14">
        <v>30</v>
      </c>
      <c r="B1549" s="15" t="s">
        <v>46</v>
      </c>
      <c r="C1549" s="92">
        <f>[1]Kotak!$C$36</f>
        <v>0</v>
      </c>
      <c r="D1549" s="92">
        <f>[1]Kotak!$D$36</f>
        <v>0</v>
      </c>
      <c r="E1549" s="92">
        <f>[1]Kotak!$E$36</f>
        <v>0</v>
      </c>
      <c r="F1549" s="92">
        <f>[1]Kotak!$F$36</f>
        <v>0</v>
      </c>
      <c r="G1549" s="93">
        <f t="shared" si="563"/>
        <v>0</v>
      </c>
      <c r="H1549" s="92">
        <f>[1]Kotak!$H$36</f>
        <v>0.5</v>
      </c>
      <c r="I1549" s="92">
        <f>[1]Kotak!$I$36</f>
        <v>0</v>
      </c>
      <c r="J1549" s="93">
        <f t="shared" si="560"/>
        <v>0.5</v>
      </c>
      <c r="K1549" s="93" t="e">
        <f t="shared" si="561"/>
        <v>#DIV/0!</v>
      </c>
      <c r="L1549" s="95">
        <f t="shared" si="562"/>
        <v>0</v>
      </c>
    </row>
    <row r="1550" spans="1:12" x14ac:dyDescent="0.2">
      <c r="A1550" s="14">
        <v>31</v>
      </c>
      <c r="B1550" s="15" t="s">
        <v>47</v>
      </c>
      <c r="C1550" s="92">
        <f>[1]Ratnakar!$C$36</f>
        <v>0</v>
      </c>
      <c r="D1550" s="92">
        <f>[1]Ratnakar!$D$36</f>
        <v>0</v>
      </c>
      <c r="E1550" s="92">
        <f>[1]Ratnakar!$E$36</f>
        <v>0</v>
      </c>
      <c r="F1550" s="92">
        <f>[1]Ratnakar!$F$36</f>
        <v>0</v>
      </c>
      <c r="G1550" s="93">
        <f t="shared" si="563"/>
        <v>0</v>
      </c>
      <c r="H1550" s="92">
        <f>[1]Ratnakar!$H$36</f>
        <v>0</v>
      </c>
      <c r="I1550" s="92">
        <f>[1]Ratnakar!$I$36</f>
        <v>0</v>
      </c>
      <c r="J1550" s="93">
        <f t="shared" si="560"/>
        <v>0</v>
      </c>
      <c r="K1550" s="93" t="e">
        <f t="shared" si="561"/>
        <v>#DIV/0!</v>
      </c>
      <c r="L1550" s="95" t="e">
        <f t="shared" si="562"/>
        <v>#DIV/0!</v>
      </c>
    </row>
    <row r="1551" spans="1:12" x14ac:dyDescent="0.2">
      <c r="A1551" s="14">
        <v>32</v>
      </c>
      <c r="B1551" s="15" t="s">
        <v>48</v>
      </c>
      <c r="C1551" s="92">
        <f>[1]Yes!$C$36</f>
        <v>0</v>
      </c>
      <c r="D1551" s="92">
        <f>[1]Yes!$D$36</f>
        <v>0</v>
      </c>
      <c r="E1551" s="92">
        <f>[1]Yes!$E$36</f>
        <v>0</v>
      </c>
      <c r="F1551" s="92">
        <f>[1]Yes!$F$36</f>
        <v>0</v>
      </c>
      <c r="G1551" s="93">
        <f t="shared" si="563"/>
        <v>0</v>
      </c>
      <c r="H1551" s="92">
        <f>[1]Yes!$H$36</f>
        <v>0</v>
      </c>
      <c r="I1551" s="92">
        <f>[1]Yes!$I$36</f>
        <v>0</v>
      </c>
      <c r="J1551" s="93">
        <f t="shared" si="560"/>
        <v>0</v>
      </c>
      <c r="K1551" s="93" t="e">
        <f t="shared" si="561"/>
        <v>#DIV/0!</v>
      </c>
      <c r="L1551" s="95" t="e">
        <f t="shared" si="562"/>
        <v>#DIV/0!</v>
      </c>
    </row>
    <row r="1552" spans="1:12" x14ac:dyDescent="0.2">
      <c r="A1552" s="24"/>
      <c r="B1552" s="25" t="s">
        <v>49</v>
      </c>
      <c r="C1552" s="97">
        <f>SUM(C1538:C1551)</f>
        <v>1</v>
      </c>
      <c r="D1552" s="97">
        <f t="shared" ref="D1552:J1552" si="564">SUM(D1538:D1551)</f>
        <v>9</v>
      </c>
      <c r="E1552" s="97">
        <f t="shared" si="564"/>
        <v>6</v>
      </c>
      <c r="F1552" s="97">
        <f t="shared" si="564"/>
        <v>0</v>
      </c>
      <c r="G1552" s="97">
        <f t="shared" si="564"/>
        <v>16</v>
      </c>
      <c r="H1552" s="97">
        <f t="shared" si="564"/>
        <v>37947.96</v>
      </c>
      <c r="I1552" s="97">
        <f t="shared" si="564"/>
        <v>67182.559999999998</v>
      </c>
      <c r="J1552" s="97">
        <f t="shared" si="564"/>
        <v>105130.51999999999</v>
      </c>
      <c r="K1552" s="97">
        <f t="shared" si="561"/>
        <v>6570.6574999999993</v>
      </c>
      <c r="L1552" s="98">
        <f t="shared" si="562"/>
        <v>177.03866031270192</v>
      </c>
    </row>
    <row r="1553" spans="1:12" x14ac:dyDescent="0.2">
      <c r="A1553" s="28">
        <v>33</v>
      </c>
      <c r="B1553" s="29" t="s">
        <v>50</v>
      </c>
      <c r="C1553" s="92">
        <f>[1]AU!$C$36</f>
        <v>0</v>
      </c>
      <c r="D1553" s="92">
        <f>[1]AU!$D$36</f>
        <v>0</v>
      </c>
      <c r="E1553" s="92">
        <f>[1]AU!$E$36</f>
        <v>0</v>
      </c>
      <c r="F1553" s="92">
        <f>[1]AU!$F$36</f>
        <v>0</v>
      </c>
      <c r="G1553" s="93">
        <f t="shared" ref="G1553:G1561" si="565">SUM(C1553:F1553)</f>
        <v>0</v>
      </c>
      <c r="H1553" s="92">
        <f>[1]AU!$H$36</f>
        <v>0</v>
      </c>
      <c r="I1553" s="92">
        <f>[1]AU!$I$36</f>
        <v>0</v>
      </c>
      <c r="J1553" s="93">
        <f t="shared" ref="J1553:J1561" si="566">H1553+I1553</f>
        <v>0</v>
      </c>
      <c r="K1553" s="93" t="e">
        <f t="shared" si="561"/>
        <v>#DIV/0!</v>
      </c>
      <c r="L1553" s="95" t="e">
        <f t="shared" si="562"/>
        <v>#DIV/0!</v>
      </c>
    </row>
    <row r="1554" spans="1:12" x14ac:dyDescent="0.2">
      <c r="A1554" s="28">
        <v>34</v>
      </c>
      <c r="B1554" s="29" t="s">
        <v>51</v>
      </c>
      <c r="C1554" s="92">
        <f>[1]Capital!$C$36</f>
        <v>0</v>
      </c>
      <c r="D1554" s="92">
        <f>[1]Capital!$D$36</f>
        <v>0</v>
      </c>
      <c r="E1554" s="92">
        <f>[1]Capital!$E$36</f>
        <v>0</v>
      </c>
      <c r="F1554" s="92">
        <f>[1]Capital!$F$36</f>
        <v>0</v>
      </c>
      <c r="G1554" s="93">
        <f t="shared" si="565"/>
        <v>0</v>
      </c>
      <c r="H1554" s="92">
        <f>[1]Capital!$H$36</f>
        <v>0</v>
      </c>
      <c r="I1554" s="92">
        <f>[1]Capital!$I$36</f>
        <v>0</v>
      </c>
      <c r="J1554" s="93">
        <f t="shared" si="566"/>
        <v>0</v>
      </c>
      <c r="K1554" s="93" t="e">
        <f t="shared" si="561"/>
        <v>#DIV/0!</v>
      </c>
      <c r="L1554" s="95" t="e">
        <f t="shared" si="562"/>
        <v>#DIV/0!</v>
      </c>
    </row>
    <row r="1555" spans="1:12" x14ac:dyDescent="0.2">
      <c r="A1555" s="28">
        <v>35</v>
      </c>
      <c r="B1555" s="29" t="s">
        <v>52</v>
      </c>
      <c r="C1555" s="92">
        <f>[1]Equitas!$C$36</f>
        <v>0</v>
      </c>
      <c r="D1555" s="92">
        <f>[1]Equitas!$D$36</f>
        <v>0</v>
      </c>
      <c r="E1555" s="92">
        <f>[1]Equitas!$E$36</f>
        <v>0</v>
      </c>
      <c r="F1555" s="92">
        <f>[1]Equitas!$F$36</f>
        <v>0</v>
      </c>
      <c r="G1555" s="93">
        <f t="shared" si="565"/>
        <v>0</v>
      </c>
      <c r="H1555" s="92">
        <f>[1]Equitas!$H$36</f>
        <v>0</v>
      </c>
      <c r="I1555" s="92">
        <f>[1]Equitas!$I$36</f>
        <v>0</v>
      </c>
      <c r="J1555" s="93">
        <f t="shared" si="566"/>
        <v>0</v>
      </c>
      <c r="K1555" s="93" t="e">
        <f t="shared" si="561"/>
        <v>#DIV/0!</v>
      </c>
      <c r="L1555" s="95" t="e">
        <f t="shared" si="562"/>
        <v>#DIV/0!</v>
      </c>
    </row>
    <row r="1556" spans="1:12" x14ac:dyDescent="0.2">
      <c r="A1556" s="28">
        <v>36</v>
      </c>
      <c r="B1556" s="29" t="s">
        <v>53</v>
      </c>
      <c r="C1556" s="92">
        <f>[1]ESAF!$C$36</f>
        <v>0</v>
      </c>
      <c r="D1556" s="92">
        <f>[1]ESAF!$D$36</f>
        <v>0</v>
      </c>
      <c r="E1556" s="92">
        <f>[1]ESAF!$E$36</f>
        <v>0</v>
      </c>
      <c r="F1556" s="92">
        <f>[1]ESAF!$F$36</f>
        <v>0</v>
      </c>
      <c r="G1556" s="93">
        <f t="shared" si="565"/>
        <v>0</v>
      </c>
      <c r="H1556" s="92">
        <f>[1]ESAF!$H$36</f>
        <v>0</v>
      </c>
      <c r="I1556" s="92">
        <f>[1]ESAF!$I$36</f>
        <v>0</v>
      </c>
      <c r="J1556" s="93">
        <f t="shared" si="566"/>
        <v>0</v>
      </c>
      <c r="K1556" s="93" t="e">
        <f t="shared" si="561"/>
        <v>#DIV/0!</v>
      </c>
      <c r="L1556" s="95" t="e">
        <f t="shared" si="562"/>
        <v>#DIV/0!</v>
      </c>
    </row>
    <row r="1557" spans="1:12" x14ac:dyDescent="0.2">
      <c r="A1557" s="28">
        <v>37</v>
      </c>
      <c r="B1557" s="29" t="s">
        <v>54</v>
      </c>
      <c r="C1557" s="92">
        <f>[1]Fincare!$C$36</f>
        <v>0</v>
      </c>
      <c r="D1557" s="92">
        <f>[1]Fincare!$D$36</f>
        <v>0</v>
      </c>
      <c r="E1557" s="92">
        <f>[1]Fincare!$E$36</f>
        <v>0</v>
      </c>
      <c r="F1557" s="92">
        <f>[1]Fincare!$F$36</f>
        <v>0</v>
      </c>
      <c r="G1557" s="93">
        <f t="shared" si="565"/>
        <v>0</v>
      </c>
      <c r="H1557" s="92">
        <f>[1]Fincare!$H$36</f>
        <v>0</v>
      </c>
      <c r="I1557" s="92">
        <f>[1]Fincare!$I$36</f>
        <v>0</v>
      </c>
      <c r="J1557" s="93">
        <f t="shared" si="566"/>
        <v>0</v>
      </c>
      <c r="K1557" s="93" t="e">
        <f t="shared" si="561"/>
        <v>#DIV/0!</v>
      </c>
      <c r="L1557" s="95" t="e">
        <f t="shared" si="562"/>
        <v>#DIV/0!</v>
      </c>
    </row>
    <row r="1558" spans="1:12" x14ac:dyDescent="0.2">
      <c r="A1558" s="28">
        <v>38</v>
      </c>
      <c r="B1558" s="29" t="s">
        <v>55</v>
      </c>
      <c r="C1558" s="92">
        <f>[1]Jana!$C$36</f>
        <v>0</v>
      </c>
      <c r="D1558" s="92">
        <f>[1]Jana!$D$36</f>
        <v>0</v>
      </c>
      <c r="E1558" s="92">
        <f>[1]Jana!$E$36</f>
        <v>0</v>
      </c>
      <c r="F1558" s="92">
        <f>[1]Jana!$F$36</f>
        <v>0</v>
      </c>
      <c r="G1558" s="93">
        <f t="shared" si="565"/>
        <v>0</v>
      </c>
      <c r="H1558" s="92">
        <f>[1]Jana!$H$36</f>
        <v>0</v>
      </c>
      <c r="I1558" s="92">
        <f>[1]Jana!$I$36</f>
        <v>0</v>
      </c>
      <c r="J1558" s="93">
        <f t="shared" si="566"/>
        <v>0</v>
      </c>
      <c r="K1558" s="93" t="e">
        <f t="shared" si="561"/>
        <v>#DIV/0!</v>
      </c>
      <c r="L1558" s="95" t="e">
        <f t="shared" si="562"/>
        <v>#DIV/0!</v>
      </c>
    </row>
    <row r="1559" spans="1:12" x14ac:dyDescent="0.2">
      <c r="A1559" s="28">
        <v>39</v>
      </c>
      <c r="B1559" s="29" t="s">
        <v>56</v>
      </c>
      <c r="C1559" s="92">
        <f>[1]Suryoday!$C$36</f>
        <v>0</v>
      </c>
      <c r="D1559" s="92">
        <f>[1]Suryoday!$D$36</f>
        <v>0</v>
      </c>
      <c r="E1559" s="92">
        <f>[1]Suryoday!$E$36</f>
        <v>0</v>
      </c>
      <c r="F1559" s="92">
        <f>[1]Suryoday!$F$36</f>
        <v>0</v>
      </c>
      <c r="G1559" s="93">
        <f t="shared" si="565"/>
        <v>0</v>
      </c>
      <c r="H1559" s="92">
        <f>[1]Suryoday!$H$36</f>
        <v>0</v>
      </c>
      <c r="I1559" s="92">
        <f>[1]Suryoday!$I$36</f>
        <v>0</v>
      </c>
      <c r="J1559" s="93">
        <f t="shared" si="566"/>
        <v>0</v>
      </c>
      <c r="K1559" s="93" t="e">
        <f t="shared" si="561"/>
        <v>#DIV/0!</v>
      </c>
      <c r="L1559" s="95" t="e">
        <f t="shared" si="562"/>
        <v>#DIV/0!</v>
      </c>
    </row>
    <row r="1560" spans="1:12" x14ac:dyDescent="0.2">
      <c r="A1560" s="28">
        <v>40</v>
      </c>
      <c r="B1560" s="29" t="s">
        <v>57</v>
      </c>
      <c r="C1560" s="92">
        <f>[1]Ujjivan!$C$36</f>
        <v>0</v>
      </c>
      <c r="D1560" s="92">
        <f>[1]Ujjivan!$D$36</f>
        <v>0</v>
      </c>
      <c r="E1560" s="92">
        <f>[1]Ujjivan!$E$36</f>
        <v>0</v>
      </c>
      <c r="F1560" s="92">
        <f>[1]Ujjivan!$F$36</f>
        <v>0</v>
      </c>
      <c r="G1560" s="93">
        <f t="shared" si="565"/>
        <v>0</v>
      </c>
      <c r="H1560" s="92">
        <f>[1]Ujjivan!$H$36</f>
        <v>0</v>
      </c>
      <c r="I1560" s="92">
        <f>[1]Ujjivan!$I$36</f>
        <v>0</v>
      </c>
      <c r="J1560" s="93">
        <f t="shared" si="566"/>
        <v>0</v>
      </c>
      <c r="K1560" s="93" t="e">
        <f t="shared" si="561"/>
        <v>#DIV/0!</v>
      </c>
      <c r="L1560" s="95" t="e">
        <f t="shared" si="562"/>
        <v>#DIV/0!</v>
      </c>
    </row>
    <row r="1561" spans="1:12" x14ac:dyDescent="0.2">
      <c r="A1561" s="28">
        <v>41</v>
      </c>
      <c r="B1561" s="29" t="s">
        <v>58</v>
      </c>
      <c r="C1561" s="92">
        <f>[1]Utkarsh!$C$36</f>
        <v>0</v>
      </c>
      <c r="D1561" s="92">
        <f>[1]Utkarsh!$D$36</f>
        <v>0</v>
      </c>
      <c r="E1561" s="92">
        <f>[1]Utkarsh!$E$36</f>
        <v>0</v>
      </c>
      <c r="F1561" s="92">
        <f>[1]Utkarsh!$F$36</f>
        <v>0</v>
      </c>
      <c r="G1561" s="93">
        <f t="shared" si="565"/>
        <v>0</v>
      </c>
      <c r="H1561" s="92">
        <f>[1]Utkarsh!$H$36</f>
        <v>0</v>
      </c>
      <c r="I1561" s="92">
        <f>[1]Utkarsh!$I$36</f>
        <v>0</v>
      </c>
      <c r="J1561" s="93">
        <f t="shared" si="566"/>
        <v>0</v>
      </c>
      <c r="K1561" s="93" t="e">
        <f t="shared" si="561"/>
        <v>#DIV/0!</v>
      </c>
      <c r="L1561" s="95" t="e">
        <f t="shared" si="562"/>
        <v>#DIV/0!</v>
      </c>
    </row>
    <row r="1562" spans="1:12" x14ac:dyDescent="0.2">
      <c r="A1562" s="24"/>
      <c r="B1562" s="30" t="s">
        <v>59</v>
      </c>
      <c r="C1562" s="97">
        <f>SUM(C1553:C1561)</f>
        <v>0</v>
      </c>
      <c r="D1562" s="97">
        <f t="shared" ref="D1562:J1562" si="567">SUM(D1553:D1561)</f>
        <v>0</v>
      </c>
      <c r="E1562" s="97">
        <f t="shared" si="567"/>
        <v>0</v>
      </c>
      <c r="F1562" s="97">
        <f t="shared" si="567"/>
        <v>0</v>
      </c>
      <c r="G1562" s="97">
        <f t="shared" si="567"/>
        <v>0</v>
      </c>
      <c r="H1562" s="97">
        <f t="shared" si="567"/>
        <v>0</v>
      </c>
      <c r="I1562" s="97">
        <f t="shared" si="567"/>
        <v>0</v>
      </c>
      <c r="J1562" s="97">
        <f t="shared" si="567"/>
        <v>0</v>
      </c>
      <c r="K1562" s="97" t="e">
        <f t="shared" si="561"/>
        <v>#DIV/0!</v>
      </c>
      <c r="L1562" s="98" t="e">
        <f t="shared" si="562"/>
        <v>#DIV/0!</v>
      </c>
    </row>
    <row r="1563" spans="1:12" x14ac:dyDescent="0.2">
      <c r="A1563" s="31">
        <v>42</v>
      </c>
      <c r="B1563" s="32" t="s">
        <v>60</v>
      </c>
      <c r="C1563" s="92">
        <f>[1]DBS!$C$36</f>
        <v>0</v>
      </c>
      <c r="D1563" s="92">
        <f>[1]DBS!$D$36</f>
        <v>0</v>
      </c>
      <c r="E1563" s="92">
        <f>[1]DBS!$E$36</f>
        <v>0</v>
      </c>
      <c r="F1563" s="92">
        <f>[1]DBS!$F$36</f>
        <v>0</v>
      </c>
      <c r="G1563" s="93">
        <f>SUM(C1563:F1563)</f>
        <v>0</v>
      </c>
      <c r="H1563" s="92">
        <f>[1]DBS!$H$36</f>
        <v>0</v>
      </c>
      <c r="I1563" s="92">
        <f>[1]DBS!$I$36</f>
        <v>0</v>
      </c>
      <c r="J1563" s="93">
        <f>H1563+I1563</f>
        <v>0</v>
      </c>
      <c r="K1563" s="93" t="e">
        <f>J1563/G1563</f>
        <v>#DIV/0!</v>
      </c>
      <c r="L1563" s="95" t="e">
        <f>I1563/H1563*100</f>
        <v>#DIV/0!</v>
      </c>
    </row>
    <row r="1564" spans="1:12" x14ac:dyDescent="0.2">
      <c r="A1564" s="24"/>
      <c r="B1564" s="30" t="s">
        <v>61</v>
      </c>
      <c r="C1564" s="97">
        <f>C1563</f>
        <v>0</v>
      </c>
      <c r="D1564" s="97">
        <f t="shared" ref="D1564:J1564" si="568">D1563</f>
        <v>0</v>
      </c>
      <c r="E1564" s="97">
        <f t="shared" si="568"/>
        <v>0</v>
      </c>
      <c r="F1564" s="97">
        <f t="shared" si="568"/>
        <v>0</v>
      </c>
      <c r="G1564" s="97">
        <f t="shared" si="568"/>
        <v>0</v>
      </c>
      <c r="H1564" s="97">
        <f t="shared" si="568"/>
        <v>0</v>
      </c>
      <c r="I1564" s="97">
        <f t="shared" si="568"/>
        <v>0</v>
      </c>
      <c r="J1564" s="97">
        <f t="shared" si="568"/>
        <v>0</v>
      </c>
      <c r="K1564" s="97" t="e">
        <f t="shared" ref="K1564" si="569">J1564/G1564</f>
        <v>#DIV/0!</v>
      </c>
      <c r="L1564" s="98" t="e">
        <f t="shared" ref="L1564" si="570">I1564/H1564*100</f>
        <v>#DIV/0!</v>
      </c>
    </row>
    <row r="1565" spans="1:12" x14ac:dyDescent="0.2">
      <c r="A1565" s="31">
        <v>43</v>
      </c>
      <c r="B1565" s="32" t="s">
        <v>62</v>
      </c>
      <c r="C1565" s="92">
        <f>[1]IPPB!$C$36</f>
        <v>0</v>
      </c>
      <c r="D1565" s="92">
        <f>[1]IPPB!$D$36</f>
        <v>0</v>
      </c>
      <c r="E1565" s="92">
        <f>[1]IPPB!$E$36</f>
        <v>0</v>
      </c>
      <c r="F1565" s="92">
        <f>[1]IPPB!$F$36</f>
        <v>0</v>
      </c>
      <c r="G1565" s="93">
        <f>SUM(C1565:F1565)</f>
        <v>0</v>
      </c>
      <c r="H1565" s="92">
        <f>[1]IPPB!$H$36</f>
        <v>0</v>
      </c>
      <c r="I1565" s="92">
        <f>[1]IPPB!$I$36</f>
        <v>0</v>
      </c>
      <c r="J1565" s="93">
        <f>H1565+I1565</f>
        <v>0</v>
      </c>
      <c r="K1565" s="93" t="e">
        <f>J1565/G1565</f>
        <v>#DIV/0!</v>
      </c>
      <c r="L1565" s="95" t="e">
        <f>I1565/H1565*100</f>
        <v>#DIV/0!</v>
      </c>
    </row>
    <row r="1566" spans="1:12" x14ac:dyDescent="0.2">
      <c r="A1566" s="24"/>
      <c r="B1566" s="30" t="s">
        <v>124</v>
      </c>
      <c r="C1566" s="97">
        <f>C1565</f>
        <v>0</v>
      </c>
      <c r="D1566" s="97">
        <f t="shared" ref="D1566:J1566" si="571">D1565</f>
        <v>0</v>
      </c>
      <c r="E1566" s="97">
        <f t="shared" si="571"/>
        <v>0</v>
      </c>
      <c r="F1566" s="97">
        <f t="shared" si="571"/>
        <v>0</v>
      </c>
      <c r="G1566" s="97">
        <f t="shared" si="571"/>
        <v>0</v>
      </c>
      <c r="H1566" s="97">
        <f t="shared" si="571"/>
        <v>0</v>
      </c>
      <c r="I1566" s="97">
        <f t="shared" si="571"/>
        <v>0</v>
      </c>
      <c r="J1566" s="97">
        <f t="shared" si="571"/>
        <v>0</v>
      </c>
      <c r="K1566" s="97" t="e">
        <f t="shared" ref="K1566:K1568" si="572">J1566/G1566</f>
        <v>#DIV/0!</v>
      </c>
      <c r="L1566" s="98" t="e">
        <f t="shared" ref="L1566:L1568" si="573">I1566/H1566*100</f>
        <v>#DIV/0!</v>
      </c>
    </row>
    <row r="1567" spans="1:12" x14ac:dyDescent="0.2">
      <c r="A1567" s="33">
        <v>44</v>
      </c>
      <c r="B1567" s="34" t="s">
        <v>64</v>
      </c>
      <c r="C1567" s="16">
        <f>[1]MGB!$C$36</f>
        <v>23</v>
      </c>
      <c r="D1567" s="16">
        <f>[1]MGB!$D$36</f>
        <v>10</v>
      </c>
      <c r="E1567" s="16">
        <f>[1]MGB!$E$36</f>
        <v>4</v>
      </c>
      <c r="F1567" s="16">
        <f>[1]MGB!$F$36</f>
        <v>0</v>
      </c>
      <c r="G1567" s="17">
        <f>SUM(C1567:F1567)</f>
        <v>37</v>
      </c>
      <c r="H1567" s="16">
        <f>[1]MGB!$H$36</f>
        <v>107578</v>
      </c>
      <c r="I1567" s="16">
        <f>[1]MGB!$I$36</f>
        <v>74187</v>
      </c>
      <c r="J1567" s="17">
        <f>H1567+I1567</f>
        <v>181765</v>
      </c>
      <c r="K1567" s="17">
        <f t="shared" si="572"/>
        <v>4912.5675675675675</v>
      </c>
      <c r="L1567" s="20">
        <f t="shared" si="573"/>
        <v>68.961125880756285</v>
      </c>
    </row>
    <row r="1568" spans="1:12" x14ac:dyDescent="0.2">
      <c r="A1568" s="33">
        <v>45</v>
      </c>
      <c r="B1568" s="34" t="s">
        <v>65</v>
      </c>
      <c r="C1568" s="16">
        <f>[1]VKGB!$C$36</f>
        <v>0</v>
      </c>
      <c r="D1568" s="16">
        <f>[1]VKGB!$D$36</f>
        <v>0</v>
      </c>
      <c r="E1568" s="16">
        <f>[1]VKGB!$E$36</f>
        <v>0</v>
      </c>
      <c r="F1568" s="16">
        <f>[1]VKGB!$F$36</f>
        <v>0</v>
      </c>
      <c r="G1568" s="17">
        <f>SUM(C1568:F1568)</f>
        <v>0</v>
      </c>
      <c r="H1568" s="16">
        <f>[1]VKGB!$H$36</f>
        <v>0</v>
      </c>
      <c r="I1568" s="16">
        <f>[1]VKGB!$I$36</f>
        <v>0</v>
      </c>
      <c r="J1568" s="17">
        <f>H1568+I1568</f>
        <v>0</v>
      </c>
      <c r="K1568" s="17" t="e">
        <f t="shared" si="572"/>
        <v>#DIV/0!</v>
      </c>
      <c r="L1568" s="20" t="e">
        <f t="shared" si="573"/>
        <v>#DIV/0!</v>
      </c>
    </row>
    <row r="1569" spans="1:12" x14ac:dyDescent="0.2">
      <c r="A1569" s="35" t="s">
        <v>125</v>
      </c>
      <c r="B1569" s="99" t="s">
        <v>66</v>
      </c>
      <c r="C1569" s="97">
        <f t="shared" ref="C1569:J1569" si="574">SUM(C1567:C1568)</f>
        <v>23</v>
      </c>
      <c r="D1569" s="97">
        <f t="shared" si="574"/>
        <v>10</v>
      </c>
      <c r="E1569" s="97">
        <f t="shared" si="574"/>
        <v>4</v>
      </c>
      <c r="F1569" s="97">
        <f t="shared" si="574"/>
        <v>0</v>
      </c>
      <c r="G1569" s="97">
        <f t="shared" si="574"/>
        <v>37</v>
      </c>
      <c r="H1569" s="97">
        <f t="shared" si="574"/>
        <v>107578</v>
      </c>
      <c r="I1569" s="97">
        <f t="shared" si="574"/>
        <v>74187</v>
      </c>
      <c r="J1569" s="97">
        <f t="shared" si="574"/>
        <v>181765</v>
      </c>
      <c r="K1569" s="97">
        <f>J1569/G1569</f>
        <v>4912.5675675675675</v>
      </c>
      <c r="L1569" s="98">
        <f>I1569/H1569*100</f>
        <v>68.961125880756285</v>
      </c>
    </row>
    <row r="1570" spans="1:12" x14ac:dyDescent="0.2">
      <c r="A1570" s="33">
        <v>46</v>
      </c>
      <c r="B1570" s="34" t="s">
        <v>67</v>
      </c>
      <c r="C1570" s="16">
        <f>[1]Subhadra!$C$36</f>
        <v>0</v>
      </c>
      <c r="D1570" s="16">
        <f>[1]Subhadra!$D$36</f>
        <v>0</v>
      </c>
      <c r="E1570" s="16">
        <f>[1]Subhadra!$E$36</f>
        <v>0</v>
      </c>
      <c r="F1570" s="16">
        <f>[1]Subhadra!$F$36</f>
        <v>0</v>
      </c>
      <c r="G1570" s="17">
        <f>SUM(C1570:F1570)</f>
        <v>0</v>
      </c>
      <c r="H1570" s="16">
        <f>[1]Subhadra!$H$36</f>
        <v>0</v>
      </c>
      <c r="I1570" s="16">
        <f>[1]Subhadra!$I$36</f>
        <v>0</v>
      </c>
      <c r="J1570" s="17">
        <f>H1570+I1570</f>
        <v>0</v>
      </c>
      <c r="K1570" s="17" t="e">
        <f>J1570/G1570</f>
        <v>#DIV/0!</v>
      </c>
      <c r="L1570" s="20" t="e">
        <f>I1570/H1570*100</f>
        <v>#DIV/0!</v>
      </c>
    </row>
    <row r="1571" spans="1:12" x14ac:dyDescent="0.2">
      <c r="A1571" s="35"/>
      <c r="B1571" s="99" t="s">
        <v>21</v>
      </c>
      <c r="C1571" s="97">
        <f>SUM(C1537,C1552,C1562,C1564,C1566,C1569,C1570)</f>
        <v>35</v>
      </c>
      <c r="D1571" s="97">
        <f t="shared" ref="D1571:J1571" si="575">SUM(D1537,D1552,D1562,D1564,D1566,D1569,D1570)</f>
        <v>41</v>
      </c>
      <c r="E1571" s="97">
        <f t="shared" si="575"/>
        <v>32</v>
      </c>
      <c r="F1571" s="97">
        <f t="shared" si="575"/>
        <v>0</v>
      </c>
      <c r="G1571" s="97">
        <f t="shared" si="575"/>
        <v>108</v>
      </c>
      <c r="H1571" s="97">
        <f t="shared" si="575"/>
        <v>618800.06629750005</v>
      </c>
      <c r="I1571" s="97">
        <f t="shared" si="575"/>
        <v>514961.09</v>
      </c>
      <c r="J1571" s="97">
        <f t="shared" si="575"/>
        <v>1133761.1562975</v>
      </c>
      <c r="K1571" s="97">
        <f>J1571/G1571</f>
        <v>10497.788484236111</v>
      </c>
      <c r="L1571" s="98">
        <f>I1571/H1571*100</f>
        <v>83.219301038733661</v>
      </c>
    </row>
    <row r="1572" spans="1:12" x14ac:dyDescent="0.2">
      <c r="A1572" s="37"/>
      <c r="B1572" s="38"/>
      <c r="C1572" s="38"/>
      <c r="D1572" s="38"/>
      <c r="E1572" s="38"/>
      <c r="F1572" s="38"/>
      <c r="G1572" s="38"/>
      <c r="H1572" s="38"/>
      <c r="I1572" s="38"/>
      <c r="J1572" s="38"/>
      <c r="K1572" s="38"/>
      <c r="L1572" s="38"/>
    </row>
    <row r="1573" spans="1:12" x14ac:dyDescent="0.2">
      <c r="A1573" s="33">
        <v>47</v>
      </c>
      <c r="B1573" s="34" t="s">
        <v>68</v>
      </c>
      <c r="C1573" s="16">
        <f>[1]MSCOOP!$C$36</f>
        <v>74</v>
      </c>
      <c r="D1573" s="16">
        <f>[1]MSCOOP!$D$36</f>
        <v>5</v>
      </c>
      <c r="E1573" s="16">
        <f>[1]MSCOOP!$E$36</f>
        <v>25</v>
      </c>
      <c r="F1573" s="16">
        <f>[1]MSCOOP!$F$36</f>
        <v>0</v>
      </c>
      <c r="G1573" s="17">
        <f>SUM(C1573:F1573)</f>
        <v>104</v>
      </c>
      <c r="H1573" s="16">
        <f>[1]MSCOOP!$H$36</f>
        <v>121602</v>
      </c>
      <c r="I1573" s="16">
        <f>[1]MSCOOP!$I$36</f>
        <v>99682</v>
      </c>
      <c r="J1573" s="17">
        <f>H1573+I1573</f>
        <v>221284</v>
      </c>
      <c r="K1573" s="17">
        <f>J1573/G1573</f>
        <v>2127.7307692307691</v>
      </c>
      <c r="L1573" s="20">
        <f>I1573/H1573*100</f>
        <v>81.973980691107045</v>
      </c>
    </row>
    <row r="1574" spans="1:12" x14ac:dyDescent="0.2">
      <c r="A1574" s="37"/>
      <c r="B1574" s="38"/>
      <c r="C1574" s="38"/>
      <c r="D1574" s="38"/>
      <c r="E1574" s="38"/>
      <c r="F1574" s="38"/>
      <c r="G1574" s="38"/>
      <c r="H1574" s="38"/>
      <c r="I1574" s="38"/>
      <c r="J1574" s="38"/>
      <c r="K1574" s="38"/>
      <c r="L1574" s="38"/>
    </row>
    <row r="1575" spans="1:12" x14ac:dyDescent="0.2">
      <c r="A1575" s="35"/>
      <c r="B1575" s="99" t="s">
        <v>69</v>
      </c>
      <c r="C1575" s="97">
        <f>C1571+C1573</f>
        <v>109</v>
      </c>
      <c r="D1575" s="97">
        <f t="shared" ref="D1575:J1575" si="576">D1571+D1573</f>
        <v>46</v>
      </c>
      <c r="E1575" s="97">
        <f t="shared" si="576"/>
        <v>57</v>
      </c>
      <c r="F1575" s="97">
        <f t="shared" si="576"/>
        <v>0</v>
      </c>
      <c r="G1575" s="97">
        <f t="shared" si="576"/>
        <v>212</v>
      </c>
      <c r="H1575" s="97">
        <f t="shared" si="576"/>
        <v>740402.06629750005</v>
      </c>
      <c r="I1575" s="97">
        <f t="shared" si="576"/>
        <v>614643.09000000008</v>
      </c>
      <c r="J1575" s="97">
        <f t="shared" si="576"/>
        <v>1355045.1562975</v>
      </c>
      <c r="K1575" s="97">
        <f>J1575/G1575</f>
        <v>6391.7224353655665</v>
      </c>
      <c r="L1575" s="98">
        <f>I1575/H1575*100</f>
        <v>83.014772375450278</v>
      </c>
    </row>
    <row r="1576" spans="1:12" ht="18" x14ac:dyDescent="0.2">
      <c r="A1576" s="135" t="s">
        <v>150</v>
      </c>
      <c r="B1576" s="135"/>
      <c r="C1576" s="135"/>
      <c r="D1576" s="135"/>
      <c r="E1576" s="135"/>
      <c r="F1576" s="135"/>
      <c r="G1576" s="135"/>
      <c r="H1576" s="135"/>
      <c r="I1576" s="135"/>
      <c r="J1576" s="135"/>
      <c r="K1576" s="135"/>
      <c r="L1576" s="135"/>
    </row>
    <row r="1577" spans="1:12" ht="15" x14ac:dyDescent="0.2">
      <c r="A1577" s="125" t="s">
        <v>0</v>
      </c>
      <c r="B1577" s="125"/>
      <c r="C1577" s="125"/>
      <c r="D1577" s="125"/>
      <c r="E1577" s="125"/>
      <c r="F1577" s="125"/>
      <c r="G1577" s="125"/>
      <c r="H1577" s="125"/>
      <c r="I1577" s="125"/>
      <c r="J1577" s="125"/>
      <c r="K1577" s="125"/>
      <c r="L1577" s="125"/>
    </row>
    <row r="1578" spans="1:12" x14ac:dyDescent="0.2">
      <c r="A1578" s="126" t="str">
        <f>$A$3</f>
        <v>Position as of 31.03.2021</v>
      </c>
      <c r="B1578" s="126"/>
      <c r="C1578" s="126"/>
      <c r="D1578" s="126"/>
      <c r="E1578" s="126"/>
      <c r="F1578" s="126"/>
      <c r="G1578" s="126"/>
      <c r="H1578" s="126"/>
      <c r="I1578" s="126"/>
      <c r="J1578" s="126"/>
      <c r="K1578" s="126"/>
      <c r="L1578" s="126"/>
    </row>
    <row r="1579" spans="1:12" x14ac:dyDescent="0.2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3" t="s">
        <v>123</v>
      </c>
    </row>
    <row r="1580" spans="1:12" ht="38.25" x14ac:dyDescent="0.2">
      <c r="A1580" s="4" t="s">
        <v>3</v>
      </c>
      <c r="B1580" s="4" t="s">
        <v>4</v>
      </c>
      <c r="C1580" s="4" t="s">
        <v>5</v>
      </c>
      <c r="D1580" s="4" t="s">
        <v>6</v>
      </c>
      <c r="E1580" s="4" t="s">
        <v>7</v>
      </c>
      <c r="F1580" s="4" t="s">
        <v>8</v>
      </c>
      <c r="G1580" s="4" t="s">
        <v>9</v>
      </c>
      <c r="H1580" s="4" t="s">
        <v>10</v>
      </c>
      <c r="I1580" s="5" t="s">
        <v>11</v>
      </c>
      <c r="J1580" s="4" t="s">
        <v>12</v>
      </c>
      <c r="K1580" s="4" t="s">
        <v>13</v>
      </c>
      <c r="L1580" s="4" t="s">
        <v>14</v>
      </c>
    </row>
    <row r="1581" spans="1:12" x14ac:dyDescent="0.2">
      <c r="A1581" s="8">
        <v>1</v>
      </c>
      <c r="B1581" s="9">
        <v>2</v>
      </c>
      <c r="C1581" s="9">
        <v>3</v>
      </c>
      <c r="D1581" s="9">
        <v>4</v>
      </c>
      <c r="E1581" s="9">
        <v>7</v>
      </c>
      <c r="F1581" s="9">
        <v>8</v>
      </c>
      <c r="G1581" s="9">
        <v>9</v>
      </c>
      <c r="H1581" s="9">
        <v>10</v>
      </c>
      <c r="I1581" s="9">
        <v>11</v>
      </c>
      <c r="J1581" s="9">
        <v>12</v>
      </c>
      <c r="K1581" s="9">
        <v>13</v>
      </c>
      <c r="L1581" s="9">
        <v>14</v>
      </c>
    </row>
    <row r="1582" spans="1:12" x14ac:dyDescent="0.2">
      <c r="A1582" s="14">
        <v>1</v>
      </c>
      <c r="B1582" s="15" t="s">
        <v>15</v>
      </c>
      <c r="C1582" s="92">
        <f>[1]Allahabad!$C$37</f>
        <v>0</v>
      </c>
      <c r="D1582" s="92">
        <f>[1]Allahabad!$D$37</f>
        <v>0</v>
      </c>
      <c r="E1582" s="92">
        <f>[1]Allahabad!$E$37</f>
        <v>0</v>
      </c>
      <c r="F1582" s="92">
        <f>[1]Allahabad!$F$37</f>
        <v>0</v>
      </c>
      <c r="G1582" s="93">
        <f t="shared" ref="G1582:G1599" si="577">SUM(C1582:F1582)</f>
        <v>0</v>
      </c>
      <c r="H1582" s="92">
        <f>[1]Allahabad!$H$37</f>
        <v>0</v>
      </c>
      <c r="I1582" s="92">
        <f>[1]Allahabad!$I$37</f>
        <v>0</v>
      </c>
      <c r="J1582" s="94">
        <f t="shared" ref="J1582:J1599" si="578">H1582+I1582</f>
        <v>0</v>
      </c>
      <c r="K1582" s="94" t="e">
        <f>J1582/G1582</f>
        <v>#DIV/0!</v>
      </c>
      <c r="L1582" s="95" t="e">
        <f>I1582/H1582*100</f>
        <v>#DIV/0!</v>
      </c>
    </row>
    <row r="1583" spans="1:12" x14ac:dyDescent="0.2">
      <c r="A1583" s="14">
        <v>2</v>
      </c>
      <c r="B1583" s="15" t="s">
        <v>16</v>
      </c>
      <c r="C1583" s="92">
        <f>[1]Andhra!$C$37</f>
        <v>0</v>
      </c>
      <c r="D1583" s="92">
        <f>[1]Andhra!$D$37</f>
        <v>2</v>
      </c>
      <c r="E1583" s="92">
        <f>[1]Andhra!$E$37</f>
        <v>0</v>
      </c>
      <c r="F1583" s="92">
        <f>[1]Andhra!$F$37</f>
        <v>20</v>
      </c>
      <c r="G1583" s="93">
        <f t="shared" si="577"/>
        <v>22</v>
      </c>
      <c r="H1583" s="92">
        <f>[1]Andhra!$H$37</f>
        <v>132758</v>
      </c>
      <c r="I1583" s="92">
        <f>[1]Andhra!$I$37</f>
        <v>95344</v>
      </c>
      <c r="J1583" s="94">
        <f t="shared" si="578"/>
        <v>228102</v>
      </c>
      <c r="K1583" s="94">
        <f>J1583/G1583</f>
        <v>10368.272727272728</v>
      </c>
      <c r="L1583" s="95">
        <f>I1583/H1583*100</f>
        <v>71.817894213531389</v>
      </c>
    </row>
    <row r="1584" spans="1:12" x14ac:dyDescent="0.2">
      <c r="A1584" s="14">
        <v>3</v>
      </c>
      <c r="B1584" s="15" t="s">
        <v>17</v>
      </c>
      <c r="C1584" s="92">
        <f>[1]BoB!$C$37</f>
        <v>24</v>
      </c>
      <c r="D1584" s="92">
        <f>[1]BoB!$D$37</f>
        <v>16</v>
      </c>
      <c r="E1584" s="92">
        <f>[1]BoB!$E$37</f>
        <v>0</v>
      </c>
      <c r="F1584" s="92">
        <f>[1]BoB!$F$37</f>
        <v>67</v>
      </c>
      <c r="G1584" s="93">
        <f t="shared" si="577"/>
        <v>107</v>
      </c>
      <c r="H1584" s="92">
        <f>[1]BoB!$H$37</f>
        <v>1926691</v>
      </c>
      <c r="I1584" s="92">
        <f>[1]BoB!$I$37</f>
        <v>1126968</v>
      </c>
      <c r="J1584" s="94">
        <f t="shared" si="578"/>
        <v>3053659</v>
      </c>
      <c r="K1584" s="94">
        <f t="shared" ref="K1584:K1599" si="579">J1584/G1584</f>
        <v>28538.869158878504</v>
      </c>
      <c r="L1584" s="95">
        <f t="shared" ref="L1584:L1599" si="580">I1584/H1584*100</f>
        <v>58.492410043956191</v>
      </c>
    </row>
    <row r="1585" spans="1:12" x14ac:dyDescent="0.2">
      <c r="A1585" s="14">
        <v>4</v>
      </c>
      <c r="B1585" s="15" t="s">
        <v>18</v>
      </c>
      <c r="C1585" s="92">
        <f>[1]BoI!$C$37</f>
        <v>21</v>
      </c>
      <c r="D1585" s="92">
        <f>[1]BoI!$D$37</f>
        <v>15</v>
      </c>
      <c r="E1585" s="92">
        <f>[1]BoI!$E$37</f>
        <v>1</v>
      </c>
      <c r="F1585" s="92">
        <f>[1]BoI!$F$37</f>
        <v>39</v>
      </c>
      <c r="G1585" s="93">
        <f t="shared" si="577"/>
        <v>76</v>
      </c>
      <c r="H1585" s="92">
        <f>[1]BoI!$H$37</f>
        <v>1897487</v>
      </c>
      <c r="I1585" s="92">
        <f>[1]BoI!$I$37</f>
        <v>1010054</v>
      </c>
      <c r="J1585" s="93">
        <f t="shared" si="578"/>
        <v>2907541</v>
      </c>
      <c r="K1585" s="93">
        <f t="shared" si="579"/>
        <v>38257.118421052633</v>
      </c>
      <c r="L1585" s="95">
        <f t="shared" si="580"/>
        <v>53.231142031539612</v>
      </c>
    </row>
    <row r="1586" spans="1:12" x14ac:dyDescent="0.2">
      <c r="A1586" s="14">
        <v>5</v>
      </c>
      <c r="B1586" s="15" t="s">
        <v>19</v>
      </c>
      <c r="C1586" s="92">
        <f>[1]BoM!$C$37</f>
        <v>55</v>
      </c>
      <c r="D1586" s="92">
        <f>[1]BoM!$D$37</f>
        <v>40</v>
      </c>
      <c r="E1586" s="92">
        <f>[1]BoM!$E$37</f>
        <v>0</v>
      </c>
      <c r="F1586" s="92">
        <f>[1]BoM!$F$37</f>
        <v>91</v>
      </c>
      <c r="G1586" s="93">
        <f t="shared" si="577"/>
        <v>186</v>
      </c>
      <c r="H1586" s="92">
        <f>[1]BoM!$H$37</f>
        <v>3236135</v>
      </c>
      <c r="I1586" s="92">
        <f>[1]BoM!$I$37</f>
        <v>1266334</v>
      </c>
      <c r="J1586" s="93">
        <f t="shared" si="578"/>
        <v>4502469</v>
      </c>
      <c r="K1586" s="93">
        <f t="shared" si="579"/>
        <v>24206.822580645163</v>
      </c>
      <c r="L1586" s="95">
        <f t="shared" si="580"/>
        <v>39.131062208467817</v>
      </c>
    </row>
    <row r="1587" spans="1:12" x14ac:dyDescent="0.2">
      <c r="A1587" s="14">
        <v>6</v>
      </c>
      <c r="B1587" s="15" t="s">
        <v>20</v>
      </c>
      <c r="C1587" s="92">
        <f>[1]Canara!$C$37</f>
        <v>15</v>
      </c>
      <c r="D1587" s="92">
        <f>[1]Canara!$D$37</f>
        <v>23</v>
      </c>
      <c r="E1587" s="92">
        <f>[1]Canara!$E$37</f>
        <v>0</v>
      </c>
      <c r="F1587" s="92">
        <f>[1]Canara!$F$37</f>
        <v>53</v>
      </c>
      <c r="G1587" s="93">
        <f t="shared" si="577"/>
        <v>91</v>
      </c>
      <c r="H1587" s="92">
        <f>[1]Canara!$H$37</f>
        <v>1534342.72</v>
      </c>
      <c r="I1587" s="92">
        <f>[1]Canara!$I$37</f>
        <v>1027364.11</v>
      </c>
      <c r="J1587" s="93">
        <f t="shared" si="578"/>
        <v>2561706.83</v>
      </c>
      <c r="K1587" s="93">
        <f t="shared" si="579"/>
        <v>28150.624505494507</v>
      </c>
      <c r="L1587" s="95">
        <f t="shared" si="580"/>
        <v>66.957929060334052</v>
      </c>
    </row>
    <row r="1588" spans="1:12" x14ac:dyDescent="0.2">
      <c r="A1588" s="14">
        <v>7</v>
      </c>
      <c r="B1588" s="15" t="s">
        <v>22</v>
      </c>
      <c r="C1588" s="92">
        <f>[1]CBI!$C$37</f>
        <v>8</v>
      </c>
      <c r="D1588" s="92">
        <f>[1]CBI!$D$37</f>
        <v>9</v>
      </c>
      <c r="E1588" s="92">
        <f>[1]CBI!$E$37</f>
        <v>0</v>
      </c>
      <c r="F1588" s="92">
        <f>[1]CBI!$F$37</f>
        <v>32</v>
      </c>
      <c r="G1588" s="93">
        <f t="shared" si="577"/>
        <v>49</v>
      </c>
      <c r="H1588" s="92">
        <f>[1]CBI!$H$37</f>
        <v>554506</v>
      </c>
      <c r="I1588" s="92">
        <f>[1]CBI!$I$37</f>
        <v>237507</v>
      </c>
      <c r="J1588" s="93">
        <f t="shared" si="578"/>
        <v>792013</v>
      </c>
      <c r="K1588" s="93">
        <f t="shared" si="579"/>
        <v>16163.530612244898</v>
      </c>
      <c r="L1588" s="95">
        <f t="shared" si="580"/>
        <v>42.832178551719906</v>
      </c>
    </row>
    <row r="1589" spans="1:12" x14ac:dyDescent="0.2">
      <c r="A1589" s="14">
        <v>8</v>
      </c>
      <c r="B1589" s="15" t="s">
        <v>23</v>
      </c>
      <c r="C1589" s="92">
        <f>[1]Corp!$C$37</f>
        <v>5</v>
      </c>
      <c r="D1589" s="92">
        <f>[1]Corp!$D$37</f>
        <v>5</v>
      </c>
      <c r="E1589" s="92">
        <f>[1]Corp!$E$37</f>
        <v>26</v>
      </c>
      <c r="F1589" s="92">
        <f>[1]Corp!$F$37</f>
        <v>0</v>
      </c>
      <c r="G1589" s="93">
        <f t="shared" si="577"/>
        <v>36</v>
      </c>
      <c r="H1589" s="92">
        <f>[1]Corp!$H$37</f>
        <v>463200</v>
      </c>
      <c r="I1589" s="92">
        <f>[1]Corp!$I$37</f>
        <v>495745</v>
      </c>
      <c r="J1589" s="93">
        <f t="shared" si="578"/>
        <v>958945</v>
      </c>
      <c r="K1589" s="93">
        <f t="shared" si="579"/>
        <v>26637.361111111109</v>
      </c>
      <c r="L1589" s="95">
        <f t="shared" si="580"/>
        <v>107.02612262521589</v>
      </c>
    </row>
    <row r="1590" spans="1:12" x14ac:dyDescent="0.2">
      <c r="A1590" s="14">
        <v>9</v>
      </c>
      <c r="B1590" s="15" t="s">
        <v>24</v>
      </c>
      <c r="C1590" s="92">
        <f>[1]Indian!$C$37</f>
        <v>3</v>
      </c>
      <c r="D1590" s="92">
        <f>[1]Indian!$D$37</f>
        <v>4</v>
      </c>
      <c r="E1590" s="92">
        <f>[1]Indian!$E$37</f>
        <v>1</v>
      </c>
      <c r="F1590" s="92">
        <f>[1]Indian!$F$37</f>
        <v>22</v>
      </c>
      <c r="G1590" s="93">
        <f t="shared" si="577"/>
        <v>30</v>
      </c>
      <c r="H1590" s="92">
        <f>[1]Indian!$H$37</f>
        <v>417799</v>
      </c>
      <c r="I1590" s="92">
        <f>[1]Indian!$I$37</f>
        <v>233021</v>
      </c>
      <c r="J1590" s="94">
        <f t="shared" si="578"/>
        <v>650820</v>
      </c>
      <c r="K1590" s="94">
        <f t="shared" si="579"/>
        <v>21694</v>
      </c>
      <c r="L1590" s="95">
        <f t="shared" si="580"/>
        <v>55.773470017879411</v>
      </c>
    </row>
    <row r="1591" spans="1:12" x14ac:dyDescent="0.2">
      <c r="A1591" s="14">
        <v>10</v>
      </c>
      <c r="B1591" s="15" t="s">
        <v>25</v>
      </c>
      <c r="C1591" s="92">
        <f>[1]IOB!$C$37</f>
        <v>3</v>
      </c>
      <c r="D1591" s="92">
        <f>[1]IOB!$D$37</f>
        <v>4</v>
      </c>
      <c r="E1591" s="92">
        <f>[1]IOB!$E$37</f>
        <v>0</v>
      </c>
      <c r="F1591" s="92">
        <f>[1]IOB!$F$37</f>
        <v>21</v>
      </c>
      <c r="G1591" s="93">
        <f t="shared" si="577"/>
        <v>28</v>
      </c>
      <c r="H1591" s="92">
        <f>[1]IOB!$H$37</f>
        <v>163515</v>
      </c>
      <c r="I1591" s="92">
        <f>[1]IOB!$I$37</f>
        <v>215073.99999999997</v>
      </c>
      <c r="J1591" s="93">
        <f t="shared" si="578"/>
        <v>378589</v>
      </c>
      <c r="K1591" s="93">
        <f t="shared" si="579"/>
        <v>13521.035714285714</v>
      </c>
      <c r="L1591" s="95">
        <f t="shared" si="580"/>
        <v>131.53166376173436</v>
      </c>
    </row>
    <row r="1592" spans="1:12" x14ac:dyDescent="0.2">
      <c r="A1592" s="14">
        <v>11</v>
      </c>
      <c r="B1592" s="15" t="s">
        <v>26</v>
      </c>
      <c r="C1592" s="92">
        <f>[1]OBC!$C$37</f>
        <v>0</v>
      </c>
      <c r="D1592" s="92">
        <f>[1]OBC!$D$37</f>
        <v>0</v>
      </c>
      <c r="E1592" s="92">
        <f>[1]OBC!$E$37</f>
        <v>0</v>
      </c>
      <c r="F1592" s="92">
        <f>[1]OBC!$F$37</f>
        <v>0</v>
      </c>
      <c r="G1592" s="93">
        <f t="shared" si="577"/>
        <v>0</v>
      </c>
      <c r="H1592" s="92">
        <f>[1]OBC!$H$37</f>
        <v>0</v>
      </c>
      <c r="I1592" s="92">
        <f>[1]OBC!$I$37</f>
        <v>0</v>
      </c>
      <c r="J1592" s="93">
        <f t="shared" si="578"/>
        <v>0</v>
      </c>
      <c r="K1592" s="93" t="e">
        <f t="shared" si="579"/>
        <v>#DIV/0!</v>
      </c>
      <c r="L1592" s="95" t="e">
        <f t="shared" si="580"/>
        <v>#DIV/0!</v>
      </c>
    </row>
    <row r="1593" spans="1:12" x14ac:dyDescent="0.2">
      <c r="A1593" s="14">
        <v>12</v>
      </c>
      <c r="B1593" s="15" t="s">
        <v>27</v>
      </c>
      <c r="C1593" s="92">
        <f>[1]PSB!$C$37</f>
        <v>0</v>
      </c>
      <c r="D1593" s="92">
        <f>[1]PSB!$D$37</f>
        <v>1</v>
      </c>
      <c r="E1593" s="92">
        <f>[1]PSB!$E$37</f>
        <v>0</v>
      </c>
      <c r="F1593" s="92">
        <f>[1]PSB!$F$37</f>
        <v>3</v>
      </c>
      <c r="G1593" s="93">
        <f t="shared" si="577"/>
        <v>4</v>
      </c>
      <c r="H1593" s="92">
        <f>[1]PSB!$H$37</f>
        <v>24223</v>
      </c>
      <c r="I1593" s="92">
        <f>[1]PSB!$I$37</f>
        <v>20908</v>
      </c>
      <c r="J1593" s="93">
        <f t="shared" si="578"/>
        <v>45131</v>
      </c>
      <c r="K1593" s="93">
        <f t="shared" si="579"/>
        <v>11282.75</v>
      </c>
      <c r="L1593" s="95">
        <f t="shared" si="580"/>
        <v>86.314659621021335</v>
      </c>
    </row>
    <row r="1594" spans="1:12" x14ac:dyDescent="0.2">
      <c r="A1594" s="14">
        <v>13</v>
      </c>
      <c r="B1594" s="15" t="s">
        <v>28</v>
      </c>
      <c r="C1594" s="92">
        <f>[1]PNB!$C$37</f>
        <v>4</v>
      </c>
      <c r="D1594" s="92">
        <f>[1]PNB!$D$37</f>
        <v>18</v>
      </c>
      <c r="E1594" s="92">
        <f>[1]PNB!$E$37</f>
        <v>0</v>
      </c>
      <c r="F1594" s="92">
        <f>[1]PNB!$F$37</f>
        <v>44</v>
      </c>
      <c r="G1594" s="93">
        <f t="shared" si="577"/>
        <v>66</v>
      </c>
      <c r="H1594" s="92">
        <f>[1]PNB!$H$37</f>
        <v>1055865.23</v>
      </c>
      <c r="I1594" s="92">
        <f>[1]PNB!$I$37</f>
        <v>479745.77</v>
      </c>
      <c r="J1594" s="93">
        <f t="shared" si="578"/>
        <v>1535611</v>
      </c>
      <c r="K1594" s="93">
        <f t="shared" si="579"/>
        <v>23266.833333333332</v>
      </c>
      <c r="L1594" s="95">
        <f t="shared" si="580"/>
        <v>45.436269361763152</v>
      </c>
    </row>
    <row r="1595" spans="1:12" x14ac:dyDescent="0.2">
      <c r="A1595" s="14">
        <v>14</v>
      </c>
      <c r="B1595" s="15" t="s">
        <v>29</v>
      </c>
      <c r="C1595" s="92">
        <f>[1]SBI!$C$37</f>
        <v>13</v>
      </c>
      <c r="D1595" s="92">
        <f>[1]SBI!$D$37</f>
        <v>33</v>
      </c>
      <c r="E1595" s="92">
        <f>[1]SBI!$E$37</f>
        <v>0</v>
      </c>
      <c r="F1595" s="92">
        <f>[1]SBI!$F$37</f>
        <v>104</v>
      </c>
      <c r="G1595" s="93">
        <f t="shared" si="577"/>
        <v>150</v>
      </c>
      <c r="H1595" s="92">
        <f>[1]SBI!$H$37</f>
        <v>4827262</v>
      </c>
      <c r="I1595" s="92">
        <f>[1]SBI!$I$37</f>
        <v>3935568</v>
      </c>
      <c r="J1595" s="93">
        <f t="shared" si="578"/>
        <v>8762830</v>
      </c>
      <c r="K1595" s="93">
        <f t="shared" si="579"/>
        <v>58418.866666666669</v>
      </c>
      <c r="L1595" s="95">
        <f t="shared" si="580"/>
        <v>81.52795518453317</v>
      </c>
    </row>
    <row r="1596" spans="1:12" x14ac:dyDescent="0.2">
      <c r="A1596" s="14">
        <v>15</v>
      </c>
      <c r="B1596" s="15" t="s">
        <v>30</v>
      </c>
      <c r="C1596" s="92">
        <f>[1]Syndicate!$C$37</f>
        <v>0</v>
      </c>
      <c r="D1596" s="92">
        <f>[1]Syndicate!$D$37</f>
        <v>0</v>
      </c>
      <c r="E1596" s="92">
        <f>[1]Syndicate!$E$37</f>
        <v>0</v>
      </c>
      <c r="F1596" s="92">
        <f>[1]Syndicate!$F$37</f>
        <v>0</v>
      </c>
      <c r="G1596" s="93">
        <f t="shared" si="577"/>
        <v>0</v>
      </c>
      <c r="H1596" s="92">
        <f>[1]Syndicate!$H$37</f>
        <v>0</v>
      </c>
      <c r="I1596" s="92">
        <f>[1]Syndicate!$I$37</f>
        <v>0</v>
      </c>
      <c r="J1596" s="93">
        <f t="shared" si="578"/>
        <v>0</v>
      </c>
      <c r="K1596" s="93" t="e">
        <f t="shared" si="579"/>
        <v>#DIV/0!</v>
      </c>
      <c r="L1596" s="95" t="e">
        <f t="shared" si="580"/>
        <v>#DIV/0!</v>
      </c>
    </row>
    <row r="1597" spans="1:12" x14ac:dyDescent="0.2">
      <c r="A1597" s="14">
        <v>16</v>
      </c>
      <c r="B1597" s="15" t="s">
        <v>31</v>
      </c>
      <c r="C1597" s="92">
        <f>[1]UCO!$C$37</f>
        <v>9</v>
      </c>
      <c r="D1597" s="92">
        <f>[1]UCO!$D$37</f>
        <v>1</v>
      </c>
      <c r="E1597" s="92">
        <f>[1]UCO!$E$37</f>
        <v>0</v>
      </c>
      <c r="F1597" s="92">
        <f>[1]UCO!$F$37</f>
        <v>14</v>
      </c>
      <c r="G1597" s="93">
        <f t="shared" si="577"/>
        <v>24</v>
      </c>
      <c r="H1597" s="92">
        <f>[1]UCO!$H$37</f>
        <v>196335</v>
      </c>
      <c r="I1597" s="92">
        <f>[1]UCO!$I$37</f>
        <v>96878</v>
      </c>
      <c r="J1597" s="93">
        <f t="shared" si="578"/>
        <v>293213</v>
      </c>
      <c r="K1597" s="93">
        <f t="shared" si="579"/>
        <v>12217.208333333334</v>
      </c>
      <c r="L1597" s="95">
        <f t="shared" si="580"/>
        <v>49.34321440395243</v>
      </c>
    </row>
    <row r="1598" spans="1:12" x14ac:dyDescent="0.2">
      <c r="A1598" s="14">
        <v>17</v>
      </c>
      <c r="B1598" s="15" t="s">
        <v>32</v>
      </c>
      <c r="C1598" s="92">
        <f>[1]Union!$C$37</f>
        <v>15</v>
      </c>
      <c r="D1598" s="92">
        <f>[1]Union!$D$37</f>
        <v>14</v>
      </c>
      <c r="E1598" s="92">
        <f>[1]Union!$E$37</f>
        <v>2</v>
      </c>
      <c r="F1598" s="92">
        <f>[1]Union!$F$37</f>
        <v>44</v>
      </c>
      <c r="G1598" s="93">
        <f t="shared" si="577"/>
        <v>75</v>
      </c>
      <c r="H1598" s="92">
        <f>[1]Union!$H$37</f>
        <v>1161300</v>
      </c>
      <c r="I1598" s="92">
        <f>[1]Union!$I$37</f>
        <v>685200</v>
      </c>
      <c r="J1598" s="93">
        <f t="shared" si="578"/>
        <v>1846500</v>
      </c>
      <c r="K1598" s="93">
        <f t="shared" si="579"/>
        <v>24620</v>
      </c>
      <c r="L1598" s="95">
        <f t="shared" si="580"/>
        <v>59.002841642986304</v>
      </c>
    </row>
    <row r="1599" spans="1:12" x14ac:dyDescent="0.2">
      <c r="A1599" s="14">
        <v>18</v>
      </c>
      <c r="B1599" s="15" t="s">
        <v>33</v>
      </c>
      <c r="C1599" s="92">
        <f>[1]United!$C$37</f>
        <v>0</v>
      </c>
      <c r="D1599" s="92">
        <f>[1]United!$D$37</f>
        <v>0</v>
      </c>
      <c r="E1599" s="92">
        <f>[1]United!$E$37</f>
        <v>0</v>
      </c>
      <c r="F1599" s="92">
        <f>[1]United!$F$37</f>
        <v>0</v>
      </c>
      <c r="G1599" s="93">
        <f t="shared" si="577"/>
        <v>0</v>
      </c>
      <c r="H1599" s="92">
        <f>[1]United!$H$37</f>
        <v>0</v>
      </c>
      <c r="I1599" s="92">
        <f>[1]United!$I$37</f>
        <v>0</v>
      </c>
      <c r="J1599" s="93">
        <f t="shared" si="578"/>
        <v>0</v>
      </c>
      <c r="K1599" s="93" t="e">
        <f t="shared" si="579"/>
        <v>#DIV/0!</v>
      </c>
      <c r="L1599" s="95" t="e">
        <f t="shared" si="580"/>
        <v>#DIV/0!</v>
      </c>
    </row>
    <row r="1600" spans="1:12" x14ac:dyDescent="0.2">
      <c r="A1600" s="24"/>
      <c r="B1600" s="25" t="s">
        <v>34</v>
      </c>
      <c r="C1600" s="96">
        <f t="shared" ref="C1600:J1600" si="581">SUM(C1582:C1599)</f>
        <v>175</v>
      </c>
      <c r="D1600" s="96">
        <f t="shared" si="581"/>
        <v>185</v>
      </c>
      <c r="E1600" s="96">
        <f t="shared" si="581"/>
        <v>30</v>
      </c>
      <c r="F1600" s="96">
        <f t="shared" si="581"/>
        <v>554</v>
      </c>
      <c r="G1600" s="96">
        <f t="shared" si="581"/>
        <v>944</v>
      </c>
      <c r="H1600" s="97">
        <f t="shared" si="581"/>
        <v>17591418.950000003</v>
      </c>
      <c r="I1600" s="97">
        <f t="shared" si="581"/>
        <v>10925710.880000001</v>
      </c>
      <c r="J1600" s="97">
        <f t="shared" si="581"/>
        <v>28517129.829999998</v>
      </c>
      <c r="K1600" s="97">
        <f>J1600/G1600</f>
        <v>30208.823972457627</v>
      </c>
      <c r="L1600" s="98">
        <f>I1600/H1600*100</f>
        <v>62.108184172374557</v>
      </c>
    </row>
    <row r="1601" spans="1:12" x14ac:dyDescent="0.2">
      <c r="A1601" s="14">
        <v>19</v>
      </c>
      <c r="B1601" s="15" t="s">
        <v>35</v>
      </c>
      <c r="C1601" s="92">
        <f>[1]AXIS!$C$37</f>
        <v>5</v>
      </c>
      <c r="D1601" s="92">
        <f>[1]AXIS!$D$37</f>
        <v>19</v>
      </c>
      <c r="E1601" s="92">
        <f>[1]AXIS!$E$37</f>
        <v>0</v>
      </c>
      <c r="F1601" s="92">
        <f>[1]AXIS!$F$37</f>
        <v>57</v>
      </c>
      <c r="G1601" s="93">
        <f t="shared" ref="G1601:G1609" si="582">SUM(C1601:F1601)</f>
        <v>81</v>
      </c>
      <c r="H1601" s="92">
        <f>[1]AXIS!$H$37</f>
        <v>1727408.0000000002</v>
      </c>
      <c r="I1601" s="92">
        <f>[1]AXIS!$I$37</f>
        <v>2449409</v>
      </c>
      <c r="J1601" s="93">
        <f t="shared" ref="J1601:J1614" si="583">H1601+I1601</f>
        <v>4176817</v>
      </c>
      <c r="K1601" s="93">
        <f t="shared" ref="K1601:K1625" si="584">J1601/G1601</f>
        <v>51565.641975308645</v>
      </c>
      <c r="L1601" s="95">
        <f t="shared" ref="L1601:L1625" si="585">I1601/H1601*100</f>
        <v>141.7967845465576</v>
      </c>
    </row>
    <row r="1602" spans="1:12" x14ac:dyDescent="0.2">
      <c r="A1602" s="14">
        <v>20</v>
      </c>
      <c r="B1602" s="15" t="s">
        <v>36</v>
      </c>
      <c r="C1602" s="92">
        <f>[1]Bandhan!$C$37</f>
        <v>1</v>
      </c>
      <c r="D1602" s="92">
        <f>[1]Bandhan!$D$37</f>
        <v>10</v>
      </c>
      <c r="E1602" s="92">
        <f>[1]Bandhan!$E$37</f>
        <v>0</v>
      </c>
      <c r="F1602" s="92">
        <f>[1]Bandhan!$F$37</f>
        <v>32</v>
      </c>
      <c r="G1602" s="93">
        <f t="shared" si="582"/>
        <v>43</v>
      </c>
      <c r="H1602" s="92">
        <f>[1]Bandhan!$H$37</f>
        <v>89932.88</v>
      </c>
      <c r="I1602" s="92">
        <f>[1]Bandhan!$I$37</f>
        <v>46569.21</v>
      </c>
      <c r="J1602" s="93">
        <f t="shared" si="583"/>
        <v>136502.09</v>
      </c>
      <c r="K1602" s="93">
        <f t="shared" si="584"/>
        <v>3174.4672093023255</v>
      </c>
      <c r="L1602" s="95">
        <f t="shared" si="585"/>
        <v>51.782184669277797</v>
      </c>
    </row>
    <row r="1603" spans="1:12" x14ac:dyDescent="0.2">
      <c r="A1603" s="14">
        <v>21</v>
      </c>
      <c r="B1603" s="15" t="s">
        <v>37</v>
      </c>
      <c r="C1603" s="92">
        <f>[1]CSB!$C$37</f>
        <v>2</v>
      </c>
      <c r="D1603" s="92">
        <f>[1]CSB!$D$37</f>
        <v>0</v>
      </c>
      <c r="E1603" s="92">
        <f>[1]CSB!$E$37</f>
        <v>4</v>
      </c>
      <c r="F1603" s="92">
        <f>[1]CSB!$F$37</f>
        <v>0</v>
      </c>
      <c r="G1603" s="93">
        <f t="shared" si="582"/>
        <v>6</v>
      </c>
      <c r="H1603" s="92">
        <f>[1]CSB!$H$37</f>
        <v>64461</v>
      </c>
      <c r="I1603" s="92">
        <f>[1]CSB!$I$37</f>
        <v>134085</v>
      </c>
      <c r="J1603" s="93">
        <f t="shared" si="583"/>
        <v>198546</v>
      </c>
      <c r="K1603" s="93">
        <f t="shared" si="584"/>
        <v>33091</v>
      </c>
      <c r="L1603" s="95">
        <f t="shared" si="585"/>
        <v>208.00949411271935</v>
      </c>
    </row>
    <row r="1604" spans="1:12" x14ac:dyDescent="0.2">
      <c r="A1604" s="14">
        <v>22</v>
      </c>
      <c r="B1604" s="15" t="s">
        <v>38</v>
      </c>
      <c r="C1604" s="92">
        <f>[1]DCB!$C$37</f>
        <v>1</v>
      </c>
      <c r="D1604" s="92">
        <f>[1]DCB!$D$37</f>
        <v>0</v>
      </c>
      <c r="E1604" s="92">
        <f>[1]DCB!$E$37</f>
        <v>0</v>
      </c>
      <c r="F1604" s="92">
        <f>[1]DCB!$F$37</f>
        <v>4</v>
      </c>
      <c r="G1604" s="93">
        <f t="shared" si="582"/>
        <v>5</v>
      </c>
      <c r="H1604" s="92">
        <f>[1]DCB!$H$37</f>
        <v>89024.52</v>
      </c>
      <c r="I1604" s="92">
        <f>[1]DCB!$I$37</f>
        <v>60074.75</v>
      </c>
      <c r="J1604" s="93">
        <f t="shared" si="583"/>
        <v>149099.27000000002</v>
      </c>
      <c r="K1604" s="93">
        <f t="shared" si="584"/>
        <v>29819.854000000003</v>
      </c>
      <c r="L1604" s="95">
        <f t="shared" si="585"/>
        <v>67.481127671342676</v>
      </c>
    </row>
    <row r="1605" spans="1:12" x14ac:dyDescent="0.2">
      <c r="A1605" s="14">
        <v>23</v>
      </c>
      <c r="B1605" s="15" t="s">
        <v>39</v>
      </c>
      <c r="C1605" s="92">
        <f>[1]Federal!$C$37</f>
        <v>4</v>
      </c>
      <c r="D1605" s="92">
        <f>[1]Federal!$D$37</f>
        <v>3</v>
      </c>
      <c r="E1605" s="92">
        <f>[1]Federal!$E$37</f>
        <v>0</v>
      </c>
      <c r="F1605" s="92">
        <f>[1]Federal!$F$37</f>
        <v>11</v>
      </c>
      <c r="G1605" s="93">
        <f t="shared" si="582"/>
        <v>18</v>
      </c>
      <c r="H1605" s="92">
        <f>[1]Federal!$H$37</f>
        <v>152783.03</v>
      </c>
      <c r="I1605" s="92">
        <f>[1]Federal!$I$37</f>
        <v>453898.59</v>
      </c>
      <c r="J1605" s="93">
        <f t="shared" si="583"/>
        <v>606681.62</v>
      </c>
      <c r="K1605" s="93">
        <f t="shared" si="584"/>
        <v>33704.534444444442</v>
      </c>
      <c r="L1605" s="95">
        <f t="shared" si="585"/>
        <v>297.08704559662158</v>
      </c>
    </row>
    <row r="1606" spans="1:12" x14ac:dyDescent="0.2">
      <c r="A1606" s="14">
        <v>24</v>
      </c>
      <c r="B1606" s="15" t="s">
        <v>40</v>
      </c>
      <c r="C1606" s="92">
        <f>[1]HDFC!$C$37</f>
        <v>16</v>
      </c>
      <c r="D1606" s="92">
        <f>[1]HDFC!$D$37</f>
        <v>19</v>
      </c>
      <c r="E1606" s="92">
        <f>[1]HDFC!$E$37</f>
        <v>0</v>
      </c>
      <c r="F1606" s="92">
        <f>[1]HDFC!$F$37</f>
        <v>78</v>
      </c>
      <c r="G1606" s="93">
        <f t="shared" si="582"/>
        <v>113</v>
      </c>
      <c r="H1606" s="92">
        <f>[1]HDFC!$H$37</f>
        <v>5059691.6100000003</v>
      </c>
      <c r="I1606" s="92">
        <f>[1]HDFC!$I$37</f>
        <v>4030893.5</v>
      </c>
      <c r="J1606" s="93">
        <f t="shared" si="583"/>
        <v>9090585.1099999994</v>
      </c>
      <c r="K1606" s="93">
        <f t="shared" si="584"/>
        <v>80447.655840707957</v>
      </c>
      <c r="L1606" s="95">
        <f t="shared" si="585"/>
        <v>79.666782300196346</v>
      </c>
    </row>
    <row r="1607" spans="1:12" x14ac:dyDescent="0.2">
      <c r="A1607" s="14">
        <v>25</v>
      </c>
      <c r="B1607" s="15" t="s">
        <v>41</v>
      </c>
      <c r="C1607" s="92">
        <f>[1]ICICI!$C$37</f>
        <v>21</v>
      </c>
      <c r="D1607" s="92">
        <f>[1]ICICI!$D$37</f>
        <v>21</v>
      </c>
      <c r="E1607" s="92">
        <f>[1]ICICI!$E$37</f>
        <v>0</v>
      </c>
      <c r="F1607" s="92">
        <f>[1]ICICI!$F$37</f>
        <v>67</v>
      </c>
      <c r="G1607" s="93">
        <f t="shared" si="582"/>
        <v>109</v>
      </c>
      <c r="H1607" s="92">
        <f>[1]ICICI!$H$37</f>
        <v>3632500</v>
      </c>
      <c r="I1607" s="92">
        <f>[1]ICICI!$I$37</f>
        <v>2644400</v>
      </c>
      <c r="J1607" s="93">
        <f t="shared" si="583"/>
        <v>6276900</v>
      </c>
      <c r="K1607" s="93">
        <f t="shared" si="584"/>
        <v>57586.238532110088</v>
      </c>
      <c r="L1607" s="95">
        <f t="shared" si="585"/>
        <v>72.798348245010331</v>
      </c>
    </row>
    <row r="1608" spans="1:12" x14ac:dyDescent="0.2">
      <c r="A1608" s="14">
        <v>26</v>
      </c>
      <c r="B1608" s="15" t="s">
        <v>42</v>
      </c>
      <c r="C1608" s="92">
        <f>[1]IDBI!$C$37</f>
        <v>16</v>
      </c>
      <c r="D1608" s="92">
        <f>[1]IDBI!$D$37</f>
        <v>15</v>
      </c>
      <c r="E1608" s="92">
        <f>[1]IDBI!$E$37</f>
        <v>0</v>
      </c>
      <c r="F1608" s="92">
        <f>[1]IDBI!$F$37</f>
        <v>32</v>
      </c>
      <c r="G1608" s="93">
        <f t="shared" si="582"/>
        <v>63</v>
      </c>
      <c r="H1608" s="92">
        <f>[1]IDBI!$H$37</f>
        <v>1025970</v>
      </c>
      <c r="I1608" s="92">
        <f>[1]IDBI!$I$37</f>
        <v>741794</v>
      </c>
      <c r="J1608" s="94">
        <f t="shared" si="583"/>
        <v>1767764</v>
      </c>
      <c r="K1608" s="94">
        <f t="shared" si="584"/>
        <v>28059.746031746032</v>
      </c>
      <c r="L1608" s="95">
        <f t="shared" si="585"/>
        <v>72.301724221955809</v>
      </c>
    </row>
    <row r="1609" spans="1:12" x14ac:dyDescent="0.2">
      <c r="A1609" s="14">
        <v>27</v>
      </c>
      <c r="B1609" s="15" t="s">
        <v>43</v>
      </c>
      <c r="C1609" s="92">
        <f>[1]IDFC!$C$37</f>
        <v>0</v>
      </c>
      <c r="D1609" s="92">
        <f>[1]IDFC!$D$37</f>
        <v>3</v>
      </c>
      <c r="E1609" s="92">
        <f>[1]IDFC!$E$37</f>
        <v>0</v>
      </c>
      <c r="F1609" s="92">
        <f>[1]IDFC!$F$37</f>
        <v>22</v>
      </c>
      <c r="G1609" s="93">
        <f t="shared" si="582"/>
        <v>25</v>
      </c>
      <c r="H1609" s="92">
        <f>[1]IDFC!$H$37</f>
        <v>295200</v>
      </c>
      <c r="I1609" s="92">
        <f>[1]IDFC!$I$37</f>
        <v>307900</v>
      </c>
      <c r="J1609" s="94">
        <f t="shared" si="583"/>
        <v>603100</v>
      </c>
      <c r="K1609" s="94">
        <f t="shared" si="584"/>
        <v>24124</v>
      </c>
      <c r="L1609" s="95">
        <f t="shared" si="585"/>
        <v>104.30216802168022</v>
      </c>
    </row>
    <row r="1610" spans="1:12" x14ac:dyDescent="0.2">
      <c r="A1610" s="14">
        <v>28</v>
      </c>
      <c r="B1610" s="15" t="s">
        <v>44</v>
      </c>
      <c r="C1610" s="92">
        <f>[1]IndusInd!$C$37</f>
        <v>1</v>
      </c>
      <c r="D1610" s="92">
        <f>[1]IndusInd!$D$37</f>
        <v>6</v>
      </c>
      <c r="E1610" s="92">
        <f>[1]IndusInd!$E$37</f>
        <v>0</v>
      </c>
      <c r="F1610" s="92">
        <f>[1]IndusInd!$F$37</f>
        <v>30</v>
      </c>
      <c r="G1610" s="93">
        <f t="shared" ref="G1610:G1614" si="586">SUM(C1610:F1610)</f>
        <v>37</v>
      </c>
      <c r="H1610" s="92">
        <f>[1]IndusInd!$H$37</f>
        <v>489534</v>
      </c>
      <c r="I1610" s="92">
        <f>[1]IndusInd!$I$37</f>
        <v>301161</v>
      </c>
      <c r="J1610" s="93">
        <f t="shared" si="583"/>
        <v>790695</v>
      </c>
      <c r="K1610" s="93">
        <f t="shared" si="584"/>
        <v>21370.135135135137</v>
      </c>
      <c r="L1610" s="95">
        <f t="shared" si="585"/>
        <v>61.519935285393871</v>
      </c>
    </row>
    <row r="1611" spans="1:12" x14ac:dyDescent="0.2">
      <c r="A1611" s="14">
        <v>29</v>
      </c>
      <c r="B1611" s="15" t="s">
        <v>45</v>
      </c>
      <c r="C1611" s="92">
        <f>[1]Karnatak!$C$37</f>
        <v>0</v>
      </c>
      <c r="D1611" s="92">
        <f>[1]Karnatak!$D$37</f>
        <v>2</v>
      </c>
      <c r="E1611" s="92">
        <f>[1]Karnatak!$E$37</f>
        <v>0</v>
      </c>
      <c r="F1611" s="92">
        <f>[1]Karnatak!$F$37</f>
        <v>5</v>
      </c>
      <c r="G1611" s="93">
        <f t="shared" si="586"/>
        <v>7</v>
      </c>
      <c r="H1611" s="92">
        <f>[1]Karnatak!$H$37</f>
        <v>34592</v>
      </c>
      <c r="I1611" s="92">
        <f>[1]Karnatak!$I$37</f>
        <v>108747</v>
      </c>
      <c r="J1611" s="93">
        <f t="shared" si="583"/>
        <v>143339</v>
      </c>
      <c r="K1611" s="93">
        <f t="shared" si="584"/>
        <v>20477</v>
      </c>
      <c r="L1611" s="95">
        <f t="shared" si="585"/>
        <v>314.37037465309896</v>
      </c>
    </row>
    <row r="1612" spans="1:12" x14ac:dyDescent="0.2">
      <c r="A1612" s="14">
        <v>30</v>
      </c>
      <c r="B1612" s="15" t="s">
        <v>46</v>
      </c>
      <c r="C1612" s="92">
        <f>[1]Kotak!$C$37</f>
        <v>5</v>
      </c>
      <c r="D1612" s="92">
        <f>[1]Kotak!$D$37</f>
        <v>9</v>
      </c>
      <c r="E1612" s="92">
        <f>[1]Kotak!$E$37</f>
        <v>0</v>
      </c>
      <c r="F1612" s="92">
        <f>[1]Kotak!$F$37</f>
        <v>39</v>
      </c>
      <c r="G1612" s="93">
        <f t="shared" si="586"/>
        <v>53</v>
      </c>
      <c r="H1612" s="92">
        <f>[1]Kotak!$H$37</f>
        <v>1063306.3799999999</v>
      </c>
      <c r="I1612" s="92">
        <f>[1]Kotak!$I$37</f>
        <v>918435.39</v>
      </c>
      <c r="J1612" s="93">
        <f t="shared" si="583"/>
        <v>1981741.77</v>
      </c>
      <c r="K1612" s="93">
        <f t="shared" si="584"/>
        <v>37391.3541509434</v>
      </c>
      <c r="L1612" s="95">
        <f t="shared" si="585"/>
        <v>86.375423610267447</v>
      </c>
    </row>
    <row r="1613" spans="1:12" x14ac:dyDescent="0.2">
      <c r="A1613" s="14">
        <v>31</v>
      </c>
      <c r="B1613" s="15" t="s">
        <v>47</v>
      </c>
      <c r="C1613" s="92">
        <f>[1]Ratnakar!$C$37</f>
        <v>0</v>
      </c>
      <c r="D1613" s="92">
        <f>[1]Ratnakar!$D$37</f>
        <v>2</v>
      </c>
      <c r="E1613" s="92">
        <f>[1]Ratnakar!$E$37</f>
        <v>0</v>
      </c>
      <c r="F1613" s="92">
        <f>[1]Ratnakar!$F$37</f>
        <v>14</v>
      </c>
      <c r="G1613" s="93">
        <f t="shared" si="586"/>
        <v>16</v>
      </c>
      <c r="H1613" s="92">
        <f>[1]Ratnakar!$H$37</f>
        <v>218773</v>
      </c>
      <c r="I1613" s="92">
        <f>[1]Ratnakar!$I$37</f>
        <v>170109</v>
      </c>
      <c r="J1613" s="93">
        <f t="shared" si="583"/>
        <v>388882</v>
      </c>
      <c r="K1613" s="93">
        <f t="shared" si="584"/>
        <v>24305.125</v>
      </c>
      <c r="L1613" s="95">
        <f t="shared" si="585"/>
        <v>77.755938804148599</v>
      </c>
    </row>
    <row r="1614" spans="1:12" x14ac:dyDescent="0.2">
      <c r="A1614" s="14">
        <v>32</v>
      </c>
      <c r="B1614" s="15" t="s">
        <v>48</v>
      </c>
      <c r="C1614" s="92">
        <f>[1]Yes!$C$37</f>
        <v>7</v>
      </c>
      <c r="D1614" s="92">
        <f>[1]Yes!$D$37</f>
        <v>12</v>
      </c>
      <c r="E1614" s="92">
        <f>[1]Yes!$E$37</f>
        <v>0</v>
      </c>
      <c r="F1614" s="92">
        <f>[1]Yes!$F$37</f>
        <v>13</v>
      </c>
      <c r="G1614" s="93">
        <f t="shared" si="586"/>
        <v>32</v>
      </c>
      <c r="H1614" s="92">
        <f>[1]Yes!$H$37</f>
        <v>230200</v>
      </c>
      <c r="I1614" s="92">
        <f>[1]Yes!$I$37</f>
        <v>453600</v>
      </c>
      <c r="J1614" s="93">
        <f t="shared" si="583"/>
        <v>683800</v>
      </c>
      <c r="K1614" s="93">
        <f t="shared" si="584"/>
        <v>21368.75</v>
      </c>
      <c r="L1614" s="95">
        <f t="shared" si="585"/>
        <v>197.04604691572544</v>
      </c>
    </row>
    <row r="1615" spans="1:12" x14ac:dyDescent="0.2">
      <c r="A1615" s="24"/>
      <c r="B1615" s="25" t="s">
        <v>49</v>
      </c>
      <c r="C1615" s="97">
        <f>SUM(C1601:C1614)</f>
        <v>79</v>
      </c>
      <c r="D1615" s="97">
        <f t="shared" ref="D1615:J1615" si="587">SUM(D1601:D1614)</f>
        <v>121</v>
      </c>
      <c r="E1615" s="97">
        <f t="shared" si="587"/>
        <v>4</v>
      </c>
      <c r="F1615" s="97">
        <f t="shared" si="587"/>
        <v>404</v>
      </c>
      <c r="G1615" s="97">
        <f t="shared" si="587"/>
        <v>608</v>
      </c>
      <c r="H1615" s="97">
        <f t="shared" si="587"/>
        <v>14173376.420000002</v>
      </c>
      <c r="I1615" s="97">
        <f t="shared" si="587"/>
        <v>12821076.440000001</v>
      </c>
      <c r="J1615" s="97">
        <f t="shared" si="587"/>
        <v>26994452.859999999</v>
      </c>
      <c r="K1615" s="97">
        <f t="shared" si="584"/>
        <v>44398.771151315792</v>
      </c>
      <c r="L1615" s="98">
        <f t="shared" si="585"/>
        <v>90.458872043419561</v>
      </c>
    </row>
    <row r="1616" spans="1:12" x14ac:dyDescent="0.2">
      <c r="A1616" s="28">
        <v>33</v>
      </c>
      <c r="B1616" s="29" t="s">
        <v>50</v>
      </c>
      <c r="C1616" s="92">
        <f>[1]AU!$C$37</f>
        <v>0</v>
      </c>
      <c r="D1616" s="92">
        <f>[1]AU!$D$37</f>
        <v>4</v>
      </c>
      <c r="E1616" s="92">
        <f>[1]AU!$E$37</f>
        <v>0</v>
      </c>
      <c r="F1616" s="92">
        <f>[1]AU!$F$37</f>
        <v>6</v>
      </c>
      <c r="G1616" s="93">
        <f t="shared" ref="G1616:G1624" si="588">SUM(C1616:F1616)</f>
        <v>10</v>
      </c>
      <c r="H1616" s="92">
        <f>[1]AU!$H$37</f>
        <v>49859</v>
      </c>
      <c r="I1616" s="92">
        <f>[1]AU!$I$37</f>
        <v>76349</v>
      </c>
      <c r="J1616" s="93">
        <f t="shared" ref="J1616:J1624" si="589">H1616+I1616</f>
        <v>126208</v>
      </c>
      <c r="K1616" s="93">
        <f t="shared" si="584"/>
        <v>12620.8</v>
      </c>
      <c r="L1616" s="95">
        <f t="shared" si="585"/>
        <v>153.12982610962916</v>
      </c>
    </row>
    <row r="1617" spans="1:12" x14ac:dyDescent="0.2">
      <c r="A1617" s="28">
        <v>34</v>
      </c>
      <c r="B1617" s="29" t="s">
        <v>51</v>
      </c>
      <c r="C1617" s="92">
        <f>[1]Capital!$C$37</f>
        <v>0</v>
      </c>
      <c r="D1617" s="92">
        <f>[1]Capital!$D$37</f>
        <v>0</v>
      </c>
      <c r="E1617" s="92">
        <f>[1]Capital!$E$37</f>
        <v>0</v>
      </c>
      <c r="F1617" s="92">
        <f>[1]Capital!$F$37</f>
        <v>0</v>
      </c>
      <c r="G1617" s="93">
        <f t="shared" si="588"/>
        <v>0</v>
      </c>
      <c r="H1617" s="92">
        <f>[1]Capital!$H$37</f>
        <v>0</v>
      </c>
      <c r="I1617" s="92">
        <f>[1]Capital!$I$37</f>
        <v>0</v>
      </c>
      <c r="J1617" s="93">
        <f t="shared" si="589"/>
        <v>0</v>
      </c>
      <c r="K1617" s="93" t="e">
        <f t="shared" si="584"/>
        <v>#DIV/0!</v>
      </c>
      <c r="L1617" s="95" t="e">
        <f t="shared" si="585"/>
        <v>#DIV/0!</v>
      </c>
    </row>
    <row r="1618" spans="1:12" x14ac:dyDescent="0.2">
      <c r="A1618" s="28">
        <v>35</v>
      </c>
      <c r="B1618" s="29" t="s">
        <v>52</v>
      </c>
      <c r="C1618" s="92">
        <f>[1]Equitas!$C$37</f>
        <v>2</v>
      </c>
      <c r="D1618" s="92">
        <f>[1]Equitas!$D$37</f>
        <v>6</v>
      </c>
      <c r="E1618" s="92">
        <f>[1]Equitas!$E$37</f>
        <v>0</v>
      </c>
      <c r="F1618" s="92">
        <f>[1]Equitas!$F$37</f>
        <v>12</v>
      </c>
      <c r="G1618" s="93">
        <f t="shared" si="588"/>
        <v>20</v>
      </c>
      <c r="H1618" s="92">
        <f>[1]Equitas!$H$37</f>
        <v>25000</v>
      </c>
      <c r="I1618" s="92">
        <f>[1]Equitas!$I$37</f>
        <v>35800</v>
      </c>
      <c r="J1618" s="93">
        <f t="shared" si="589"/>
        <v>60800</v>
      </c>
      <c r="K1618" s="93">
        <f t="shared" si="584"/>
        <v>3040</v>
      </c>
      <c r="L1618" s="95">
        <f t="shared" si="585"/>
        <v>143.19999999999999</v>
      </c>
    </row>
    <row r="1619" spans="1:12" x14ac:dyDescent="0.2">
      <c r="A1619" s="28">
        <v>36</v>
      </c>
      <c r="B1619" s="29" t="s">
        <v>53</v>
      </c>
      <c r="C1619" s="92">
        <f>[1]ESAF!$C$37</f>
        <v>0</v>
      </c>
      <c r="D1619" s="92">
        <f>[1]ESAF!$D$37</f>
        <v>0</v>
      </c>
      <c r="E1619" s="92">
        <f>[1]ESAF!$E$37</f>
        <v>0</v>
      </c>
      <c r="F1619" s="92">
        <f>[1]ESAF!$F$37</f>
        <v>2</v>
      </c>
      <c r="G1619" s="93">
        <f t="shared" si="588"/>
        <v>2</v>
      </c>
      <c r="H1619" s="92">
        <f>[1]ESAF!$H$37</f>
        <v>3010</v>
      </c>
      <c r="I1619" s="92">
        <f>[1]ESAF!$I$37</f>
        <v>112.00000000000001</v>
      </c>
      <c r="J1619" s="93">
        <f t="shared" si="589"/>
        <v>3122</v>
      </c>
      <c r="K1619" s="93">
        <f t="shared" si="584"/>
        <v>1561</v>
      </c>
      <c r="L1619" s="95">
        <f t="shared" si="585"/>
        <v>3.7209302325581404</v>
      </c>
    </row>
    <row r="1620" spans="1:12" x14ac:dyDescent="0.2">
      <c r="A1620" s="28">
        <v>37</v>
      </c>
      <c r="B1620" s="29" t="s">
        <v>54</v>
      </c>
      <c r="C1620" s="92">
        <f>[1]Fincare!$C$37</f>
        <v>0</v>
      </c>
      <c r="D1620" s="92">
        <f>[1]Fincare!$D$37</f>
        <v>0</v>
      </c>
      <c r="E1620" s="92">
        <f>[1]Fincare!$E$37</f>
        <v>0</v>
      </c>
      <c r="F1620" s="92">
        <f>[1]Fincare!$F$37</f>
        <v>1</v>
      </c>
      <c r="G1620" s="93">
        <f t="shared" si="588"/>
        <v>1</v>
      </c>
      <c r="H1620" s="92">
        <f>[1]Fincare!$H$37</f>
        <v>15537</v>
      </c>
      <c r="I1620" s="92">
        <f>[1]Fincare!$I$37</f>
        <v>250</v>
      </c>
      <c r="J1620" s="93">
        <f t="shared" si="589"/>
        <v>15787</v>
      </c>
      <c r="K1620" s="93">
        <f t="shared" si="584"/>
        <v>15787</v>
      </c>
      <c r="L1620" s="95">
        <f t="shared" si="585"/>
        <v>1.6090622385273863</v>
      </c>
    </row>
    <row r="1621" spans="1:12" x14ac:dyDescent="0.2">
      <c r="A1621" s="28">
        <v>38</v>
      </c>
      <c r="B1621" s="29" t="s">
        <v>55</v>
      </c>
      <c r="C1621" s="92">
        <f>[1]Jana!$C$37</f>
        <v>1</v>
      </c>
      <c r="D1621" s="92">
        <f>[1]Jana!$D$37</f>
        <v>0</v>
      </c>
      <c r="E1621" s="92">
        <f>[1]Jana!$E$37</f>
        <v>0</v>
      </c>
      <c r="F1621" s="92">
        <f>[1]Jana!$F$37</f>
        <v>10</v>
      </c>
      <c r="G1621" s="93">
        <f t="shared" si="588"/>
        <v>11</v>
      </c>
      <c r="H1621" s="92">
        <f>[1]Jana!$H$37</f>
        <v>25012</v>
      </c>
      <c r="I1621" s="92">
        <f>[1]Jana!$I$37</f>
        <v>28864</v>
      </c>
      <c r="J1621" s="93">
        <f t="shared" si="589"/>
        <v>53876</v>
      </c>
      <c r="K1621" s="93">
        <f t="shared" si="584"/>
        <v>4897.818181818182</v>
      </c>
      <c r="L1621" s="95">
        <f t="shared" si="585"/>
        <v>115.4006077083</v>
      </c>
    </row>
    <row r="1622" spans="1:12" x14ac:dyDescent="0.2">
      <c r="A1622" s="28">
        <v>39</v>
      </c>
      <c r="B1622" s="29" t="s">
        <v>56</v>
      </c>
      <c r="C1622" s="92">
        <f>[1]Suryoday!$C$37</f>
        <v>13</v>
      </c>
      <c r="D1622" s="92">
        <f>[1]Suryoday!$D$37</f>
        <v>3</v>
      </c>
      <c r="E1622" s="92">
        <f>[1]Suryoday!$E$37</f>
        <v>2</v>
      </c>
      <c r="F1622" s="92">
        <f>[1]Suryoday!$F$37</f>
        <v>14</v>
      </c>
      <c r="G1622" s="93">
        <f t="shared" si="588"/>
        <v>32</v>
      </c>
      <c r="H1622" s="92">
        <f>[1]Suryoday!$H$37</f>
        <v>58414</v>
      </c>
      <c r="I1622" s="92">
        <f>[1]Suryoday!$I$37</f>
        <v>27718</v>
      </c>
      <c r="J1622" s="93">
        <f t="shared" si="589"/>
        <v>86132</v>
      </c>
      <c r="K1622" s="93">
        <f t="shared" si="584"/>
        <v>2691.625</v>
      </c>
      <c r="L1622" s="95">
        <f t="shared" si="585"/>
        <v>47.450953538535288</v>
      </c>
    </row>
    <row r="1623" spans="1:12" x14ac:dyDescent="0.2">
      <c r="A1623" s="28">
        <v>40</v>
      </c>
      <c r="B1623" s="29" t="s">
        <v>57</v>
      </c>
      <c r="C1623" s="92">
        <f>[1]Ujjivan!$C$37</f>
        <v>0</v>
      </c>
      <c r="D1623" s="92">
        <f>[1]Ujjivan!$D$37</f>
        <v>0</v>
      </c>
      <c r="E1623" s="92">
        <f>[1]Ujjivan!$E$37</f>
        <v>0</v>
      </c>
      <c r="F1623" s="92">
        <f>[1]Ujjivan!$F$37</f>
        <v>8</v>
      </c>
      <c r="G1623" s="93">
        <f t="shared" si="588"/>
        <v>8</v>
      </c>
      <c r="H1623" s="92">
        <f>[1]Ujjivan!$H$37</f>
        <v>11442</v>
      </c>
      <c r="I1623" s="92">
        <f>[1]Ujjivan!$I$37</f>
        <v>32395.999999999996</v>
      </c>
      <c r="J1623" s="93">
        <f t="shared" si="589"/>
        <v>43838</v>
      </c>
      <c r="K1623" s="93">
        <f t="shared" si="584"/>
        <v>5479.75</v>
      </c>
      <c r="L1623" s="95">
        <f t="shared" si="585"/>
        <v>283.13231952455862</v>
      </c>
    </row>
    <row r="1624" spans="1:12" x14ac:dyDescent="0.2">
      <c r="A1624" s="28">
        <v>41</v>
      </c>
      <c r="B1624" s="29" t="s">
        <v>58</v>
      </c>
      <c r="C1624" s="92">
        <f>[1]Utkarsh!$C$37</f>
        <v>0</v>
      </c>
      <c r="D1624" s="92">
        <f>[1]Utkarsh!$D$37</f>
        <v>0</v>
      </c>
      <c r="E1624" s="92">
        <f>[1]Utkarsh!$E$37</f>
        <v>0</v>
      </c>
      <c r="F1624" s="92">
        <f>[1]Utkarsh!$F$37</f>
        <v>1</v>
      </c>
      <c r="G1624" s="93">
        <f t="shared" si="588"/>
        <v>1</v>
      </c>
      <c r="H1624" s="92">
        <f>[1]Utkarsh!$H$37</f>
        <v>12784</v>
      </c>
      <c r="I1624" s="92">
        <f>[1]Utkarsh!$I$37</f>
        <v>1402</v>
      </c>
      <c r="J1624" s="93">
        <f t="shared" si="589"/>
        <v>14186</v>
      </c>
      <c r="K1624" s="93">
        <f t="shared" si="584"/>
        <v>14186</v>
      </c>
      <c r="L1624" s="95">
        <f t="shared" si="585"/>
        <v>10.966833541927409</v>
      </c>
    </row>
    <row r="1625" spans="1:12" x14ac:dyDescent="0.2">
      <c r="A1625" s="24"/>
      <c r="B1625" s="30" t="s">
        <v>59</v>
      </c>
      <c r="C1625" s="97">
        <f>SUM(C1616:C1624)</f>
        <v>16</v>
      </c>
      <c r="D1625" s="97">
        <f t="shared" ref="D1625:J1625" si="590">SUM(D1616:D1624)</f>
        <v>13</v>
      </c>
      <c r="E1625" s="97">
        <f t="shared" si="590"/>
        <v>2</v>
      </c>
      <c r="F1625" s="97">
        <f t="shared" si="590"/>
        <v>54</v>
      </c>
      <c r="G1625" s="97">
        <f t="shared" si="590"/>
        <v>85</v>
      </c>
      <c r="H1625" s="97">
        <f t="shared" si="590"/>
        <v>201058</v>
      </c>
      <c r="I1625" s="97">
        <f t="shared" si="590"/>
        <v>202891</v>
      </c>
      <c r="J1625" s="97">
        <f t="shared" si="590"/>
        <v>403949</v>
      </c>
      <c r="K1625" s="97">
        <f t="shared" si="584"/>
        <v>4752.3411764705879</v>
      </c>
      <c r="L1625" s="98">
        <f t="shared" si="585"/>
        <v>100.9116772274667</v>
      </c>
    </row>
    <row r="1626" spans="1:12" x14ac:dyDescent="0.2">
      <c r="A1626" s="31">
        <v>42</v>
      </c>
      <c r="B1626" s="32" t="s">
        <v>60</v>
      </c>
      <c r="C1626" s="92">
        <f>[1]DBS!$C$37</f>
        <v>0</v>
      </c>
      <c r="D1626" s="92">
        <f>[1]DBS!$D$37</f>
        <v>0</v>
      </c>
      <c r="E1626" s="92">
        <f>[1]DBS!$E$37</f>
        <v>0</v>
      </c>
      <c r="F1626" s="92">
        <f>[1]DBS!$F$37</f>
        <v>2</v>
      </c>
      <c r="G1626" s="93">
        <f>SUM(C1626:F1626)</f>
        <v>2</v>
      </c>
      <c r="H1626" s="92">
        <f>[1]DBS!$H$37</f>
        <v>222576.46184</v>
      </c>
      <c r="I1626" s="92">
        <f>[1]DBS!$I$37</f>
        <v>97889.026010000001</v>
      </c>
      <c r="J1626" s="93">
        <f>H1626+I1626</f>
        <v>320465.48785000003</v>
      </c>
      <c r="K1626" s="93">
        <f>J1626/G1626</f>
        <v>160232.74392500002</v>
      </c>
      <c r="L1626" s="95">
        <f>I1626/H1626*100</f>
        <v>43.979954214730903</v>
      </c>
    </row>
    <row r="1627" spans="1:12" x14ac:dyDescent="0.2">
      <c r="A1627" s="24"/>
      <c r="B1627" s="30" t="s">
        <v>61</v>
      </c>
      <c r="C1627" s="97">
        <f>C1626</f>
        <v>0</v>
      </c>
      <c r="D1627" s="97">
        <f t="shared" ref="D1627:J1627" si="591">D1626</f>
        <v>0</v>
      </c>
      <c r="E1627" s="97">
        <f t="shared" si="591"/>
        <v>0</v>
      </c>
      <c r="F1627" s="97">
        <f t="shared" si="591"/>
        <v>2</v>
      </c>
      <c r="G1627" s="97">
        <f t="shared" si="591"/>
        <v>2</v>
      </c>
      <c r="H1627" s="97">
        <f t="shared" si="591"/>
        <v>222576.46184</v>
      </c>
      <c r="I1627" s="97">
        <f t="shared" si="591"/>
        <v>97889.026010000001</v>
      </c>
      <c r="J1627" s="97">
        <f t="shared" si="591"/>
        <v>320465.48785000003</v>
      </c>
      <c r="K1627" s="97">
        <f t="shared" ref="K1627" si="592">J1627/G1627</f>
        <v>160232.74392500002</v>
      </c>
      <c r="L1627" s="98">
        <f t="shared" ref="L1627" si="593">I1627/H1627*100</f>
        <v>43.979954214730903</v>
      </c>
    </row>
    <row r="1628" spans="1:12" x14ac:dyDescent="0.2">
      <c r="A1628" s="31">
        <v>43</v>
      </c>
      <c r="B1628" s="32" t="s">
        <v>62</v>
      </c>
      <c r="C1628" s="92">
        <f>[1]IPPB!$C$37</f>
        <v>0</v>
      </c>
      <c r="D1628" s="92">
        <f>[1]IPPB!$D$37</f>
        <v>0</v>
      </c>
      <c r="E1628" s="92">
        <f>[1]IPPB!$E$37</f>
        <v>0</v>
      </c>
      <c r="F1628" s="92">
        <f>[1]IPPB!$F$37</f>
        <v>0</v>
      </c>
      <c r="G1628" s="93">
        <f>SUM(C1628:F1628)</f>
        <v>0</v>
      </c>
      <c r="H1628" s="92">
        <f>[1]IPPB!$H$37</f>
        <v>0</v>
      </c>
      <c r="I1628" s="92">
        <f>[1]IPPB!$I$37</f>
        <v>0</v>
      </c>
      <c r="J1628" s="93">
        <f>H1628+I1628</f>
        <v>0</v>
      </c>
      <c r="K1628" s="93" t="e">
        <f>J1628/G1628</f>
        <v>#DIV/0!</v>
      </c>
      <c r="L1628" s="95" t="e">
        <f>I1628/H1628*100</f>
        <v>#DIV/0!</v>
      </c>
    </row>
    <row r="1629" spans="1:12" x14ac:dyDescent="0.2">
      <c r="A1629" s="24"/>
      <c r="B1629" s="30" t="s">
        <v>124</v>
      </c>
      <c r="C1629" s="97">
        <f>C1628</f>
        <v>0</v>
      </c>
      <c r="D1629" s="97">
        <f t="shared" ref="D1629:J1629" si="594">D1628</f>
        <v>0</v>
      </c>
      <c r="E1629" s="97">
        <f t="shared" si="594"/>
        <v>0</v>
      </c>
      <c r="F1629" s="97">
        <f t="shared" si="594"/>
        <v>0</v>
      </c>
      <c r="G1629" s="97">
        <f t="shared" si="594"/>
        <v>0</v>
      </c>
      <c r="H1629" s="97">
        <f t="shared" si="594"/>
        <v>0</v>
      </c>
      <c r="I1629" s="97">
        <f t="shared" si="594"/>
        <v>0</v>
      </c>
      <c r="J1629" s="97">
        <f t="shared" si="594"/>
        <v>0</v>
      </c>
      <c r="K1629" s="97" t="e">
        <f t="shared" ref="K1629:K1631" si="595">J1629/G1629</f>
        <v>#DIV/0!</v>
      </c>
      <c r="L1629" s="98" t="e">
        <f t="shared" ref="L1629:L1631" si="596">I1629/H1629*100</f>
        <v>#DIV/0!</v>
      </c>
    </row>
    <row r="1630" spans="1:12" x14ac:dyDescent="0.2">
      <c r="A1630" s="33">
        <v>44</v>
      </c>
      <c r="B1630" s="34" t="s">
        <v>64</v>
      </c>
      <c r="C1630" s="16">
        <f>[1]MGB!$C$37</f>
        <v>10</v>
      </c>
      <c r="D1630" s="16">
        <f>[1]MGB!$D$37</f>
        <v>9</v>
      </c>
      <c r="E1630" s="16">
        <f>[1]MGB!$E$37</f>
        <v>0</v>
      </c>
      <c r="F1630" s="16">
        <f>[1]MGB!$F$37</f>
        <v>1</v>
      </c>
      <c r="G1630" s="17">
        <f>SUM(C1630:F1630)</f>
        <v>20</v>
      </c>
      <c r="H1630" s="16">
        <f>[1]MGB!$H$37</f>
        <v>36491</v>
      </c>
      <c r="I1630" s="16">
        <f>[1]MGB!$I$37</f>
        <v>19475</v>
      </c>
      <c r="J1630" s="17">
        <f>H1630+I1630</f>
        <v>55966</v>
      </c>
      <c r="K1630" s="17">
        <f t="shared" si="595"/>
        <v>2798.3</v>
      </c>
      <c r="L1630" s="20">
        <f t="shared" si="596"/>
        <v>53.36932394289002</v>
      </c>
    </row>
    <row r="1631" spans="1:12" x14ac:dyDescent="0.2">
      <c r="A1631" s="33">
        <v>45</v>
      </c>
      <c r="B1631" s="34" t="s">
        <v>65</v>
      </c>
      <c r="C1631" s="16">
        <f>[1]VKGB!$C$37</f>
        <v>0</v>
      </c>
      <c r="D1631" s="16">
        <f>[1]VKGB!$D$37</f>
        <v>0</v>
      </c>
      <c r="E1631" s="16">
        <f>[1]VKGB!$E$37</f>
        <v>0</v>
      </c>
      <c r="F1631" s="16">
        <f>[1]VKGB!$F$37</f>
        <v>0</v>
      </c>
      <c r="G1631" s="17">
        <f>SUM(C1631:F1631)</f>
        <v>0</v>
      </c>
      <c r="H1631" s="16">
        <f>[1]VKGB!$H$37</f>
        <v>0</v>
      </c>
      <c r="I1631" s="16">
        <f>[1]VKGB!$I$37</f>
        <v>0</v>
      </c>
      <c r="J1631" s="17">
        <f>H1631+I1631</f>
        <v>0</v>
      </c>
      <c r="K1631" s="17" t="e">
        <f t="shared" si="595"/>
        <v>#DIV/0!</v>
      </c>
      <c r="L1631" s="20" t="e">
        <f t="shared" si="596"/>
        <v>#DIV/0!</v>
      </c>
    </row>
    <row r="1632" spans="1:12" x14ac:dyDescent="0.2">
      <c r="A1632" s="35" t="s">
        <v>125</v>
      </c>
      <c r="B1632" s="99" t="s">
        <v>66</v>
      </c>
      <c r="C1632" s="97">
        <f t="shared" ref="C1632:J1632" si="597">SUM(C1630:C1631)</f>
        <v>10</v>
      </c>
      <c r="D1632" s="97">
        <f t="shared" si="597"/>
        <v>9</v>
      </c>
      <c r="E1632" s="97">
        <f t="shared" si="597"/>
        <v>0</v>
      </c>
      <c r="F1632" s="97">
        <f t="shared" si="597"/>
        <v>1</v>
      </c>
      <c r="G1632" s="97">
        <f t="shared" si="597"/>
        <v>20</v>
      </c>
      <c r="H1632" s="97">
        <f t="shared" si="597"/>
        <v>36491</v>
      </c>
      <c r="I1632" s="97">
        <f t="shared" si="597"/>
        <v>19475</v>
      </c>
      <c r="J1632" s="97">
        <f t="shared" si="597"/>
        <v>55966</v>
      </c>
      <c r="K1632" s="97">
        <f>J1632/G1632</f>
        <v>2798.3</v>
      </c>
      <c r="L1632" s="98">
        <f>I1632/H1632*100</f>
        <v>53.36932394289002</v>
      </c>
    </row>
    <row r="1633" spans="1:12" x14ac:dyDescent="0.2">
      <c r="A1633" s="33">
        <v>46</v>
      </c>
      <c r="B1633" s="34" t="s">
        <v>67</v>
      </c>
      <c r="C1633" s="16">
        <f>[1]Subhadra!$C$37</f>
        <v>0</v>
      </c>
      <c r="D1633" s="16">
        <f>[1]Subhadra!$D$37</f>
        <v>0</v>
      </c>
      <c r="E1633" s="16">
        <f>[1]Subhadra!$E$37</f>
        <v>0</v>
      </c>
      <c r="F1633" s="16">
        <f>[1]Subhadra!$F$37</f>
        <v>0</v>
      </c>
      <c r="G1633" s="17">
        <f>SUM(C1633:F1633)</f>
        <v>0</v>
      </c>
      <c r="H1633" s="16">
        <f>[1]Subhadra!$H$37</f>
        <v>0</v>
      </c>
      <c r="I1633" s="16">
        <f>[1]Subhadra!$I$37</f>
        <v>0</v>
      </c>
      <c r="J1633" s="17">
        <f>H1633+I1633</f>
        <v>0</v>
      </c>
      <c r="K1633" s="17" t="e">
        <f>J1633/G1633</f>
        <v>#DIV/0!</v>
      </c>
      <c r="L1633" s="20" t="e">
        <f>I1633/H1633*100</f>
        <v>#DIV/0!</v>
      </c>
    </row>
    <row r="1634" spans="1:12" x14ac:dyDescent="0.2">
      <c r="A1634" s="35"/>
      <c r="B1634" s="99" t="s">
        <v>21</v>
      </c>
      <c r="C1634" s="97">
        <f>SUM(C1600,C1615,C1625,C1627,C1629,C1632,C1633)</f>
        <v>280</v>
      </c>
      <c r="D1634" s="97">
        <f t="shared" ref="D1634:J1634" si="598">SUM(D1600,D1615,D1625,D1627,D1629,D1632,D1633)</f>
        <v>328</v>
      </c>
      <c r="E1634" s="97">
        <f t="shared" si="598"/>
        <v>36</v>
      </c>
      <c r="F1634" s="97">
        <f t="shared" si="598"/>
        <v>1015</v>
      </c>
      <c r="G1634" s="97">
        <f t="shared" si="598"/>
        <v>1659</v>
      </c>
      <c r="H1634" s="97">
        <f t="shared" si="598"/>
        <v>32224920.831840005</v>
      </c>
      <c r="I1634" s="97">
        <f t="shared" si="598"/>
        <v>24067042.34601</v>
      </c>
      <c r="J1634" s="97">
        <f t="shared" si="598"/>
        <v>56291963.177850001</v>
      </c>
      <c r="K1634" s="97">
        <f>J1634/G1634</f>
        <v>33931.261710578663</v>
      </c>
      <c r="L1634" s="98">
        <f>I1634/H1634*100</f>
        <v>74.684566244862367</v>
      </c>
    </row>
    <row r="1635" spans="1:12" x14ac:dyDescent="0.2">
      <c r="A1635" s="37"/>
      <c r="B1635" s="38"/>
      <c r="C1635" s="38"/>
      <c r="D1635" s="38"/>
      <c r="E1635" s="38"/>
      <c r="F1635" s="38"/>
      <c r="G1635" s="38"/>
      <c r="H1635" s="38"/>
      <c r="I1635" s="38"/>
      <c r="J1635" s="38"/>
      <c r="K1635" s="38"/>
      <c r="L1635" s="38"/>
    </row>
    <row r="1636" spans="1:12" x14ac:dyDescent="0.2">
      <c r="A1636" s="33">
        <v>47</v>
      </c>
      <c r="B1636" s="34" t="s">
        <v>68</v>
      </c>
      <c r="C1636" s="16">
        <f>[1]MSCOOP!$C$37</f>
        <v>184</v>
      </c>
      <c r="D1636" s="16">
        <f>[1]MSCOOP!$D$37</f>
        <v>48</v>
      </c>
      <c r="E1636" s="16">
        <f>[1]MSCOOP!$E$37</f>
        <v>29</v>
      </c>
      <c r="F1636" s="16">
        <f>[1]MSCOOP!$F$37</f>
        <v>0</v>
      </c>
      <c r="G1636" s="17">
        <f>SUM(C1636:F1636)</f>
        <v>261</v>
      </c>
      <c r="H1636" s="16">
        <f>[1]MSCOOP!$H$37</f>
        <v>1008126</v>
      </c>
      <c r="I1636" s="16">
        <f>[1]MSCOOP!$I$37</f>
        <v>773785</v>
      </c>
      <c r="J1636" s="17">
        <f>H1636+I1636</f>
        <v>1781911</v>
      </c>
      <c r="K1636" s="17">
        <f>J1636/G1636</f>
        <v>6827.2452107279696</v>
      </c>
      <c r="L1636" s="20">
        <f>I1636/H1636*100</f>
        <v>76.754790571813444</v>
      </c>
    </row>
    <row r="1637" spans="1:12" x14ac:dyDescent="0.2">
      <c r="A1637" s="37"/>
      <c r="B1637" s="38"/>
      <c r="C1637" s="38"/>
      <c r="D1637" s="38"/>
      <c r="E1637" s="38"/>
      <c r="F1637" s="38"/>
      <c r="G1637" s="38"/>
      <c r="H1637" s="38"/>
      <c r="I1637" s="38"/>
      <c r="J1637" s="38"/>
      <c r="K1637" s="38"/>
      <c r="L1637" s="38"/>
    </row>
    <row r="1638" spans="1:12" x14ac:dyDescent="0.2">
      <c r="A1638" s="35"/>
      <c r="B1638" s="99" t="s">
        <v>69</v>
      </c>
      <c r="C1638" s="97">
        <f>C1634+C1636</f>
        <v>464</v>
      </c>
      <c r="D1638" s="97">
        <f t="shared" ref="D1638:J1638" si="599">D1634+D1636</f>
        <v>376</v>
      </c>
      <c r="E1638" s="97">
        <f t="shared" si="599"/>
        <v>65</v>
      </c>
      <c r="F1638" s="97">
        <f t="shared" si="599"/>
        <v>1015</v>
      </c>
      <c r="G1638" s="97">
        <f t="shared" si="599"/>
        <v>1920</v>
      </c>
      <c r="H1638" s="97">
        <f t="shared" si="599"/>
        <v>33233046.831840005</v>
      </c>
      <c r="I1638" s="97">
        <f t="shared" si="599"/>
        <v>24840827.34601</v>
      </c>
      <c r="J1638" s="97">
        <f t="shared" si="599"/>
        <v>58073874.177850001</v>
      </c>
      <c r="K1638" s="97">
        <f>J1638/G1638</f>
        <v>30246.80946763021</v>
      </c>
      <c r="L1638" s="98">
        <f>I1638/H1638*100</f>
        <v>74.747366594778882</v>
      </c>
    </row>
    <row r="1639" spans="1:12" ht="18" x14ac:dyDescent="0.2">
      <c r="A1639" s="135" t="s">
        <v>151</v>
      </c>
      <c r="B1639" s="135"/>
      <c r="C1639" s="135"/>
      <c r="D1639" s="135"/>
      <c r="E1639" s="135"/>
      <c r="F1639" s="135"/>
      <c r="G1639" s="135"/>
      <c r="H1639" s="135"/>
      <c r="I1639" s="135"/>
      <c r="J1639" s="135"/>
      <c r="K1639" s="135"/>
      <c r="L1639" s="135"/>
    </row>
    <row r="1640" spans="1:12" ht="15" x14ac:dyDescent="0.2">
      <c r="A1640" s="125" t="s">
        <v>0</v>
      </c>
      <c r="B1640" s="125"/>
      <c r="C1640" s="125"/>
      <c r="D1640" s="125"/>
      <c r="E1640" s="125"/>
      <c r="F1640" s="125"/>
      <c r="G1640" s="125"/>
      <c r="H1640" s="125"/>
      <c r="I1640" s="125"/>
      <c r="J1640" s="125"/>
      <c r="K1640" s="125"/>
      <c r="L1640" s="125"/>
    </row>
    <row r="1641" spans="1:12" x14ac:dyDescent="0.2">
      <c r="A1641" s="126" t="str">
        <f>$A$3</f>
        <v>Position as of 31.03.2021</v>
      </c>
      <c r="B1641" s="126"/>
      <c r="C1641" s="126"/>
      <c r="D1641" s="126"/>
      <c r="E1641" s="126"/>
      <c r="F1641" s="126"/>
      <c r="G1641" s="126"/>
      <c r="H1641" s="126"/>
      <c r="I1641" s="126"/>
      <c r="J1641" s="126"/>
      <c r="K1641" s="126"/>
      <c r="L1641" s="126"/>
    </row>
    <row r="1642" spans="1:12" x14ac:dyDescent="0.2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3" t="s">
        <v>123</v>
      </c>
    </row>
    <row r="1643" spans="1:12" ht="38.25" x14ac:dyDescent="0.2">
      <c r="A1643" s="4" t="s">
        <v>3</v>
      </c>
      <c r="B1643" s="4" t="s">
        <v>4</v>
      </c>
      <c r="C1643" s="4" t="s">
        <v>5</v>
      </c>
      <c r="D1643" s="4" t="s">
        <v>6</v>
      </c>
      <c r="E1643" s="4" t="s">
        <v>7</v>
      </c>
      <c r="F1643" s="4" t="s">
        <v>8</v>
      </c>
      <c r="G1643" s="4" t="s">
        <v>9</v>
      </c>
      <c r="H1643" s="4" t="s">
        <v>10</v>
      </c>
      <c r="I1643" s="5" t="s">
        <v>11</v>
      </c>
      <c r="J1643" s="4" t="s">
        <v>12</v>
      </c>
      <c r="K1643" s="4" t="s">
        <v>13</v>
      </c>
      <c r="L1643" s="4" t="s">
        <v>14</v>
      </c>
    </row>
    <row r="1644" spans="1:12" x14ac:dyDescent="0.2">
      <c r="A1644" s="8">
        <v>1</v>
      </c>
      <c r="B1644" s="9">
        <v>2</v>
      </c>
      <c r="C1644" s="9">
        <v>3</v>
      </c>
      <c r="D1644" s="9">
        <v>4</v>
      </c>
      <c r="E1644" s="9">
        <v>7</v>
      </c>
      <c r="F1644" s="9">
        <v>8</v>
      </c>
      <c r="G1644" s="9">
        <v>9</v>
      </c>
      <c r="H1644" s="9">
        <v>10</v>
      </c>
      <c r="I1644" s="9">
        <v>11</v>
      </c>
      <c r="J1644" s="9">
        <v>12</v>
      </c>
      <c r="K1644" s="9">
        <v>13</v>
      </c>
      <c r="L1644" s="9">
        <v>14</v>
      </c>
    </row>
    <row r="1645" spans="1:12" x14ac:dyDescent="0.2">
      <c r="A1645" s="14">
        <v>1</v>
      </c>
      <c r="B1645" s="15" t="s">
        <v>15</v>
      </c>
      <c r="C1645" s="92">
        <f>[1]Allahabad!$C$38</f>
        <v>0</v>
      </c>
      <c r="D1645" s="92">
        <f>[1]Allahabad!$D$38</f>
        <v>0</v>
      </c>
      <c r="E1645" s="92">
        <f>[1]Allahabad!$E$38</f>
        <v>0</v>
      </c>
      <c r="F1645" s="92">
        <f>[1]Allahabad!$F$38</f>
        <v>0</v>
      </c>
      <c r="G1645" s="93">
        <f t="shared" ref="G1645:G1662" si="600">SUM(C1645:F1645)</f>
        <v>0</v>
      </c>
      <c r="H1645" s="92">
        <f>[1]Allahabad!$H$38</f>
        <v>0</v>
      </c>
      <c r="I1645" s="92">
        <f>[1]Allahabad!$I$38</f>
        <v>0</v>
      </c>
      <c r="J1645" s="94">
        <f t="shared" ref="J1645:J1662" si="601">H1645+I1645</f>
        <v>0</v>
      </c>
      <c r="K1645" s="94" t="e">
        <f>J1645/G1645</f>
        <v>#DIV/0!</v>
      </c>
      <c r="L1645" s="95" t="e">
        <f>I1645/H1645*100</f>
        <v>#DIV/0!</v>
      </c>
    </row>
    <row r="1646" spans="1:12" x14ac:dyDescent="0.2">
      <c r="A1646" s="14">
        <v>2</v>
      </c>
      <c r="B1646" s="15" t="s">
        <v>16</v>
      </c>
      <c r="C1646" s="92">
        <f>[1]Andhra!$C$38</f>
        <v>0</v>
      </c>
      <c r="D1646" s="92">
        <f>[1]Andhra!$D$38</f>
        <v>1</v>
      </c>
      <c r="E1646" s="92">
        <f>[1]Andhra!$E$38</f>
        <v>2</v>
      </c>
      <c r="F1646" s="92">
        <f>[1]Andhra!$F$38</f>
        <v>1</v>
      </c>
      <c r="G1646" s="93">
        <f t="shared" si="600"/>
        <v>4</v>
      </c>
      <c r="H1646" s="92">
        <f>[1]Andhra!$H$38</f>
        <v>19292</v>
      </c>
      <c r="I1646" s="92">
        <f>[1]Andhra!$I$38</f>
        <v>5835</v>
      </c>
      <c r="J1646" s="94">
        <f t="shared" si="601"/>
        <v>25127</v>
      </c>
      <c r="K1646" s="94">
        <f>J1646/G1646</f>
        <v>6281.75</v>
      </c>
      <c r="L1646" s="95">
        <f>I1646/H1646*100</f>
        <v>30.245697698527884</v>
      </c>
    </row>
    <row r="1647" spans="1:12" x14ac:dyDescent="0.2">
      <c r="A1647" s="14">
        <v>3</v>
      </c>
      <c r="B1647" s="15" t="s">
        <v>17</v>
      </c>
      <c r="C1647" s="92">
        <f>[1]BoB!$C$38</f>
        <v>17</v>
      </c>
      <c r="D1647" s="92">
        <f>[1]BoB!$D$38</f>
        <v>12</v>
      </c>
      <c r="E1647" s="92">
        <f>[1]BoB!$E$38</f>
        <v>5</v>
      </c>
      <c r="F1647" s="92">
        <f>[1]BoB!$F$38</f>
        <v>0</v>
      </c>
      <c r="G1647" s="93">
        <f t="shared" si="600"/>
        <v>34</v>
      </c>
      <c r="H1647" s="92">
        <f>[1]BoB!$H$38</f>
        <v>209013</v>
      </c>
      <c r="I1647" s="92">
        <f>[1]BoB!$I$38</f>
        <v>64313</v>
      </c>
      <c r="J1647" s="94">
        <f t="shared" si="601"/>
        <v>273326</v>
      </c>
      <c r="K1647" s="94">
        <f t="shared" ref="K1647:K1662" si="602">J1647/G1647</f>
        <v>8039</v>
      </c>
      <c r="L1647" s="95">
        <f t="shared" ref="L1647:L1662" si="603">I1647/H1647*100</f>
        <v>30.769856420414044</v>
      </c>
    </row>
    <row r="1648" spans="1:12" x14ac:dyDescent="0.2">
      <c r="A1648" s="14">
        <v>4</v>
      </c>
      <c r="B1648" s="15" t="s">
        <v>18</v>
      </c>
      <c r="C1648" s="92">
        <f>[1]BoI!$C$38</f>
        <v>42</v>
      </c>
      <c r="D1648" s="92">
        <f>[1]BoI!$D$38</f>
        <v>15</v>
      </c>
      <c r="E1648" s="92">
        <f>[1]BoI!$E$38</f>
        <v>5</v>
      </c>
      <c r="F1648" s="92">
        <f>[1]BoI!$F$38</f>
        <v>0</v>
      </c>
      <c r="G1648" s="93">
        <f t="shared" si="600"/>
        <v>62</v>
      </c>
      <c r="H1648" s="92">
        <f>[1]BoI!$H$38</f>
        <v>725769</v>
      </c>
      <c r="I1648" s="92">
        <f>[1]BoI!$I$38</f>
        <v>136418</v>
      </c>
      <c r="J1648" s="93">
        <f t="shared" si="601"/>
        <v>862187</v>
      </c>
      <c r="K1648" s="93">
        <f t="shared" si="602"/>
        <v>13906.241935483871</v>
      </c>
      <c r="L1648" s="95">
        <f t="shared" si="603"/>
        <v>18.796338779969936</v>
      </c>
    </row>
    <row r="1649" spans="1:12" x14ac:dyDescent="0.2">
      <c r="A1649" s="14">
        <v>5</v>
      </c>
      <c r="B1649" s="15" t="s">
        <v>19</v>
      </c>
      <c r="C1649" s="92">
        <f>[1]BoM!$C$38</f>
        <v>21</v>
      </c>
      <c r="D1649" s="92">
        <f>[1]BoM!$D$38</f>
        <v>11</v>
      </c>
      <c r="E1649" s="92">
        <f>[1]BoM!$E$38</f>
        <v>3</v>
      </c>
      <c r="F1649" s="92">
        <f>[1]BoM!$F$38</f>
        <v>0</v>
      </c>
      <c r="G1649" s="93">
        <f t="shared" si="600"/>
        <v>35</v>
      </c>
      <c r="H1649" s="92">
        <f>[1]BoM!$H$38</f>
        <v>352462.05385390006</v>
      </c>
      <c r="I1649" s="92">
        <f>[1]BoM!$I$38</f>
        <v>90396</v>
      </c>
      <c r="J1649" s="93">
        <f t="shared" si="601"/>
        <v>442858.05385390006</v>
      </c>
      <c r="K1649" s="93">
        <f t="shared" si="602"/>
        <v>12653.087252968573</v>
      </c>
      <c r="L1649" s="95">
        <f t="shared" si="603"/>
        <v>25.647016185597749</v>
      </c>
    </row>
    <row r="1650" spans="1:12" x14ac:dyDescent="0.2">
      <c r="A1650" s="14">
        <v>6</v>
      </c>
      <c r="B1650" s="15" t="s">
        <v>20</v>
      </c>
      <c r="C1650" s="92">
        <f>[1]Canara!$C$38</f>
        <v>15</v>
      </c>
      <c r="D1650" s="92">
        <f>[1]Canara!$D$38</f>
        <v>3</v>
      </c>
      <c r="E1650" s="92">
        <f>[1]Canara!$E$38</f>
        <v>4</v>
      </c>
      <c r="F1650" s="92">
        <f>[1]Canara!$F$38</f>
        <v>0</v>
      </c>
      <c r="G1650" s="93">
        <f t="shared" si="600"/>
        <v>22</v>
      </c>
      <c r="H1650" s="92">
        <f>[1]Canara!$H$38</f>
        <v>185776.85</v>
      </c>
      <c r="I1650" s="92">
        <f>[1]Canara!$I$38</f>
        <v>31911.3</v>
      </c>
      <c r="J1650" s="93">
        <f t="shared" si="601"/>
        <v>217688.15</v>
      </c>
      <c r="K1650" s="93">
        <f t="shared" si="602"/>
        <v>9894.9159090909088</v>
      </c>
      <c r="L1650" s="95">
        <f t="shared" si="603"/>
        <v>17.177220950834293</v>
      </c>
    </row>
    <row r="1651" spans="1:12" x14ac:dyDescent="0.2">
      <c r="A1651" s="14">
        <v>7</v>
      </c>
      <c r="B1651" s="15" t="s">
        <v>22</v>
      </c>
      <c r="C1651" s="92">
        <f>[1]CBI!$C$38</f>
        <v>4</v>
      </c>
      <c r="D1651" s="92">
        <f>[1]CBI!$D$38</f>
        <v>8</v>
      </c>
      <c r="E1651" s="92">
        <f>[1]CBI!$E$38</f>
        <v>2</v>
      </c>
      <c r="F1651" s="92">
        <f>[1]CBI!$F$38</f>
        <v>0</v>
      </c>
      <c r="G1651" s="93">
        <f t="shared" si="600"/>
        <v>14</v>
      </c>
      <c r="H1651" s="92">
        <f>[1]CBI!$H$38</f>
        <v>55888</v>
      </c>
      <c r="I1651" s="92">
        <f>[1]CBI!$I$38</f>
        <v>22587</v>
      </c>
      <c r="J1651" s="93">
        <f t="shared" si="601"/>
        <v>78475</v>
      </c>
      <c r="K1651" s="93">
        <f t="shared" si="602"/>
        <v>5605.3571428571431</v>
      </c>
      <c r="L1651" s="95">
        <f t="shared" si="603"/>
        <v>40.414758087603779</v>
      </c>
    </row>
    <row r="1652" spans="1:12" x14ac:dyDescent="0.2">
      <c r="A1652" s="14">
        <v>8</v>
      </c>
      <c r="B1652" s="15" t="s">
        <v>23</v>
      </c>
      <c r="C1652" s="92">
        <f>[1]Corp!$C$38</f>
        <v>0</v>
      </c>
      <c r="D1652" s="92">
        <f>[1]Corp!$D$38</f>
        <v>2</v>
      </c>
      <c r="E1652" s="92">
        <f>[1]Corp!$E$38</f>
        <v>0</v>
      </c>
      <c r="F1652" s="92">
        <f>[1]Corp!$F$38</f>
        <v>0</v>
      </c>
      <c r="G1652" s="93">
        <f t="shared" si="600"/>
        <v>2</v>
      </c>
      <c r="H1652" s="92">
        <f>[1]Corp!$H$38</f>
        <v>67463</v>
      </c>
      <c r="I1652" s="92">
        <f>[1]Corp!$I$38</f>
        <v>6797</v>
      </c>
      <c r="J1652" s="93">
        <f t="shared" si="601"/>
        <v>74260</v>
      </c>
      <c r="K1652" s="93">
        <f t="shared" si="602"/>
        <v>37130</v>
      </c>
      <c r="L1652" s="95">
        <f t="shared" si="603"/>
        <v>10.075152305708315</v>
      </c>
    </row>
    <row r="1653" spans="1:12" x14ac:dyDescent="0.2">
      <c r="A1653" s="14">
        <v>9</v>
      </c>
      <c r="B1653" s="15" t="s">
        <v>24</v>
      </c>
      <c r="C1653" s="92">
        <f>[1]Indian!$C$38</f>
        <v>1</v>
      </c>
      <c r="D1653" s="92">
        <f>[1]Indian!$D$38</f>
        <v>2</v>
      </c>
      <c r="E1653" s="92">
        <f>[1]Indian!$E$38</f>
        <v>2</v>
      </c>
      <c r="F1653" s="92">
        <f>[1]Indian!$F$38</f>
        <v>3</v>
      </c>
      <c r="G1653" s="93">
        <f t="shared" si="600"/>
        <v>8</v>
      </c>
      <c r="H1653" s="92">
        <f>[1]Indian!$H$38</f>
        <v>8700</v>
      </c>
      <c r="I1653" s="92">
        <f>[1]Indian!$I$38</f>
        <v>7200</v>
      </c>
      <c r="J1653" s="94">
        <f t="shared" si="601"/>
        <v>15900</v>
      </c>
      <c r="K1653" s="94">
        <f t="shared" si="602"/>
        <v>1987.5</v>
      </c>
      <c r="L1653" s="95">
        <f t="shared" si="603"/>
        <v>82.758620689655174</v>
      </c>
    </row>
    <row r="1654" spans="1:12" x14ac:dyDescent="0.2">
      <c r="A1654" s="14">
        <v>10</v>
      </c>
      <c r="B1654" s="15" t="s">
        <v>25</v>
      </c>
      <c r="C1654" s="92">
        <f>[1]IOB!$C$38</f>
        <v>1</v>
      </c>
      <c r="D1654" s="92">
        <f>[1]IOB!$D$38</f>
        <v>2</v>
      </c>
      <c r="E1654" s="92">
        <f>[1]IOB!$E$38</f>
        <v>1</v>
      </c>
      <c r="F1654" s="92">
        <f>[1]IOB!$F$38</f>
        <v>0</v>
      </c>
      <c r="G1654" s="93">
        <f t="shared" si="600"/>
        <v>4</v>
      </c>
      <c r="H1654" s="92">
        <f>[1]IOB!$H$38</f>
        <v>9059</v>
      </c>
      <c r="I1654" s="92">
        <f>[1]IOB!$I$38</f>
        <v>21049</v>
      </c>
      <c r="J1654" s="93">
        <f t="shared" si="601"/>
        <v>30108</v>
      </c>
      <c r="K1654" s="93">
        <f t="shared" si="602"/>
        <v>7527</v>
      </c>
      <c r="L1654" s="95">
        <f t="shared" si="603"/>
        <v>232.35456452147037</v>
      </c>
    </row>
    <row r="1655" spans="1:12" x14ac:dyDescent="0.2">
      <c r="A1655" s="14">
        <v>11</v>
      </c>
      <c r="B1655" s="15" t="s">
        <v>26</v>
      </c>
      <c r="C1655" s="92">
        <f>[1]OBC!$C$38</f>
        <v>0</v>
      </c>
      <c r="D1655" s="92">
        <f>[1]OBC!$D$38</f>
        <v>0</v>
      </c>
      <c r="E1655" s="92">
        <f>[1]OBC!$E$38</f>
        <v>0</v>
      </c>
      <c r="F1655" s="92">
        <f>[1]OBC!$F$38</f>
        <v>0</v>
      </c>
      <c r="G1655" s="93">
        <f t="shared" si="600"/>
        <v>0</v>
      </c>
      <c r="H1655" s="92">
        <f>[1]OBC!$H$38</f>
        <v>0</v>
      </c>
      <c r="I1655" s="92">
        <f>[1]OBC!$I$38</f>
        <v>0</v>
      </c>
      <c r="J1655" s="93">
        <f t="shared" si="601"/>
        <v>0</v>
      </c>
      <c r="K1655" s="93" t="e">
        <f t="shared" si="602"/>
        <v>#DIV/0!</v>
      </c>
      <c r="L1655" s="95" t="e">
        <f t="shared" si="603"/>
        <v>#DIV/0!</v>
      </c>
    </row>
    <row r="1656" spans="1:12" x14ac:dyDescent="0.2">
      <c r="A1656" s="14">
        <v>12</v>
      </c>
      <c r="B1656" s="15" t="s">
        <v>27</v>
      </c>
      <c r="C1656" s="92">
        <f>[1]PSB!$C$38</f>
        <v>0</v>
      </c>
      <c r="D1656" s="92">
        <f>[1]PSB!$D$38</f>
        <v>1</v>
      </c>
      <c r="E1656" s="92">
        <f>[1]PSB!$E$38</f>
        <v>2</v>
      </c>
      <c r="F1656" s="92">
        <f>[1]PSB!$F$38</f>
        <v>0</v>
      </c>
      <c r="G1656" s="93">
        <f t="shared" si="600"/>
        <v>3</v>
      </c>
      <c r="H1656" s="92">
        <f>[1]PSB!$H$38</f>
        <v>9720</v>
      </c>
      <c r="I1656" s="92">
        <f>[1]PSB!$I$38</f>
        <v>4250</v>
      </c>
      <c r="J1656" s="93">
        <f t="shared" si="601"/>
        <v>13970</v>
      </c>
      <c r="K1656" s="93">
        <f t="shared" si="602"/>
        <v>4656.666666666667</v>
      </c>
      <c r="L1656" s="95">
        <f t="shared" si="603"/>
        <v>43.724279835390945</v>
      </c>
    </row>
    <row r="1657" spans="1:12" x14ac:dyDescent="0.2">
      <c r="A1657" s="14">
        <v>13</v>
      </c>
      <c r="B1657" s="15" t="s">
        <v>28</v>
      </c>
      <c r="C1657" s="92">
        <f>[1]PNB!$C$38</f>
        <v>0</v>
      </c>
      <c r="D1657" s="92">
        <f>[1]PNB!$D$38</f>
        <v>3</v>
      </c>
      <c r="E1657" s="92">
        <f>[1]PNB!$E$38</f>
        <v>7</v>
      </c>
      <c r="F1657" s="92">
        <f>[1]PNB!$F$38</f>
        <v>0</v>
      </c>
      <c r="G1657" s="93">
        <f t="shared" si="600"/>
        <v>10</v>
      </c>
      <c r="H1657" s="92">
        <f>[1]PNB!$H$38</f>
        <v>83603.91</v>
      </c>
      <c r="I1657" s="92">
        <f>[1]PNB!$I$38</f>
        <v>23806.45</v>
      </c>
      <c r="J1657" s="93">
        <f t="shared" si="601"/>
        <v>107410.36</v>
      </c>
      <c r="K1657" s="93">
        <f t="shared" si="602"/>
        <v>10741.036</v>
      </c>
      <c r="L1657" s="95">
        <f t="shared" si="603"/>
        <v>28.475283034011206</v>
      </c>
    </row>
    <row r="1658" spans="1:12" x14ac:dyDescent="0.2">
      <c r="A1658" s="14">
        <v>14</v>
      </c>
      <c r="B1658" s="15" t="s">
        <v>29</v>
      </c>
      <c r="C1658" s="92">
        <f>[1]SBI!$C$38</f>
        <v>33</v>
      </c>
      <c r="D1658" s="92">
        <f>[1]SBI!$D$38</f>
        <v>20</v>
      </c>
      <c r="E1658" s="92">
        <f>[1]SBI!$E$38</f>
        <v>21</v>
      </c>
      <c r="F1658" s="92">
        <f>[1]SBI!$F$38</f>
        <v>0</v>
      </c>
      <c r="G1658" s="93">
        <f t="shared" si="600"/>
        <v>74</v>
      </c>
      <c r="H1658" s="92">
        <f>[1]SBI!$H$38</f>
        <v>1211051</v>
      </c>
      <c r="I1658" s="92">
        <f>[1]SBI!$I$38</f>
        <v>476136</v>
      </c>
      <c r="J1658" s="93">
        <f t="shared" si="601"/>
        <v>1687187</v>
      </c>
      <c r="K1658" s="93">
        <f t="shared" si="602"/>
        <v>22799.824324324323</v>
      </c>
      <c r="L1658" s="95">
        <f t="shared" si="603"/>
        <v>39.315933020161822</v>
      </c>
    </row>
    <row r="1659" spans="1:12" x14ac:dyDescent="0.2">
      <c r="A1659" s="14">
        <v>15</v>
      </c>
      <c r="B1659" s="15" t="s">
        <v>30</v>
      </c>
      <c r="C1659" s="92">
        <f>[1]Syndicate!$C$38</f>
        <v>0</v>
      </c>
      <c r="D1659" s="92">
        <f>[1]Syndicate!$D$38</f>
        <v>0</v>
      </c>
      <c r="E1659" s="92">
        <f>[1]Syndicate!$E$38</f>
        <v>0</v>
      </c>
      <c r="F1659" s="92">
        <f>[1]Syndicate!$F$38</f>
        <v>0</v>
      </c>
      <c r="G1659" s="93">
        <f t="shared" si="600"/>
        <v>0</v>
      </c>
      <c r="H1659" s="92">
        <f>[1]Syndicate!$H$38</f>
        <v>0</v>
      </c>
      <c r="I1659" s="92">
        <f>[1]Syndicate!$I$38</f>
        <v>0</v>
      </c>
      <c r="J1659" s="93">
        <f t="shared" si="601"/>
        <v>0</v>
      </c>
      <c r="K1659" s="93" t="e">
        <f t="shared" si="602"/>
        <v>#DIV/0!</v>
      </c>
      <c r="L1659" s="95" t="e">
        <f t="shared" si="603"/>
        <v>#DIV/0!</v>
      </c>
    </row>
    <row r="1660" spans="1:12" x14ac:dyDescent="0.2">
      <c r="A1660" s="14">
        <v>16</v>
      </c>
      <c r="B1660" s="15" t="s">
        <v>31</v>
      </c>
      <c r="C1660" s="92">
        <f>[1]UCO!$C$38</f>
        <v>1</v>
      </c>
      <c r="D1660" s="92">
        <f>[1]UCO!$D$38</f>
        <v>2</v>
      </c>
      <c r="E1660" s="92">
        <f>[1]UCO!$E$38</f>
        <v>2</v>
      </c>
      <c r="F1660" s="92">
        <f>[1]UCO!$F$38</f>
        <v>0</v>
      </c>
      <c r="G1660" s="93">
        <f t="shared" si="600"/>
        <v>5</v>
      </c>
      <c r="H1660" s="92">
        <f>[1]UCO!$H$38</f>
        <v>19670</v>
      </c>
      <c r="I1660" s="92">
        <f>[1]UCO!$I$38</f>
        <v>69922</v>
      </c>
      <c r="J1660" s="93">
        <f t="shared" si="601"/>
        <v>89592</v>
      </c>
      <c r="K1660" s="93">
        <f t="shared" si="602"/>
        <v>17918.400000000001</v>
      </c>
      <c r="L1660" s="95">
        <f t="shared" si="603"/>
        <v>355.47534316217593</v>
      </c>
    </row>
    <row r="1661" spans="1:12" x14ac:dyDescent="0.2">
      <c r="A1661" s="14">
        <v>17</v>
      </c>
      <c r="B1661" s="15" t="s">
        <v>32</v>
      </c>
      <c r="C1661" s="92">
        <f>[1]Union!$C$38</f>
        <v>8</v>
      </c>
      <c r="D1661" s="92">
        <f>[1]Union!$D$38</f>
        <v>11</v>
      </c>
      <c r="E1661" s="92">
        <f>[1]Union!$E$38</f>
        <v>3</v>
      </c>
      <c r="F1661" s="92">
        <f>[1]Union!$F$38</f>
        <v>0</v>
      </c>
      <c r="G1661" s="93">
        <f t="shared" si="600"/>
        <v>22</v>
      </c>
      <c r="H1661" s="92">
        <f>[1]Union!$H$38</f>
        <v>186000</v>
      </c>
      <c r="I1661" s="92">
        <f>[1]Union!$I$38</f>
        <v>28000</v>
      </c>
      <c r="J1661" s="93">
        <f t="shared" si="601"/>
        <v>214000</v>
      </c>
      <c r="K1661" s="93">
        <f t="shared" si="602"/>
        <v>9727.2727272727279</v>
      </c>
      <c r="L1661" s="95">
        <f t="shared" si="603"/>
        <v>15.053763440860216</v>
      </c>
    </row>
    <row r="1662" spans="1:12" x14ac:dyDescent="0.2">
      <c r="A1662" s="14">
        <v>18</v>
      </c>
      <c r="B1662" s="15" t="s">
        <v>33</v>
      </c>
      <c r="C1662" s="92">
        <f>[1]United!$C$38</f>
        <v>0</v>
      </c>
      <c r="D1662" s="92">
        <f>[1]United!$D$38</f>
        <v>0</v>
      </c>
      <c r="E1662" s="92">
        <f>[1]United!$E$38</f>
        <v>0</v>
      </c>
      <c r="F1662" s="92">
        <f>[1]United!$F$38</f>
        <v>0</v>
      </c>
      <c r="G1662" s="93">
        <f t="shared" si="600"/>
        <v>0</v>
      </c>
      <c r="H1662" s="92">
        <f>[1]United!$H$38</f>
        <v>0</v>
      </c>
      <c r="I1662" s="92">
        <f>[1]United!$I$38</f>
        <v>0</v>
      </c>
      <c r="J1662" s="93">
        <f t="shared" si="601"/>
        <v>0</v>
      </c>
      <c r="K1662" s="93" t="e">
        <f t="shared" si="602"/>
        <v>#DIV/0!</v>
      </c>
      <c r="L1662" s="95" t="e">
        <f t="shared" si="603"/>
        <v>#DIV/0!</v>
      </c>
    </row>
    <row r="1663" spans="1:12" x14ac:dyDescent="0.2">
      <c r="A1663" s="24"/>
      <c r="B1663" s="25" t="s">
        <v>34</v>
      </c>
      <c r="C1663" s="96">
        <f t="shared" ref="C1663:J1663" si="604">SUM(C1645:C1662)</f>
        <v>143</v>
      </c>
      <c r="D1663" s="96">
        <f t="shared" si="604"/>
        <v>93</v>
      </c>
      <c r="E1663" s="96">
        <f t="shared" si="604"/>
        <v>59</v>
      </c>
      <c r="F1663" s="96">
        <f t="shared" si="604"/>
        <v>4</v>
      </c>
      <c r="G1663" s="96">
        <f t="shared" si="604"/>
        <v>299</v>
      </c>
      <c r="H1663" s="97">
        <f t="shared" si="604"/>
        <v>3143467.8138538999</v>
      </c>
      <c r="I1663" s="97">
        <f t="shared" si="604"/>
        <v>988620.75</v>
      </c>
      <c r="J1663" s="97">
        <f t="shared" si="604"/>
        <v>4132088.5638538999</v>
      </c>
      <c r="K1663" s="97">
        <f>J1663/G1663</f>
        <v>13819.694193491305</v>
      </c>
      <c r="L1663" s="98">
        <f>I1663/H1663*100</f>
        <v>31.450003898336348</v>
      </c>
    </row>
    <row r="1664" spans="1:12" x14ac:dyDescent="0.2">
      <c r="A1664" s="14">
        <v>19</v>
      </c>
      <c r="B1664" s="15" t="s">
        <v>35</v>
      </c>
      <c r="C1664" s="92">
        <f>[1]AXIS!$C$38</f>
        <v>3</v>
      </c>
      <c r="D1664" s="92">
        <f>[1]AXIS!$D$38</f>
        <v>7</v>
      </c>
      <c r="E1664" s="92">
        <f>[1]AXIS!$E$38</f>
        <v>8</v>
      </c>
      <c r="F1664" s="92">
        <f>[1]AXIS!$F$38</f>
        <v>3</v>
      </c>
      <c r="G1664" s="93">
        <f t="shared" ref="G1664:G1672" si="605">SUM(C1664:F1664)</f>
        <v>21</v>
      </c>
      <c r="H1664" s="92">
        <f>[1]AXIS!$H$38</f>
        <v>191731</v>
      </c>
      <c r="I1664" s="92">
        <f>[1]AXIS!$I$38</f>
        <v>126016.00000000001</v>
      </c>
      <c r="J1664" s="93">
        <f t="shared" ref="J1664:J1677" si="606">H1664+I1664</f>
        <v>317747</v>
      </c>
      <c r="K1664" s="93">
        <f t="shared" ref="K1664:K1688" si="607">J1664/G1664</f>
        <v>15130.809523809523</v>
      </c>
      <c r="L1664" s="95">
        <f t="shared" ref="L1664:L1688" si="608">I1664/H1664*100</f>
        <v>65.725417381644078</v>
      </c>
    </row>
    <row r="1665" spans="1:12" x14ac:dyDescent="0.2">
      <c r="A1665" s="14">
        <v>20</v>
      </c>
      <c r="B1665" s="15" t="s">
        <v>36</v>
      </c>
      <c r="C1665" s="92">
        <f>[1]Bandhan!$C$38</f>
        <v>2</v>
      </c>
      <c r="D1665" s="92">
        <f>[1]Bandhan!$D$38</f>
        <v>7</v>
      </c>
      <c r="E1665" s="92">
        <f>[1]Bandhan!$E$38</f>
        <v>4</v>
      </c>
      <c r="F1665" s="92">
        <f>[1]Bandhan!$F$38</f>
        <v>0</v>
      </c>
      <c r="G1665" s="93">
        <f t="shared" si="605"/>
        <v>13</v>
      </c>
      <c r="H1665" s="92">
        <f>[1]Bandhan!$H$38</f>
        <v>9765.86</v>
      </c>
      <c r="I1665" s="92">
        <f>[1]Bandhan!$I$38</f>
        <v>11742.69</v>
      </c>
      <c r="J1665" s="93">
        <f t="shared" si="606"/>
        <v>21508.550000000003</v>
      </c>
      <c r="K1665" s="93">
        <f t="shared" si="607"/>
        <v>1654.5038461538463</v>
      </c>
      <c r="L1665" s="95">
        <f t="shared" si="608"/>
        <v>120.2422520904457</v>
      </c>
    </row>
    <row r="1666" spans="1:12" x14ac:dyDescent="0.2">
      <c r="A1666" s="14">
        <v>21</v>
      </c>
      <c r="B1666" s="15" t="s">
        <v>37</v>
      </c>
      <c r="C1666" s="92">
        <f>[1]CSB!$C$38</f>
        <v>0</v>
      </c>
      <c r="D1666" s="92">
        <f>[1]CSB!$D$38</f>
        <v>0</v>
      </c>
      <c r="E1666" s="92">
        <f>[1]CSB!$E$38</f>
        <v>0</v>
      </c>
      <c r="F1666" s="92">
        <f>[1]CSB!$F$38</f>
        <v>0</v>
      </c>
      <c r="G1666" s="93">
        <f t="shared" si="605"/>
        <v>0</v>
      </c>
      <c r="H1666" s="92">
        <f>[1]CSB!$H$38</f>
        <v>0</v>
      </c>
      <c r="I1666" s="92">
        <f>[1]CSB!$I$38</f>
        <v>0</v>
      </c>
      <c r="J1666" s="93">
        <f t="shared" si="606"/>
        <v>0</v>
      </c>
      <c r="K1666" s="93" t="e">
        <f t="shared" si="607"/>
        <v>#DIV/0!</v>
      </c>
      <c r="L1666" s="95" t="e">
        <f t="shared" si="608"/>
        <v>#DIV/0!</v>
      </c>
    </row>
    <row r="1667" spans="1:12" x14ac:dyDescent="0.2">
      <c r="A1667" s="14">
        <v>22</v>
      </c>
      <c r="B1667" s="15" t="s">
        <v>38</v>
      </c>
      <c r="C1667" s="92">
        <f>[1]DCB!$C$38</f>
        <v>0</v>
      </c>
      <c r="D1667" s="92">
        <f>[1]DCB!$D$38</f>
        <v>0</v>
      </c>
      <c r="E1667" s="92">
        <f>[1]DCB!$E$38</f>
        <v>2</v>
      </c>
      <c r="F1667" s="92">
        <f>[1]DCB!$F$38</f>
        <v>0</v>
      </c>
      <c r="G1667" s="93">
        <f t="shared" si="605"/>
        <v>2</v>
      </c>
      <c r="H1667" s="92">
        <f>[1]DCB!$H$38</f>
        <v>12087.95</v>
      </c>
      <c r="I1667" s="92">
        <f>[1]DCB!$I$38</f>
        <v>5458.76</v>
      </c>
      <c r="J1667" s="93">
        <f t="shared" si="606"/>
        <v>17546.71</v>
      </c>
      <c r="K1667" s="93">
        <f t="shared" si="607"/>
        <v>8773.3549999999996</v>
      </c>
      <c r="L1667" s="95">
        <f t="shared" si="608"/>
        <v>45.158691093196119</v>
      </c>
    </row>
    <row r="1668" spans="1:12" x14ac:dyDescent="0.2">
      <c r="A1668" s="14">
        <v>23</v>
      </c>
      <c r="B1668" s="15" t="s">
        <v>39</v>
      </c>
      <c r="C1668" s="92">
        <f>[1]Federal!$C$38</f>
        <v>0</v>
      </c>
      <c r="D1668" s="92">
        <f>[1]Federal!$D$38</f>
        <v>1</v>
      </c>
      <c r="E1668" s="92">
        <f>[1]Federal!$E$38</f>
        <v>2</v>
      </c>
      <c r="F1668" s="92">
        <f>[1]Federal!$F$38</f>
        <v>0</v>
      </c>
      <c r="G1668" s="93">
        <f t="shared" si="605"/>
        <v>3</v>
      </c>
      <c r="H1668" s="92">
        <f>[1]Federal!$H$38</f>
        <v>41220.75</v>
      </c>
      <c r="I1668" s="92">
        <f>[1]Federal!$I$38</f>
        <v>25205.01</v>
      </c>
      <c r="J1668" s="93">
        <f t="shared" si="606"/>
        <v>66425.759999999995</v>
      </c>
      <c r="K1668" s="93">
        <f t="shared" si="607"/>
        <v>22141.919999999998</v>
      </c>
      <c r="L1668" s="95">
        <f t="shared" si="608"/>
        <v>61.146412910973233</v>
      </c>
    </row>
    <row r="1669" spans="1:12" x14ac:dyDescent="0.2">
      <c r="A1669" s="14">
        <v>24</v>
      </c>
      <c r="B1669" s="15" t="s">
        <v>40</v>
      </c>
      <c r="C1669" s="92">
        <f>[1]HDFC!$C$38</f>
        <v>7</v>
      </c>
      <c r="D1669" s="92">
        <f>[1]HDFC!$D$38</f>
        <v>11</v>
      </c>
      <c r="E1669" s="92">
        <f>[1]HDFC!$E$38</f>
        <v>4</v>
      </c>
      <c r="F1669" s="92">
        <f>[1]HDFC!$F$38</f>
        <v>0</v>
      </c>
      <c r="G1669" s="93">
        <f t="shared" si="605"/>
        <v>22</v>
      </c>
      <c r="H1669" s="92">
        <f>[1]HDFC!$H$38</f>
        <v>244891.48</v>
      </c>
      <c r="I1669" s="92">
        <f>[1]HDFC!$I$38</f>
        <v>305372.58</v>
      </c>
      <c r="J1669" s="93">
        <f t="shared" si="606"/>
        <v>550264.06000000006</v>
      </c>
      <c r="K1669" s="93">
        <f t="shared" si="607"/>
        <v>25012.002727272731</v>
      </c>
      <c r="L1669" s="95">
        <f t="shared" si="608"/>
        <v>124.69710256967699</v>
      </c>
    </row>
    <row r="1670" spans="1:12" x14ac:dyDescent="0.2">
      <c r="A1670" s="14">
        <v>25</v>
      </c>
      <c r="B1670" s="15" t="s">
        <v>41</v>
      </c>
      <c r="C1670" s="92">
        <f>[1]ICICI!$C$38</f>
        <v>6</v>
      </c>
      <c r="D1670" s="92">
        <f>[1]ICICI!$D$38</f>
        <v>7</v>
      </c>
      <c r="E1670" s="92">
        <f>[1]ICICI!$E$38</f>
        <v>3</v>
      </c>
      <c r="F1670" s="92">
        <f>[1]ICICI!$F$38</f>
        <v>0</v>
      </c>
      <c r="G1670" s="93">
        <f t="shared" si="605"/>
        <v>16</v>
      </c>
      <c r="H1670" s="92">
        <f>[1]ICICI!$H$38</f>
        <v>147100</v>
      </c>
      <c r="I1670" s="92">
        <f>[1]ICICI!$I$38</f>
        <v>279900</v>
      </c>
      <c r="J1670" s="93">
        <f t="shared" si="606"/>
        <v>427000</v>
      </c>
      <c r="K1670" s="93">
        <f t="shared" si="607"/>
        <v>26687.5</v>
      </c>
      <c r="L1670" s="95">
        <f t="shared" si="608"/>
        <v>190.27872195785181</v>
      </c>
    </row>
    <row r="1671" spans="1:12" x14ac:dyDescent="0.2">
      <c r="A1671" s="14">
        <v>26</v>
      </c>
      <c r="B1671" s="15" t="s">
        <v>42</v>
      </c>
      <c r="C1671" s="92">
        <f>[1]IDBI!$C$38</f>
        <v>16</v>
      </c>
      <c r="D1671" s="92">
        <f>[1]IDBI!$D$38</f>
        <v>10</v>
      </c>
      <c r="E1671" s="92">
        <f>[1]IDBI!$E$38</f>
        <v>4</v>
      </c>
      <c r="F1671" s="92">
        <f>[1]IDBI!$F$38</f>
        <v>0</v>
      </c>
      <c r="G1671" s="93">
        <f t="shared" si="605"/>
        <v>30</v>
      </c>
      <c r="H1671" s="92">
        <f>[1]IDBI!$H$38</f>
        <v>393564</v>
      </c>
      <c r="I1671" s="92">
        <f>[1]IDBI!$I$38</f>
        <v>210253</v>
      </c>
      <c r="J1671" s="94">
        <f t="shared" si="606"/>
        <v>603817</v>
      </c>
      <c r="K1671" s="94">
        <f t="shared" si="607"/>
        <v>20127.233333333334</v>
      </c>
      <c r="L1671" s="95">
        <f t="shared" si="608"/>
        <v>53.422823225701535</v>
      </c>
    </row>
    <row r="1672" spans="1:12" x14ac:dyDescent="0.2">
      <c r="A1672" s="14">
        <v>27</v>
      </c>
      <c r="B1672" s="15" t="s">
        <v>43</v>
      </c>
      <c r="C1672" s="92">
        <f>[1]IDFC!$C$38</f>
        <v>0</v>
      </c>
      <c r="D1672" s="92">
        <f>[1]IDFC!$D$38</f>
        <v>1</v>
      </c>
      <c r="E1672" s="92">
        <f>[1]IDFC!$E$38</f>
        <v>3</v>
      </c>
      <c r="F1672" s="92">
        <f>[1]IDFC!$F$38</f>
        <v>0</v>
      </c>
      <c r="G1672" s="93">
        <f t="shared" si="605"/>
        <v>4</v>
      </c>
      <c r="H1672" s="92">
        <f>[1]IDFC!$H$38</f>
        <v>19600</v>
      </c>
      <c r="I1672" s="92">
        <f>[1]IDFC!$I$38</f>
        <v>2600</v>
      </c>
      <c r="J1672" s="94">
        <f t="shared" si="606"/>
        <v>22200</v>
      </c>
      <c r="K1672" s="94">
        <f t="shared" si="607"/>
        <v>5550</v>
      </c>
      <c r="L1672" s="95">
        <f t="shared" si="608"/>
        <v>13.26530612244898</v>
      </c>
    </row>
    <row r="1673" spans="1:12" x14ac:dyDescent="0.2">
      <c r="A1673" s="14">
        <v>28</v>
      </c>
      <c r="B1673" s="15" t="s">
        <v>44</v>
      </c>
      <c r="C1673" s="92">
        <f>[1]IndusInd!$C$38</f>
        <v>1</v>
      </c>
      <c r="D1673" s="92">
        <f>[1]IndusInd!$D$38</f>
        <v>2</v>
      </c>
      <c r="E1673" s="92">
        <f>[1]IndusInd!$E$38</f>
        <v>4</v>
      </c>
      <c r="F1673" s="92">
        <f>[1]IndusInd!$F$38</f>
        <v>0</v>
      </c>
      <c r="G1673" s="93">
        <f t="shared" ref="G1673:G1677" si="609">SUM(C1673:F1673)</f>
        <v>7</v>
      </c>
      <c r="H1673" s="92">
        <f>[1]IndusInd!$H$38</f>
        <v>21160</v>
      </c>
      <c r="I1673" s="92">
        <f>[1]IndusInd!$I$38</f>
        <v>3249</v>
      </c>
      <c r="J1673" s="93">
        <f t="shared" si="606"/>
        <v>24409</v>
      </c>
      <c r="K1673" s="93">
        <f t="shared" si="607"/>
        <v>3487</v>
      </c>
      <c r="L1673" s="95">
        <f t="shared" si="608"/>
        <v>15.354442344045369</v>
      </c>
    </row>
    <row r="1674" spans="1:12" x14ac:dyDescent="0.2">
      <c r="A1674" s="14">
        <v>29</v>
      </c>
      <c r="B1674" s="15" t="s">
        <v>45</v>
      </c>
      <c r="C1674" s="92">
        <f>[1]Karnatak!$C$38</f>
        <v>0</v>
      </c>
      <c r="D1674" s="92">
        <f>[1]Karnatak!$D$38</f>
        <v>0</v>
      </c>
      <c r="E1674" s="92">
        <f>[1]Karnatak!$E$38</f>
        <v>4</v>
      </c>
      <c r="F1674" s="92">
        <f>[1]Karnatak!$F$38</f>
        <v>0</v>
      </c>
      <c r="G1674" s="93">
        <f t="shared" si="609"/>
        <v>4</v>
      </c>
      <c r="H1674" s="92">
        <f>[1]Karnatak!$H$38</f>
        <v>7925</v>
      </c>
      <c r="I1674" s="92">
        <f>[1]Karnatak!$I$38</f>
        <v>12089</v>
      </c>
      <c r="J1674" s="93">
        <f t="shared" si="606"/>
        <v>20014</v>
      </c>
      <c r="K1674" s="93">
        <f t="shared" si="607"/>
        <v>5003.5</v>
      </c>
      <c r="L1674" s="95">
        <f t="shared" si="608"/>
        <v>152.54258675078864</v>
      </c>
    </row>
    <row r="1675" spans="1:12" x14ac:dyDescent="0.2">
      <c r="A1675" s="14">
        <v>30</v>
      </c>
      <c r="B1675" s="15" t="s">
        <v>46</v>
      </c>
      <c r="C1675" s="92">
        <f>[1]Kotak!$C$38</f>
        <v>7</v>
      </c>
      <c r="D1675" s="92">
        <f>[1]Kotak!$D$38</f>
        <v>2</v>
      </c>
      <c r="E1675" s="92">
        <f>[1]Kotak!$E$38</f>
        <v>3</v>
      </c>
      <c r="F1675" s="92">
        <f>[1]Kotak!$F$38</f>
        <v>0</v>
      </c>
      <c r="G1675" s="93">
        <f t="shared" si="609"/>
        <v>12</v>
      </c>
      <c r="H1675" s="92">
        <f>[1]Kotak!$H$38</f>
        <v>21905.23</v>
      </c>
      <c r="I1675" s="92">
        <f>[1]Kotak!$I$38</f>
        <v>14636.66</v>
      </c>
      <c r="J1675" s="93">
        <f t="shared" si="606"/>
        <v>36541.89</v>
      </c>
      <c r="K1675" s="93">
        <f t="shared" si="607"/>
        <v>3045.1574999999998</v>
      </c>
      <c r="L1675" s="95">
        <f t="shared" si="608"/>
        <v>66.818106908715407</v>
      </c>
    </row>
    <row r="1676" spans="1:12" x14ac:dyDescent="0.2">
      <c r="A1676" s="14">
        <v>31</v>
      </c>
      <c r="B1676" s="15" t="s">
        <v>47</v>
      </c>
      <c r="C1676" s="92">
        <f>[1]Ratnakar!$C$38</f>
        <v>0</v>
      </c>
      <c r="D1676" s="92">
        <f>[1]Ratnakar!$D$38</f>
        <v>1</v>
      </c>
      <c r="E1676" s="92">
        <f>[1]Ratnakar!$E$38</f>
        <v>1</v>
      </c>
      <c r="F1676" s="92">
        <f>[1]Ratnakar!$F$38</f>
        <v>0</v>
      </c>
      <c r="G1676" s="93">
        <f t="shared" si="609"/>
        <v>2</v>
      </c>
      <c r="H1676" s="92">
        <f>[1]Ratnakar!$H$38</f>
        <v>16134</v>
      </c>
      <c r="I1676" s="92">
        <f>[1]Ratnakar!$I$38</f>
        <v>5566</v>
      </c>
      <c r="J1676" s="93">
        <f t="shared" si="606"/>
        <v>21700</v>
      </c>
      <c r="K1676" s="93">
        <f t="shared" si="607"/>
        <v>10850</v>
      </c>
      <c r="L1676" s="95">
        <f t="shared" si="608"/>
        <v>34.498574439072769</v>
      </c>
    </row>
    <row r="1677" spans="1:12" x14ac:dyDescent="0.2">
      <c r="A1677" s="14">
        <v>32</v>
      </c>
      <c r="B1677" s="15" t="s">
        <v>48</v>
      </c>
      <c r="C1677" s="92">
        <f>[1]Yes!$C$38</f>
        <v>2</v>
      </c>
      <c r="D1677" s="92">
        <f>[1]Yes!$D$38</f>
        <v>4</v>
      </c>
      <c r="E1677" s="92">
        <f>[1]Yes!$E$38</f>
        <v>1</v>
      </c>
      <c r="F1677" s="92">
        <f>[1]Yes!$F$38</f>
        <v>0</v>
      </c>
      <c r="G1677" s="93">
        <f t="shared" si="609"/>
        <v>7</v>
      </c>
      <c r="H1677" s="92">
        <f>[1]Yes!$H$38</f>
        <v>18400</v>
      </c>
      <c r="I1677" s="92">
        <f>[1]Yes!$I$38</f>
        <v>3800</v>
      </c>
      <c r="J1677" s="93">
        <f t="shared" si="606"/>
        <v>22200</v>
      </c>
      <c r="K1677" s="93">
        <f t="shared" si="607"/>
        <v>3171.4285714285716</v>
      </c>
      <c r="L1677" s="95">
        <f t="shared" si="608"/>
        <v>20.652173913043477</v>
      </c>
    </row>
    <row r="1678" spans="1:12" x14ac:dyDescent="0.2">
      <c r="A1678" s="24"/>
      <c r="B1678" s="25" t="s">
        <v>49</v>
      </c>
      <c r="C1678" s="97">
        <f>SUM(C1664:C1677)</f>
        <v>44</v>
      </c>
      <c r="D1678" s="97">
        <f t="shared" ref="D1678:J1678" si="610">SUM(D1664:D1677)</f>
        <v>53</v>
      </c>
      <c r="E1678" s="97">
        <f t="shared" si="610"/>
        <v>43</v>
      </c>
      <c r="F1678" s="97">
        <f t="shared" si="610"/>
        <v>3</v>
      </c>
      <c r="G1678" s="97">
        <f t="shared" si="610"/>
        <v>143</v>
      </c>
      <c r="H1678" s="97">
        <f t="shared" si="610"/>
        <v>1145485.27</v>
      </c>
      <c r="I1678" s="97">
        <f t="shared" si="610"/>
        <v>1005888.7000000001</v>
      </c>
      <c r="J1678" s="97">
        <f t="shared" si="610"/>
        <v>2151373.9700000002</v>
      </c>
      <c r="K1678" s="97">
        <f t="shared" si="607"/>
        <v>15044.573216783218</v>
      </c>
      <c r="L1678" s="98">
        <f t="shared" si="608"/>
        <v>87.813324740526781</v>
      </c>
    </row>
    <row r="1679" spans="1:12" x14ac:dyDescent="0.2">
      <c r="A1679" s="28">
        <v>33</v>
      </c>
      <c r="B1679" s="29" t="s">
        <v>50</v>
      </c>
      <c r="C1679" s="92">
        <f>[1]AU!$C$38</f>
        <v>0</v>
      </c>
      <c r="D1679" s="92">
        <f>[1]AU!$D$38</f>
        <v>2</v>
      </c>
      <c r="E1679" s="92">
        <f>[1]AU!$E$38</f>
        <v>0</v>
      </c>
      <c r="F1679" s="92">
        <f>[1]AU!$F$38</f>
        <v>0</v>
      </c>
      <c r="G1679" s="93">
        <f t="shared" ref="G1679:G1687" si="611">SUM(C1679:F1679)</f>
        <v>2</v>
      </c>
      <c r="H1679" s="92">
        <f>[1]AU!$H$38</f>
        <v>1628</v>
      </c>
      <c r="I1679" s="92">
        <f>[1]AU!$I$38</f>
        <v>2848</v>
      </c>
      <c r="J1679" s="93">
        <f t="shared" ref="J1679:J1687" si="612">H1679+I1679</f>
        <v>4476</v>
      </c>
      <c r="K1679" s="93">
        <f t="shared" si="607"/>
        <v>2238</v>
      </c>
      <c r="L1679" s="95">
        <f t="shared" si="608"/>
        <v>174.93857493857493</v>
      </c>
    </row>
    <row r="1680" spans="1:12" x14ac:dyDescent="0.2">
      <c r="A1680" s="28">
        <v>34</v>
      </c>
      <c r="B1680" s="29" t="s">
        <v>51</v>
      </c>
      <c r="C1680" s="92">
        <f>[1]Capital!$C$38</f>
        <v>0</v>
      </c>
      <c r="D1680" s="92">
        <f>[1]Capital!$D$38</f>
        <v>0</v>
      </c>
      <c r="E1680" s="92">
        <f>[1]Capital!$E$38</f>
        <v>0</v>
      </c>
      <c r="F1680" s="92">
        <f>[1]Capital!$F$38</f>
        <v>0</v>
      </c>
      <c r="G1680" s="93">
        <f t="shared" si="611"/>
        <v>0</v>
      </c>
      <c r="H1680" s="92">
        <f>[1]Capital!$H$38</f>
        <v>0</v>
      </c>
      <c r="I1680" s="92">
        <f>[1]Capital!$I$38</f>
        <v>0</v>
      </c>
      <c r="J1680" s="93">
        <f t="shared" si="612"/>
        <v>0</v>
      </c>
      <c r="K1680" s="93" t="e">
        <f t="shared" si="607"/>
        <v>#DIV/0!</v>
      </c>
      <c r="L1680" s="95" t="e">
        <f t="shared" si="608"/>
        <v>#DIV/0!</v>
      </c>
    </row>
    <row r="1681" spans="1:12" x14ac:dyDescent="0.2">
      <c r="A1681" s="28">
        <v>35</v>
      </c>
      <c r="B1681" s="29" t="s">
        <v>52</v>
      </c>
      <c r="C1681" s="92">
        <f>[1]Equitas!$C$38</f>
        <v>0</v>
      </c>
      <c r="D1681" s="92">
        <f>[1]Equitas!$D$38</f>
        <v>1</v>
      </c>
      <c r="E1681" s="92">
        <f>[1]Equitas!$E$38</f>
        <v>1</v>
      </c>
      <c r="F1681" s="92">
        <f>[1]Equitas!$F$38</f>
        <v>0</v>
      </c>
      <c r="G1681" s="93">
        <f t="shared" si="611"/>
        <v>2</v>
      </c>
      <c r="H1681" s="92">
        <f>[1]Equitas!$H$38</f>
        <v>3500</v>
      </c>
      <c r="I1681" s="92">
        <f>[1]Equitas!$I$38</f>
        <v>3000</v>
      </c>
      <c r="J1681" s="93">
        <f t="shared" si="612"/>
        <v>6500</v>
      </c>
      <c r="K1681" s="93">
        <f t="shared" si="607"/>
        <v>3250</v>
      </c>
      <c r="L1681" s="95">
        <f t="shared" si="608"/>
        <v>85.714285714285708</v>
      </c>
    </row>
    <row r="1682" spans="1:12" x14ac:dyDescent="0.2">
      <c r="A1682" s="28">
        <v>36</v>
      </c>
      <c r="B1682" s="29" t="s">
        <v>53</v>
      </c>
      <c r="C1682" s="92">
        <f>[1]ESAF!$C$38</f>
        <v>0</v>
      </c>
      <c r="D1682" s="92">
        <f>[1]ESAF!$D$38</f>
        <v>0</v>
      </c>
      <c r="E1682" s="92">
        <f>[1]ESAF!$E$38</f>
        <v>0</v>
      </c>
      <c r="F1682" s="92">
        <f>[1]ESAF!$F$38</f>
        <v>1</v>
      </c>
      <c r="G1682" s="93">
        <f t="shared" si="611"/>
        <v>1</v>
      </c>
      <c r="H1682" s="92">
        <f>[1]ESAF!$H$38</f>
        <v>69</v>
      </c>
      <c r="I1682" s="92">
        <f>[1]ESAF!$I$38</f>
        <v>3</v>
      </c>
      <c r="J1682" s="93">
        <f t="shared" si="612"/>
        <v>72</v>
      </c>
      <c r="K1682" s="93">
        <f t="shared" si="607"/>
        <v>72</v>
      </c>
      <c r="L1682" s="95">
        <f t="shared" si="608"/>
        <v>4.3478260869565215</v>
      </c>
    </row>
    <row r="1683" spans="1:12" x14ac:dyDescent="0.2">
      <c r="A1683" s="28">
        <v>37</v>
      </c>
      <c r="B1683" s="29" t="s">
        <v>54</v>
      </c>
      <c r="C1683" s="92">
        <f>[1]Fincare!$C$38</f>
        <v>0</v>
      </c>
      <c r="D1683" s="92">
        <f>[1]Fincare!$D$38</f>
        <v>0</v>
      </c>
      <c r="E1683" s="92">
        <f>[1]Fincare!$E$38</f>
        <v>0</v>
      </c>
      <c r="F1683" s="92">
        <f>[1]Fincare!$F$38</f>
        <v>0</v>
      </c>
      <c r="G1683" s="93">
        <f t="shared" si="611"/>
        <v>0</v>
      </c>
      <c r="H1683" s="92">
        <f>[1]Fincare!$H$38</f>
        <v>0</v>
      </c>
      <c r="I1683" s="92">
        <f>[1]Fincare!$I$38</f>
        <v>0</v>
      </c>
      <c r="J1683" s="93">
        <f t="shared" si="612"/>
        <v>0</v>
      </c>
      <c r="K1683" s="93" t="e">
        <f t="shared" si="607"/>
        <v>#DIV/0!</v>
      </c>
      <c r="L1683" s="95" t="e">
        <f t="shared" si="608"/>
        <v>#DIV/0!</v>
      </c>
    </row>
    <row r="1684" spans="1:12" x14ac:dyDescent="0.2">
      <c r="A1684" s="28">
        <v>38</v>
      </c>
      <c r="B1684" s="29" t="s">
        <v>55</v>
      </c>
      <c r="C1684" s="92">
        <f>[1]Jana!$C$38</f>
        <v>0</v>
      </c>
      <c r="D1684" s="92">
        <f>[1]Jana!$D$38</f>
        <v>0</v>
      </c>
      <c r="E1684" s="92">
        <f>[1]Jana!$E$38</f>
        <v>0</v>
      </c>
      <c r="F1684" s="92">
        <f>[1]Jana!$F$38</f>
        <v>0</v>
      </c>
      <c r="G1684" s="93">
        <f t="shared" si="611"/>
        <v>0</v>
      </c>
      <c r="H1684" s="92">
        <f>[1]Jana!$H$38</f>
        <v>0</v>
      </c>
      <c r="I1684" s="92">
        <f>[1]Jana!$I$38</f>
        <v>0</v>
      </c>
      <c r="J1684" s="93">
        <f t="shared" si="612"/>
        <v>0</v>
      </c>
      <c r="K1684" s="93" t="e">
        <f t="shared" si="607"/>
        <v>#DIV/0!</v>
      </c>
      <c r="L1684" s="95" t="e">
        <f t="shared" si="608"/>
        <v>#DIV/0!</v>
      </c>
    </row>
    <row r="1685" spans="1:12" x14ac:dyDescent="0.2">
      <c r="A1685" s="28">
        <v>39</v>
      </c>
      <c r="B1685" s="29" t="s">
        <v>56</v>
      </c>
      <c r="C1685" s="92">
        <f>[1]Suryoday!$C$38</f>
        <v>2</v>
      </c>
      <c r="D1685" s="92">
        <f>[1]Suryoday!$D$38</f>
        <v>1</v>
      </c>
      <c r="E1685" s="92">
        <f>[1]Suryoday!$E$38</f>
        <v>0</v>
      </c>
      <c r="F1685" s="92">
        <f>[1]Suryoday!$F$38</f>
        <v>2</v>
      </c>
      <c r="G1685" s="93">
        <f t="shared" si="611"/>
        <v>5</v>
      </c>
      <c r="H1685" s="92">
        <f>[1]Suryoday!$H$38</f>
        <v>1770</v>
      </c>
      <c r="I1685" s="92">
        <f>[1]Suryoday!$I$38</f>
        <v>2077</v>
      </c>
      <c r="J1685" s="93">
        <f t="shared" si="612"/>
        <v>3847</v>
      </c>
      <c r="K1685" s="93">
        <f t="shared" si="607"/>
        <v>769.4</v>
      </c>
      <c r="L1685" s="95">
        <f t="shared" si="608"/>
        <v>117.34463276836158</v>
      </c>
    </row>
    <row r="1686" spans="1:12" x14ac:dyDescent="0.2">
      <c r="A1686" s="28">
        <v>40</v>
      </c>
      <c r="B1686" s="29" t="s">
        <v>57</v>
      </c>
      <c r="C1686" s="92">
        <f>[1]Ujjivan!$C$38</f>
        <v>0</v>
      </c>
      <c r="D1686" s="92">
        <f>[1]Ujjivan!$D$38</f>
        <v>0</v>
      </c>
      <c r="E1686" s="92">
        <f>[1]Ujjivan!$E$38</f>
        <v>1</v>
      </c>
      <c r="F1686" s="92">
        <f>[1]Ujjivan!$F$38</f>
        <v>0</v>
      </c>
      <c r="G1686" s="93">
        <f t="shared" si="611"/>
        <v>1</v>
      </c>
      <c r="H1686" s="92">
        <f>[1]Ujjivan!$H$38</f>
        <v>730</v>
      </c>
      <c r="I1686" s="92">
        <f>[1]Ujjivan!$I$38</f>
        <v>4241</v>
      </c>
      <c r="J1686" s="93">
        <f t="shared" si="612"/>
        <v>4971</v>
      </c>
      <c r="K1686" s="93">
        <f t="shared" si="607"/>
        <v>4971</v>
      </c>
      <c r="L1686" s="95">
        <f t="shared" si="608"/>
        <v>580.95890410958896</v>
      </c>
    </row>
    <row r="1687" spans="1:12" x14ac:dyDescent="0.2">
      <c r="A1687" s="28">
        <v>41</v>
      </c>
      <c r="B1687" s="29" t="s">
        <v>58</v>
      </c>
      <c r="C1687" s="92">
        <f>[1]Utkarsh!$C$38</f>
        <v>0</v>
      </c>
      <c r="D1687" s="92">
        <f>[1]Utkarsh!$D$38</f>
        <v>0</v>
      </c>
      <c r="E1687" s="92">
        <f>[1]Utkarsh!$E$38</f>
        <v>0</v>
      </c>
      <c r="F1687" s="92">
        <f>[1]Utkarsh!$F$38</f>
        <v>0</v>
      </c>
      <c r="G1687" s="93">
        <f t="shared" si="611"/>
        <v>0</v>
      </c>
      <c r="H1687" s="92">
        <f>[1]Utkarsh!$H$38</f>
        <v>0</v>
      </c>
      <c r="I1687" s="92">
        <f>[1]Utkarsh!$I$38</f>
        <v>0</v>
      </c>
      <c r="J1687" s="93">
        <f t="shared" si="612"/>
        <v>0</v>
      </c>
      <c r="K1687" s="93" t="e">
        <f t="shared" si="607"/>
        <v>#DIV/0!</v>
      </c>
      <c r="L1687" s="95" t="e">
        <f t="shared" si="608"/>
        <v>#DIV/0!</v>
      </c>
    </row>
    <row r="1688" spans="1:12" x14ac:dyDescent="0.2">
      <c r="A1688" s="24"/>
      <c r="B1688" s="30" t="s">
        <v>59</v>
      </c>
      <c r="C1688" s="97">
        <f>SUM(C1679:C1687)</f>
        <v>2</v>
      </c>
      <c r="D1688" s="97">
        <f t="shared" ref="D1688:J1688" si="613">SUM(D1679:D1687)</f>
        <v>4</v>
      </c>
      <c r="E1688" s="97">
        <f t="shared" si="613"/>
        <v>2</v>
      </c>
      <c r="F1688" s="97">
        <f t="shared" si="613"/>
        <v>3</v>
      </c>
      <c r="G1688" s="97">
        <f t="shared" si="613"/>
        <v>11</v>
      </c>
      <c r="H1688" s="97">
        <f t="shared" si="613"/>
        <v>7697</v>
      </c>
      <c r="I1688" s="97">
        <f t="shared" si="613"/>
        <v>12169</v>
      </c>
      <c r="J1688" s="97">
        <f t="shared" si="613"/>
        <v>19866</v>
      </c>
      <c r="K1688" s="97">
        <f t="shared" si="607"/>
        <v>1806</v>
      </c>
      <c r="L1688" s="98">
        <f t="shared" si="608"/>
        <v>158.10055865921788</v>
      </c>
    </row>
    <row r="1689" spans="1:12" x14ac:dyDescent="0.2">
      <c r="A1689" s="31">
        <v>42</v>
      </c>
      <c r="B1689" s="32" t="s">
        <v>60</v>
      </c>
      <c r="C1689" s="92">
        <f>[1]DBS!$C$38</f>
        <v>0</v>
      </c>
      <c r="D1689" s="92">
        <f>[1]DBS!$D$38</f>
        <v>0</v>
      </c>
      <c r="E1689" s="92">
        <f>[1]DBS!$E$38</f>
        <v>0</v>
      </c>
      <c r="F1689" s="92">
        <f>[1]DBS!$F$38</f>
        <v>0</v>
      </c>
      <c r="G1689" s="93">
        <f>SUM(C1689:F1689)</f>
        <v>0</v>
      </c>
      <c r="H1689" s="92">
        <f>[1]DBS!$H$38</f>
        <v>0</v>
      </c>
      <c r="I1689" s="92">
        <f>[1]DBS!$I$38</f>
        <v>0</v>
      </c>
      <c r="J1689" s="93">
        <f>H1689+I1689</f>
        <v>0</v>
      </c>
      <c r="K1689" s="93" t="e">
        <f>J1689/G1689</f>
        <v>#DIV/0!</v>
      </c>
      <c r="L1689" s="95" t="e">
        <f>I1689/H1689*100</f>
        <v>#DIV/0!</v>
      </c>
    </row>
    <row r="1690" spans="1:12" x14ac:dyDescent="0.2">
      <c r="A1690" s="24"/>
      <c r="B1690" s="30" t="s">
        <v>61</v>
      </c>
      <c r="C1690" s="97">
        <f>C1689</f>
        <v>0</v>
      </c>
      <c r="D1690" s="97">
        <f t="shared" ref="D1690:J1690" si="614">D1689</f>
        <v>0</v>
      </c>
      <c r="E1690" s="97">
        <f t="shared" si="614"/>
        <v>0</v>
      </c>
      <c r="F1690" s="97">
        <f t="shared" si="614"/>
        <v>0</v>
      </c>
      <c r="G1690" s="97">
        <f t="shared" si="614"/>
        <v>0</v>
      </c>
      <c r="H1690" s="97">
        <f t="shared" si="614"/>
        <v>0</v>
      </c>
      <c r="I1690" s="97">
        <f t="shared" si="614"/>
        <v>0</v>
      </c>
      <c r="J1690" s="97">
        <f t="shared" si="614"/>
        <v>0</v>
      </c>
      <c r="K1690" s="97" t="e">
        <f t="shared" ref="K1690" si="615">J1690/G1690</f>
        <v>#DIV/0!</v>
      </c>
      <c r="L1690" s="98" t="e">
        <f t="shared" ref="L1690" si="616">I1690/H1690*100</f>
        <v>#DIV/0!</v>
      </c>
    </row>
    <row r="1691" spans="1:12" x14ac:dyDescent="0.2">
      <c r="A1691" s="31">
        <v>43</v>
      </c>
      <c r="B1691" s="32" t="s">
        <v>62</v>
      </c>
      <c r="C1691" s="92">
        <f>[1]IPPB!$C$38</f>
        <v>0</v>
      </c>
      <c r="D1691" s="92">
        <f>[1]IPPB!$D$38</f>
        <v>0</v>
      </c>
      <c r="E1691" s="92">
        <f>[1]IPPB!$E$38</f>
        <v>0</v>
      </c>
      <c r="F1691" s="92">
        <f>[1]IPPB!$F$38</f>
        <v>0</v>
      </c>
      <c r="G1691" s="93">
        <f>SUM(C1691:F1691)</f>
        <v>0</v>
      </c>
      <c r="H1691" s="92">
        <f>[1]IPPB!$H$38</f>
        <v>0</v>
      </c>
      <c r="I1691" s="92">
        <f>[1]IPPB!$I$38</f>
        <v>0</v>
      </c>
      <c r="J1691" s="93">
        <f>H1691+I1691</f>
        <v>0</v>
      </c>
      <c r="K1691" s="93" t="e">
        <f>J1691/G1691</f>
        <v>#DIV/0!</v>
      </c>
      <c r="L1691" s="95" t="e">
        <f>I1691/H1691*100</f>
        <v>#DIV/0!</v>
      </c>
    </row>
    <row r="1692" spans="1:12" x14ac:dyDescent="0.2">
      <c r="A1692" s="24"/>
      <c r="B1692" s="30" t="s">
        <v>124</v>
      </c>
      <c r="C1692" s="97">
        <f>C1691</f>
        <v>0</v>
      </c>
      <c r="D1692" s="97">
        <f t="shared" ref="D1692:J1692" si="617">D1691</f>
        <v>0</v>
      </c>
      <c r="E1692" s="97">
        <f t="shared" si="617"/>
        <v>0</v>
      </c>
      <c r="F1692" s="97">
        <f t="shared" si="617"/>
        <v>0</v>
      </c>
      <c r="G1692" s="97">
        <f t="shared" si="617"/>
        <v>0</v>
      </c>
      <c r="H1692" s="97">
        <f t="shared" si="617"/>
        <v>0</v>
      </c>
      <c r="I1692" s="97">
        <f t="shared" si="617"/>
        <v>0</v>
      </c>
      <c r="J1692" s="97">
        <f t="shared" si="617"/>
        <v>0</v>
      </c>
      <c r="K1692" s="97" t="e">
        <f t="shared" ref="K1692:K1694" si="618">J1692/G1692</f>
        <v>#DIV/0!</v>
      </c>
      <c r="L1692" s="98" t="e">
        <f t="shared" ref="L1692:L1694" si="619">I1692/H1692*100</f>
        <v>#DIV/0!</v>
      </c>
    </row>
    <row r="1693" spans="1:12" x14ac:dyDescent="0.2">
      <c r="A1693" s="33">
        <v>44</v>
      </c>
      <c r="B1693" s="34" t="s">
        <v>64</v>
      </c>
      <c r="C1693" s="16">
        <f>[1]MGB!$C$38</f>
        <v>1</v>
      </c>
      <c r="D1693" s="16">
        <f>[1]MGB!$D$38</f>
        <v>2</v>
      </c>
      <c r="E1693" s="16">
        <f>[1]MGB!$E$38</f>
        <v>0</v>
      </c>
      <c r="F1693" s="16">
        <f>[1]MGB!$F$38</f>
        <v>0</v>
      </c>
      <c r="G1693" s="17">
        <f>SUM(C1693:F1693)</f>
        <v>3</v>
      </c>
      <c r="H1693" s="16">
        <f>[1]MGB!$H$38</f>
        <v>1284</v>
      </c>
      <c r="I1693" s="16">
        <f>[1]MGB!$I$38</f>
        <v>1453</v>
      </c>
      <c r="J1693" s="17">
        <f>H1693+I1693</f>
        <v>2737</v>
      </c>
      <c r="K1693" s="17">
        <f t="shared" si="618"/>
        <v>912.33333333333337</v>
      </c>
      <c r="L1693" s="20">
        <f t="shared" si="619"/>
        <v>113.1619937694704</v>
      </c>
    </row>
    <row r="1694" spans="1:12" x14ac:dyDescent="0.2">
      <c r="A1694" s="33">
        <v>45</v>
      </c>
      <c r="B1694" s="34" t="s">
        <v>65</v>
      </c>
      <c r="C1694" s="16">
        <f>[1]VKGB!$C$38</f>
        <v>0</v>
      </c>
      <c r="D1694" s="16">
        <f>[1]VKGB!$D$38</f>
        <v>0</v>
      </c>
      <c r="E1694" s="16">
        <f>[1]VKGB!$E$38</f>
        <v>0</v>
      </c>
      <c r="F1694" s="16">
        <f>[1]VKGB!$F$38</f>
        <v>0</v>
      </c>
      <c r="G1694" s="17">
        <f>SUM(C1694:F1694)</f>
        <v>0</v>
      </c>
      <c r="H1694" s="16">
        <f>[1]VKGB!$H$38</f>
        <v>0</v>
      </c>
      <c r="I1694" s="16">
        <f>[1]VKGB!$I$38</f>
        <v>0</v>
      </c>
      <c r="J1694" s="17">
        <f>H1694+I1694</f>
        <v>0</v>
      </c>
      <c r="K1694" s="17" t="e">
        <f t="shared" si="618"/>
        <v>#DIV/0!</v>
      </c>
      <c r="L1694" s="20" t="e">
        <f t="shared" si="619"/>
        <v>#DIV/0!</v>
      </c>
    </row>
    <row r="1695" spans="1:12" x14ac:dyDescent="0.2">
      <c r="A1695" s="35" t="s">
        <v>125</v>
      </c>
      <c r="B1695" s="99" t="s">
        <v>66</v>
      </c>
      <c r="C1695" s="97">
        <f t="shared" ref="C1695:J1695" si="620">SUM(C1693:C1694)</f>
        <v>1</v>
      </c>
      <c r="D1695" s="97">
        <f t="shared" si="620"/>
        <v>2</v>
      </c>
      <c r="E1695" s="97">
        <f t="shared" si="620"/>
        <v>0</v>
      </c>
      <c r="F1695" s="97">
        <f t="shared" si="620"/>
        <v>0</v>
      </c>
      <c r="G1695" s="97">
        <f t="shared" si="620"/>
        <v>3</v>
      </c>
      <c r="H1695" s="97">
        <f t="shared" si="620"/>
        <v>1284</v>
      </c>
      <c r="I1695" s="97">
        <f t="shared" si="620"/>
        <v>1453</v>
      </c>
      <c r="J1695" s="97">
        <f t="shared" si="620"/>
        <v>2737</v>
      </c>
      <c r="K1695" s="97">
        <f>J1695/G1695</f>
        <v>912.33333333333337</v>
      </c>
      <c r="L1695" s="98">
        <f>I1695/H1695*100</f>
        <v>113.1619937694704</v>
      </c>
    </row>
    <row r="1696" spans="1:12" x14ac:dyDescent="0.2">
      <c r="A1696" s="33">
        <v>46</v>
      </c>
      <c r="B1696" s="34" t="s">
        <v>67</v>
      </c>
      <c r="C1696" s="16">
        <f>[1]Subhadra!$C$38</f>
        <v>0</v>
      </c>
      <c r="D1696" s="16">
        <f>[1]Subhadra!$D$38</f>
        <v>0</v>
      </c>
      <c r="E1696" s="16">
        <f>[1]Subhadra!$E$38</f>
        <v>0</v>
      </c>
      <c r="F1696" s="16">
        <f>[1]Subhadra!$F$38</f>
        <v>0</v>
      </c>
      <c r="G1696" s="17">
        <f>SUM(C1696:F1696)</f>
        <v>0</v>
      </c>
      <c r="H1696" s="16">
        <f>[1]Subhadra!$H$38</f>
        <v>0</v>
      </c>
      <c r="I1696" s="16">
        <f>[1]Subhadra!$I$38</f>
        <v>0</v>
      </c>
      <c r="J1696" s="17">
        <f>H1696+I1696</f>
        <v>0</v>
      </c>
      <c r="K1696" s="17" t="e">
        <f>J1696/G1696</f>
        <v>#DIV/0!</v>
      </c>
      <c r="L1696" s="20" t="e">
        <f>I1696/H1696*100</f>
        <v>#DIV/0!</v>
      </c>
    </row>
    <row r="1697" spans="1:12" x14ac:dyDescent="0.2">
      <c r="A1697" s="35"/>
      <c r="B1697" s="99" t="s">
        <v>21</v>
      </c>
      <c r="C1697" s="97">
        <f>SUM(C1663,C1678,C1688,C1690,C1692,C1695,C1696)</f>
        <v>190</v>
      </c>
      <c r="D1697" s="97">
        <f t="shared" ref="D1697:J1697" si="621">SUM(D1663,D1678,D1688,D1690,D1692,D1695,D1696)</f>
        <v>152</v>
      </c>
      <c r="E1697" s="97">
        <f t="shared" si="621"/>
        <v>104</v>
      </c>
      <c r="F1697" s="97">
        <f t="shared" si="621"/>
        <v>10</v>
      </c>
      <c r="G1697" s="97">
        <f t="shared" si="621"/>
        <v>456</v>
      </c>
      <c r="H1697" s="97">
        <f t="shared" si="621"/>
        <v>4297934.0838539004</v>
      </c>
      <c r="I1697" s="97">
        <f t="shared" si="621"/>
        <v>2008131.4500000002</v>
      </c>
      <c r="J1697" s="97">
        <f t="shared" si="621"/>
        <v>6306065.5338538997</v>
      </c>
      <c r="K1697" s="97">
        <f>J1697/G1697</f>
        <v>13829.091083012938</v>
      </c>
      <c r="L1697" s="98">
        <f>I1697/H1697*100</f>
        <v>46.723179341999945</v>
      </c>
    </row>
    <row r="1698" spans="1:12" x14ac:dyDescent="0.2">
      <c r="A1698" s="37"/>
      <c r="B1698" s="38"/>
      <c r="C1698" s="38"/>
      <c r="D1698" s="38"/>
      <c r="E1698" s="38"/>
      <c r="F1698" s="38"/>
      <c r="G1698" s="38"/>
      <c r="H1698" s="38"/>
      <c r="I1698" s="38"/>
      <c r="J1698" s="38"/>
      <c r="K1698" s="38"/>
      <c r="L1698" s="38"/>
    </row>
    <row r="1699" spans="1:12" x14ac:dyDescent="0.2">
      <c r="A1699" s="33">
        <v>47</v>
      </c>
      <c r="B1699" s="34" t="s">
        <v>68</v>
      </c>
      <c r="C1699" s="16">
        <f>[1]MSCOOP!$C$38</f>
        <v>29</v>
      </c>
      <c r="D1699" s="16">
        <f>[1]MSCOOP!$D$38</f>
        <v>3</v>
      </c>
      <c r="E1699" s="16">
        <f>[1]MSCOOP!$E$38</f>
        <v>26</v>
      </c>
      <c r="F1699" s="16">
        <f>[1]MSCOOP!$F$38</f>
        <v>0</v>
      </c>
      <c r="G1699" s="17">
        <f>SUM(C1699:F1699)</f>
        <v>58</v>
      </c>
      <c r="H1699" s="16">
        <f>[1]MSCOOP!$H$38</f>
        <v>216138</v>
      </c>
      <c r="I1699" s="16">
        <f>[1]MSCOOP!$I$38</f>
        <v>117140.00000000001</v>
      </c>
      <c r="J1699" s="17">
        <f>H1699+I1699</f>
        <v>333278</v>
      </c>
      <c r="K1699" s="17">
        <f>J1699/G1699</f>
        <v>5746.1724137931033</v>
      </c>
      <c r="L1699" s="20">
        <f>I1699/H1699*100</f>
        <v>54.196855712554026</v>
      </c>
    </row>
    <row r="1700" spans="1:12" x14ac:dyDescent="0.2">
      <c r="A1700" s="37"/>
      <c r="B1700" s="38"/>
      <c r="C1700" s="38"/>
      <c r="D1700" s="38"/>
      <c r="E1700" s="38"/>
      <c r="F1700" s="38"/>
      <c r="G1700" s="38"/>
      <c r="H1700" s="38"/>
      <c r="I1700" s="38"/>
      <c r="J1700" s="38"/>
      <c r="K1700" s="38"/>
      <c r="L1700" s="38"/>
    </row>
    <row r="1701" spans="1:12" x14ac:dyDescent="0.2">
      <c r="A1701" s="35"/>
      <c r="B1701" s="99" t="s">
        <v>69</v>
      </c>
      <c r="C1701" s="97">
        <f>C1697+C1699</f>
        <v>219</v>
      </c>
      <c r="D1701" s="97">
        <f t="shared" ref="D1701:J1701" si="622">D1697+D1699</f>
        <v>155</v>
      </c>
      <c r="E1701" s="97">
        <f t="shared" si="622"/>
        <v>130</v>
      </c>
      <c r="F1701" s="97">
        <f t="shared" si="622"/>
        <v>10</v>
      </c>
      <c r="G1701" s="97">
        <f t="shared" si="622"/>
        <v>514</v>
      </c>
      <c r="H1701" s="97">
        <f t="shared" si="622"/>
        <v>4514072.0838539004</v>
      </c>
      <c r="I1701" s="97">
        <f t="shared" si="622"/>
        <v>2125271.4500000002</v>
      </c>
      <c r="J1701" s="97">
        <f t="shared" si="622"/>
        <v>6639343.5338538997</v>
      </c>
      <c r="K1701" s="97">
        <f>J1701/G1701</f>
        <v>12917.010766252723</v>
      </c>
      <c r="L1701" s="98">
        <f>I1701/H1701*100</f>
        <v>47.081025967701081</v>
      </c>
    </row>
    <row r="1702" spans="1:12" ht="18" x14ac:dyDescent="0.2">
      <c r="A1702" s="135" t="s">
        <v>152</v>
      </c>
      <c r="B1702" s="135"/>
      <c r="C1702" s="135"/>
      <c r="D1702" s="135"/>
      <c r="E1702" s="135"/>
      <c r="F1702" s="135"/>
      <c r="G1702" s="135"/>
      <c r="H1702" s="135"/>
      <c r="I1702" s="135"/>
      <c r="J1702" s="135"/>
      <c r="K1702" s="135"/>
      <c r="L1702" s="135"/>
    </row>
    <row r="1703" spans="1:12" ht="15" x14ac:dyDescent="0.2">
      <c r="A1703" s="125" t="s">
        <v>0</v>
      </c>
      <c r="B1703" s="125"/>
      <c r="C1703" s="125"/>
      <c r="D1703" s="125"/>
      <c r="E1703" s="125"/>
      <c r="F1703" s="125"/>
      <c r="G1703" s="125"/>
      <c r="H1703" s="125"/>
      <c r="I1703" s="125"/>
      <c r="J1703" s="125"/>
      <c r="K1703" s="125"/>
      <c r="L1703" s="125"/>
    </row>
    <row r="1704" spans="1:12" x14ac:dyDescent="0.2">
      <c r="A1704" s="126" t="str">
        <f>$A$3</f>
        <v>Position as of 31.03.2021</v>
      </c>
      <c r="B1704" s="126"/>
      <c r="C1704" s="126"/>
      <c r="D1704" s="126"/>
      <c r="E1704" s="126"/>
      <c r="F1704" s="126"/>
      <c r="G1704" s="126"/>
      <c r="H1704" s="126"/>
      <c r="I1704" s="126"/>
      <c r="J1704" s="126"/>
      <c r="K1704" s="126"/>
      <c r="L1704" s="126"/>
    </row>
    <row r="1705" spans="1:12" x14ac:dyDescent="0.2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3" t="s">
        <v>123</v>
      </c>
    </row>
    <row r="1706" spans="1:12" ht="38.25" x14ac:dyDescent="0.2">
      <c r="A1706" s="4" t="s">
        <v>3</v>
      </c>
      <c r="B1706" s="4" t="s">
        <v>4</v>
      </c>
      <c r="C1706" s="4" t="s">
        <v>5</v>
      </c>
      <c r="D1706" s="4" t="s">
        <v>6</v>
      </c>
      <c r="E1706" s="4" t="s">
        <v>7</v>
      </c>
      <c r="F1706" s="4" t="s">
        <v>8</v>
      </c>
      <c r="G1706" s="4" t="s">
        <v>9</v>
      </c>
      <c r="H1706" s="4" t="s">
        <v>10</v>
      </c>
      <c r="I1706" s="5" t="s">
        <v>11</v>
      </c>
      <c r="J1706" s="4" t="s">
        <v>12</v>
      </c>
      <c r="K1706" s="4" t="s">
        <v>13</v>
      </c>
      <c r="L1706" s="4" t="s">
        <v>14</v>
      </c>
    </row>
    <row r="1707" spans="1:12" x14ac:dyDescent="0.2">
      <c r="A1707" s="8">
        <v>1</v>
      </c>
      <c r="B1707" s="9">
        <v>2</v>
      </c>
      <c r="C1707" s="9">
        <v>3</v>
      </c>
      <c r="D1707" s="9">
        <v>4</v>
      </c>
      <c r="E1707" s="9">
        <v>7</v>
      </c>
      <c r="F1707" s="9">
        <v>8</v>
      </c>
      <c r="G1707" s="9">
        <v>9</v>
      </c>
      <c r="H1707" s="9">
        <v>10</v>
      </c>
      <c r="I1707" s="9">
        <v>11</v>
      </c>
      <c r="J1707" s="9">
        <v>12</v>
      </c>
      <c r="K1707" s="9">
        <v>13</v>
      </c>
      <c r="L1707" s="9">
        <v>14</v>
      </c>
    </row>
    <row r="1708" spans="1:12" x14ac:dyDescent="0.2">
      <c r="A1708" s="14">
        <v>1</v>
      </c>
      <c r="B1708" s="15" t="s">
        <v>15</v>
      </c>
      <c r="C1708" s="92">
        <f>[1]Allahabad!$C$39</f>
        <v>0</v>
      </c>
      <c r="D1708" s="92">
        <f>[1]Allahabad!$D$39</f>
        <v>0</v>
      </c>
      <c r="E1708" s="92">
        <f>[1]Allahabad!$E$39</f>
        <v>0</v>
      </c>
      <c r="F1708" s="92">
        <f>[1]Allahabad!$F$39</f>
        <v>0</v>
      </c>
      <c r="G1708" s="93">
        <f t="shared" ref="G1708:G1725" si="623">SUM(C1708:F1708)</f>
        <v>0</v>
      </c>
      <c r="H1708" s="92">
        <f>[1]Allahabad!$H$39</f>
        <v>0</v>
      </c>
      <c r="I1708" s="92">
        <f>[1]Allahabad!$I$39</f>
        <v>0</v>
      </c>
      <c r="J1708" s="94">
        <f t="shared" ref="J1708:J1725" si="624">H1708+I1708</f>
        <v>0</v>
      </c>
      <c r="K1708" s="94" t="e">
        <f>J1708/G1708</f>
        <v>#DIV/0!</v>
      </c>
      <c r="L1708" s="95" t="e">
        <f>I1708/H1708*100</f>
        <v>#DIV/0!</v>
      </c>
    </row>
    <row r="1709" spans="1:12" x14ac:dyDescent="0.2">
      <c r="A1709" s="14">
        <v>2</v>
      </c>
      <c r="B1709" s="15" t="s">
        <v>16</v>
      </c>
      <c r="C1709" s="92">
        <f>[1]Andhra!$C$39</f>
        <v>0</v>
      </c>
      <c r="D1709" s="92">
        <f>[1]Andhra!$D$39</f>
        <v>1</v>
      </c>
      <c r="E1709" s="92">
        <f>[1]Andhra!$E$39</f>
        <v>0</v>
      </c>
      <c r="F1709" s="92">
        <f>[1]Andhra!$F$39</f>
        <v>0</v>
      </c>
      <c r="G1709" s="93">
        <f t="shared" si="623"/>
        <v>1</v>
      </c>
      <c r="H1709" s="92">
        <f>[1]Andhra!$H$39</f>
        <v>1388</v>
      </c>
      <c r="I1709" s="92">
        <f>[1]Andhra!$I$39</f>
        <v>894</v>
      </c>
      <c r="J1709" s="94">
        <f t="shared" si="624"/>
        <v>2282</v>
      </c>
      <c r="K1709" s="94">
        <f>J1709/G1709</f>
        <v>2282</v>
      </c>
      <c r="L1709" s="95">
        <f>I1709/H1709*100</f>
        <v>64.409221902017293</v>
      </c>
    </row>
    <row r="1710" spans="1:12" x14ac:dyDescent="0.2">
      <c r="A1710" s="14">
        <v>3</v>
      </c>
      <c r="B1710" s="15" t="s">
        <v>17</v>
      </c>
      <c r="C1710" s="92">
        <f>[1]BoB!$C$39</f>
        <v>1</v>
      </c>
      <c r="D1710" s="92">
        <f>[1]BoB!$D$39</f>
        <v>5</v>
      </c>
      <c r="E1710" s="92">
        <f>[1]BoB!$E$39</f>
        <v>0</v>
      </c>
      <c r="F1710" s="92">
        <f>[1]BoB!$F$39</f>
        <v>0</v>
      </c>
      <c r="G1710" s="93">
        <f t="shared" si="623"/>
        <v>6</v>
      </c>
      <c r="H1710" s="92">
        <f>[1]BoB!$H$39</f>
        <v>42661</v>
      </c>
      <c r="I1710" s="92">
        <f>[1]BoB!$I$39</f>
        <v>39764</v>
      </c>
      <c r="J1710" s="94">
        <f t="shared" si="624"/>
        <v>82425</v>
      </c>
      <c r="K1710" s="94">
        <f t="shared" ref="K1710:K1725" si="625">J1710/G1710</f>
        <v>13737.5</v>
      </c>
      <c r="L1710" s="95">
        <f t="shared" ref="L1710:L1725" si="626">I1710/H1710*100</f>
        <v>93.2092543540939</v>
      </c>
    </row>
    <row r="1711" spans="1:12" x14ac:dyDescent="0.2">
      <c r="A1711" s="14">
        <v>4</v>
      </c>
      <c r="B1711" s="15" t="s">
        <v>18</v>
      </c>
      <c r="C1711" s="92">
        <f>[1]BoI!$C$39</f>
        <v>51</v>
      </c>
      <c r="D1711" s="92">
        <f>[1]BoI!$D$39</f>
        <v>8</v>
      </c>
      <c r="E1711" s="92">
        <f>[1]BoI!$E$39</f>
        <v>0</v>
      </c>
      <c r="F1711" s="92">
        <f>[1]BoI!$F$39</f>
        <v>0</v>
      </c>
      <c r="G1711" s="93">
        <f t="shared" si="623"/>
        <v>59</v>
      </c>
      <c r="H1711" s="92">
        <f>[1]BoI!$H$39</f>
        <v>320931</v>
      </c>
      <c r="I1711" s="92">
        <f>[1]BoI!$I$39</f>
        <v>135585</v>
      </c>
      <c r="J1711" s="93">
        <f t="shared" si="624"/>
        <v>456516</v>
      </c>
      <c r="K1711" s="93">
        <f t="shared" si="625"/>
        <v>7737.5593220338988</v>
      </c>
      <c r="L1711" s="95">
        <f t="shared" si="626"/>
        <v>42.247398973611148</v>
      </c>
    </row>
    <row r="1712" spans="1:12" x14ac:dyDescent="0.2">
      <c r="A1712" s="14">
        <v>5</v>
      </c>
      <c r="B1712" s="15" t="s">
        <v>19</v>
      </c>
      <c r="C1712" s="92">
        <f>[1]BoM!$C$39</f>
        <v>18</v>
      </c>
      <c r="D1712" s="92">
        <f>[1]BoM!$D$39</f>
        <v>10</v>
      </c>
      <c r="E1712" s="92">
        <f>[1]BoM!$E$39</f>
        <v>0</v>
      </c>
      <c r="F1712" s="92">
        <f>[1]BoM!$F$39</f>
        <v>0</v>
      </c>
      <c r="G1712" s="93">
        <f t="shared" si="623"/>
        <v>28</v>
      </c>
      <c r="H1712" s="92">
        <f>[1]BoM!$H$39</f>
        <v>150440.41086459995</v>
      </c>
      <c r="I1712" s="92">
        <f>[1]BoM!$I$39</f>
        <v>70155</v>
      </c>
      <c r="J1712" s="93">
        <f t="shared" si="624"/>
        <v>220595.41086459995</v>
      </c>
      <c r="K1712" s="93">
        <f t="shared" si="625"/>
        <v>7878.4075308785696</v>
      </c>
      <c r="L1712" s="95">
        <f t="shared" si="626"/>
        <v>46.633081893894328</v>
      </c>
    </row>
    <row r="1713" spans="1:12" x14ac:dyDescent="0.2">
      <c r="A1713" s="14">
        <v>6</v>
      </c>
      <c r="B1713" s="15" t="s">
        <v>20</v>
      </c>
      <c r="C1713" s="92">
        <f>[1]Canara!$C$39</f>
        <v>8</v>
      </c>
      <c r="D1713" s="92">
        <f>[1]Canara!$D$39</f>
        <v>6</v>
      </c>
      <c r="E1713" s="92">
        <f>[1]Canara!$E$39</f>
        <v>0</v>
      </c>
      <c r="F1713" s="92">
        <f>[1]Canara!$F$39</f>
        <v>0</v>
      </c>
      <c r="G1713" s="93">
        <f t="shared" si="623"/>
        <v>14</v>
      </c>
      <c r="H1713" s="92">
        <f>[1]Canara!$H$39</f>
        <v>31116.55</v>
      </c>
      <c r="I1713" s="92">
        <f>[1]Canara!$I$39</f>
        <v>14033.23</v>
      </c>
      <c r="J1713" s="93">
        <f t="shared" si="624"/>
        <v>45149.78</v>
      </c>
      <c r="K1713" s="93">
        <f t="shared" si="625"/>
        <v>3224.9842857142858</v>
      </c>
      <c r="L1713" s="95">
        <f t="shared" si="626"/>
        <v>45.098926455535718</v>
      </c>
    </row>
    <row r="1714" spans="1:12" x14ac:dyDescent="0.2">
      <c r="A1714" s="14">
        <v>7</v>
      </c>
      <c r="B1714" s="15" t="s">
        <v>22</v>
      </c>
      <c r="C1714" s="92">
        <f>[1]CBI!$C$39</f>
        <v>5</v>
      </c>
      <c r="D1714" s="92">
        <f>[1]CBI!$D$39</f>
        <v>4</v>
      </c>
      <c r="E1714" s="92">
        <f>[1]CBI!$E$39</f>
        <v>0</v>
      </c>
      <c r="F1714" s="92">
        <f>[1]CBI!$F$39</f>
        <v>0</v>
      </c>
      <c r="G1714" s="93">
        <f t="shared" si="623"/>
        <v>9</v>
      </c>
      <c r="H1714" s="92">
        <f>[1]CBI!$H$39</f>
        <v>35564</v>
      </c>
      <c r="I1714" s="92">
        <f>[1]CBI!$I$39</f>
        <v>15317</v>
      </c>
      <c r="J1714" s="93">
        <f t="shared" si="624"/>
        <v>50881</v>
      </c>
      <c r="K1714" s="93">
        <f t="shared" si="625"/>
        <v>5653.4444444444443</v>
      </c>
      <c r="L1714" s="95">
        <f t="shared" si="626"/>
        <v>43.068833652007648</v>
      </c>
    </row>
    <row r="1715" spans="1:12" x14ac:dyDescent="0.2">
      <c r="A1715" s="14">
        <v>8</v>
      </c>
      <c r="B1715" s="15" t="s">
        <v>23</v>
      </c>
      <c r="C1715" s="92">
        <f>[1]Corp!$C$39</f>
        <v>0</v>
      </c>
      <c r="D1715" s="92">
        <f>[1]Corp!$D$39</f>
        <v>1</v>
      </c>
      <c r="E1715" s="92">
        <f>[1]Corp!$E$39</f>
        <v>1</v>
      </c>
      <c r="F1715" s="92">
        <f>[1]Corp!$F$39</f>
        <v>0</v>
      </c>
      <c r="G1715" s="93">
        <f t="shared" si="623"/>
        <v>2</v>
      </c>
      <c r="H1715" s="92">
        <f>[1]Corp!$H$39</f>
        <v>6482</v>
      </c>
      <c r="I1715" s="92">
        <f>[1]Corp!$I$39</f>
        <v>5368</v>
      </c>
      <c r="J1715" s="93">
        <f t="shared" si="624"/>
        <v>11850</v>
      </c>
      <c r="K1715" s="93">
        <f t="shared" si="625"/>
        <v>5925</v>
      </c>
      <c r="L1715" s="95">
        <f t="shared" si="626"/>
        <v>82.813946312866406</v>
      </c>
    </row>
    <row r="1716" spans="1:12" x14ac:dyDescent="0.2">
      <c r="A1716" s="14">
        <v>9</v>
      </c>
      <c r="B1716" s="15" t="s">
        <v>24</v>
      </c>
      <c r="C1716" s="92">
        <f>[1]Indian!$C$39</f>
        <v>0</v>
      </c>
      <c r="D1716" s="92">
        <f>[1]Indian!$D$39</f>
        <v>2</v>
      </c>
      <c r="E1716" s="92">
        <f>[1]Indian!$E$39</f>
        <v>0</v>
      </c>
      <c r="F1716" s="92">
        <f>[1]Indian!$F$39</f>
        <v>0</v>
      </c>
      <c r="G1716" s="93">
        <f t="shared" si="623"/>
        <v>2</v>
      </c>
      <c r="H1716" s="92">
        <f>[1]Indian!$H$39</f>
        <v>4212</v>
      </c>
      <c r="I1716" s="92">
        <f>[1]Indian!$I$39</f>
        <v>2332</v>
      </c>
      <c r="J1716" s="94">
        <f t="shared" si="624"/>
        <v>6544</v>
      </c>
      <c r="K1716" s="94">
        <f t="shared" si="625"/>
        <v>3272</v>
      </c>
      <c r="L1716" s="95">
        <f t="shared" si="626"/>
        <v>55.365622032288698</v>
      </c>
    </row>
    <row r="1717" spans="1:12" x14ac:dyDescent="0.2">
      <c r="A1717" s="14">
        <v>10</v>
      </c>
      <c r="B1717" s="15" t="s">
        <v>25</v>
      </c>
      <c r="C1717" s="92">
        <f>[1]IOB!$C$39</f>
        <v>0</v>
      </c>
      <c r="D1717" s="92">
        <f>[1]IOB!$D$39</f>
        <v>1</v>
      </c>
      <c r="E1717" s="92">
        <f>[1]IOB!$E$39</f>
        <v>0</v>
      </c>
      <c r="F1717" s="92">
        <f>[1]IOB!$F$39</f>
        <v>0</v>
      </c>
      <c r="G1717" s="93">
        <f t="shared" si="623"/>
        <v>1</v>
      </c>
      <c r="H1717" s="92">
        <f>[1]IOB!$H$39</f>
        <v>1337</v>
      </c>
      <c r="I1717" s="92">
        <f>[1]IOB!$I$39</f>
        <v>1528</v>
      </c>
      <c r="J1717" s="93">
        <f t="shared" si="624"/>
        <v>2865</v>
      </c>
      <c r="K1717" s="93">
        <f t="shared" si="625"/>
        <v>2865</v>
      </c>
      <c r="L1717" s="95">
        <f t="shared" si="626"/>
        <v>114.28571428571428</v>
      </c>
    </row>
    <row r="1718" spans="1:12" x14ac:dyDescent="0.2">
      <c r="A1718" s="14">
        <v>11</v>
      </c>
      <c r="B1718" s="15" t="s">
        <v>26</v>
      </c>
      <c r="C1718" s="92">
        <f>[1]OBC!$C$39</f>
        <v>0</v>
      </c>
      <c r="D1718" s="92">
        <f>[1]OBC!$D$39</f>
        <v>0</v>
      </c>
      <c r="E1718" s="92">
        <f>[1]OBC!$E$39</f>
        <v>0</v>
      </c>
      <c r="F1718" s="92">
        <f>[1]OBC!$F$39</f>
        <v>0</v>
      </c>
      <c r="G1718" s="93">
        <f t="shared" si="623"/>
        <v>0</v>
      </c>
      <c r="H1718" s="92">
        <f>[1]OBC!$H$39</f>
        <v>0</v>
      </c>
      <c r="I1718" s="92">
        <f>[1]OBC!$I$39</f>
        <v>0</v>
      </c>
      <c r="J1718" s="93">
        <f t="shared" si="624"/>
        <v>0</v>
      </c>
      <c r="K1718" s="93" t="e">
        <f t="shared" si="625"/>
        <v>#DIV/0!</v>
      </c>
      <c r="L1718" s="95" t="e">
        <f t="shared" si="626"/>
        <v>#DIV/0!</v>
      </c>
    </row>
    <row r="1719" spans="1:12" x14ac:dyDescent="0.2">
      <c r="A1719" s="14">
        <v>12</v>
      </c>
      <c r="B1719" s="15" t="s">
        <v>27</v>
      </c>
      <c r="C1719" s="92">
        <f>[1]PSB!$C$39</f>
        <v>0</v>
      </c>
      <c r="D1719" s="92">
        <f>[1]PSB!$D$39</f>
        <v>1</v>
      </c>
      <c r="E1719" s="92">
        <f>[1]PSB!$E$39</f>
        <v>0</v>
      </c>
      <c r="F1719" s="92">
        <f>[1]PSB!$F$39</f>
        <v>0</v>
      </c>
      <c r="G1719" s="93">
        <f t="shared" si="623"/>
        <v>1</v>
      </c>
      <c r="H1719" s="92">
        <f>[1]PSB!$H$39</f>
        <v>390</v>
      </c>
      <c r="I1719" s="92">
        <f>[1]PSB!$I$39</f>
        <v>1102</v>
      </c>
      <c r="J1719" s="93">
        <f t="shared" si="624"/>
        <v>1492</v>
      </c>
      <c r="K1719" s="93">
        <f t="shared" si="625"/>
        <v>1492</v>
      </c>
      <c r="L1719" s="95">
        <f t="shared" si="626"/>
        <v>282.5641025641026</v>
      </c>
    </row>
    <row r="1720" spans="1:12" x14ac:dyDescent="0.2">
      <c r="A1720" s="14">
        <v>13</v>
      </c>
      <c r="B1720" s="15" t="s">
        <v>28</v>
      </c>
      <c r="C1720" s="92">
        <f>[1]PNB!$C$39</f>
        <v>2</v>
      </c>
      <c r="D1720" s="92">
        <f>[1]PNB!$D$39</f>
        <v>2</v>
      </c>
      <c r="E1720" s="92">
        <f>[1]PNB!$E$39</f>
        <v>0</v>
      </c>
      <c r="F1720" s="92">
        <f>[1]PNB!$F$39</f>
        <v>0</v>
      </c>
      <c r="G1720" s="93">
        <f t="shared" si="623"/>
        <v>4</v>
      </c>
      <c r="H1720" s="92">
        <f>[1]PNB!$H$39</f>
        <v>4974.21</v>
      </c>
      <c r="I1720" s="92">
        <f>[1]PNB!$I$39</f>
        <v>5867.18</v>
      </c>
      <c r="J1720" s="93">
        <f t="shared" si="624"/>
        <v>10841.39</v>
      </c>
      <c r="K1720" s="93">
        <f t="shared" si="625"/>
        <v>2710.3474999999999</v>
      </c>
      <c r="L1720" s="95">
        <f t="shared" si="626"/>
        <v>117.95199639741789</v>
      </c>
    </row>
    <row r="1721" spans="1:12" x14ac:dyDescent="0.2">
      <c r="A1721" s="14">
        <v>14</v>
      </c>
      <c r="B1721" s="15" t="s">
        <v>29</v>
      </c>
      <c r="C1721" s="92">
        <f>[1]SBI!$C$39</f>
        <v>12</v>
      </c>
      <c r="D1721" s="92">
        <f>[1]SBI!$D$39</f>
        <v>9</v>
      </c>
      <c r="E1721" s="92">
        <f>[1]SBI!$E$39</f>
        <v>0</v>
      </c>
      <c r="F1721" s="92">
        <f>[1]SBI!$F$39</f>
        <v>0</v>
      </c>
      <c r="G1721" s="93">
        <f t="shared" si="623"/>
        <v>21</v>
      </c>
      <c r="H1721" s="92">
        <f>[1]SBI!$H$39</f>
        <v>273831</v>
      </c>
      <c r="I1721" s="92">
        <f>[1]SBI!$I$39</f>
        <v>91327</v>
      </c>
      <c r="J1721" s="93">
        <f t="shared" si="624"/>
        <v>365158</v>
      </c>
      <c r="K1721" s="93">
        <f t="shared" si="625"/>
        <v>17388.476190476191</v>
      </c>
      <c r="L1721" s="95">
        <f t="shared" si="626"/>
        <v>33.351592770723549</v>
      </c>
    </row>
    <row r="1722" spans="1:12" x14ac:dyDescent="0.2">
      <c r="A1722" s="14">
        <v>15</v>
      </c>
      <c r="B1722" s="15" t="s">
        <v>30</v>
      </c>
      <c r="C1722" s="92">
        <f>[1]Syndicate!$C$39</f>
        <v>0</v>
      </c>
      <c r="D1722" s="92">
        <f>[1]Syndicate!$D$39</f>
        <v>0</v>
      </c>
      <c r="E1722" s="92">
        <f>[1]Syndicate!$E$39</f>
        <v>0</v>
      </c>
      <c r="F1722" s="92">
        <f>[1]Syndicate!$F$39</f>
        <v>0</v>
      </c>
      <c r="G1722" s="93">
        <f t="shared" si="623"/>
        <v>0</v>
      </c>
      <c r="H1722" s="92">
        <f>[1]Syndicate!$H$39</f>
        <v>0</v>
      </c>
      <c r="I1722" s="92">
        <f>[1]Syndicate!$I$39</f>
        <v>0</v>
      </c>
      <c r="J1722" s="93">
        <f t="shared" si="624"/>
        <v>0</v>
      </c>
      <c r="K1722" s="93" t="e">
        <f t="shared" si="625"/>
        <v>#DIV/0!</v>
      </c>
      <c r="L1722" s="95" t="e">
        <f t="shared" si="626"/>
        <v>#DIV/0!</v>
      </c>
    </row>
    <row r="1723" spans="1:12" x14ac:dyDescent="0.2">
      <c r="A1723" s="14">
        <v>16</v>
      </c>
      <c r="B1723" s="15" t="s">
        <v>31</v>
      </c>
      <c r="C1723" s="92">
        <f>[1]UCO!$C$39</f>
        <v>0</v>
      </c>
      <c r="D1723" s="92">
        <f>[1]UCO!$D$39</f>
        <v>2</v>
      </c>
      <c r="E1723" s="92">
        <f>[1]UCO!$E$39</f>
        <v>0</v>
      </c>
      <c r="F1723" s="92">
        <f>[1]UCO!$F$39</f>
        <v>0</v>
      </c>
      <c r="G1723" s="93">
        <f t="shared" si="623"/>
        <v>2</v>
      </c>
      <c r="H1723" s="92">
        <f>[1]UCO!$H$39</f>
        <v>994.99999999999989</v>
      </c>
      <c r="I1723" s="92">
        <f>[1]UCO!$I$39</f>
        <v>3659.0000000000005</v>
      </c>
      <c r="J1723" s="93">
        <f t="shared" si="624"/>
        <v>4654</v>
      </c>
      <c r="K1723" s="93">
        <f t="shared" si="625"/>
        <v>2327</v>
      </c>
      <c r="L1723" s="95">
        <f t="shared" si="626"/>
        <v>367.73869346733676</v>
      </c>
    </row>
    <row r="1724" spans="1:12" x14ac:dyDescent="0.2">
      <c r="A1724" s="14">
        <v>17</v>
      </c>
      <c r="B1724" s="15" t="s">
        <v>32</v>
      </c>
      <c r="C1724" s="92">
        <f>[1]Union!$C$39</f>
        <v>11</v>
      </c>
      <c r="D1724" s="92">
        <f>[1]Union!$D$39</f>
        <v>3</v>
      </c>
      <c r="E1724" s="92">
        <f>[1]Union!$E$39</f>
        <v>0</v>
      </c>
      <c r="F1724" s="92">
        <f>[1]Union!$F$39</f>
        <v>0</v>
      </c>
      <c r="G1724" s="93">
        <f t="shared" si="623"/>
        <v>14</v>
      </c>
      <c r="H1724" s="92">
        <f>[1]Union!$H$39</f>
        <v>72300</v>
      </c>
      <c r="I1724" s="92">
        <f>[1]Union!$I$39</f>
        <v>22700</v>
      </c>
      <c r="J1724" s="93">
        <f t="shared" si="624"/>
        <v>95000</v>
      </c>
      <c r="K1724" s="93">
        <f t="shared" si="625"/>
        <v>6785.7142857142853</v>
      </c>
      <c r="L1724" s="95">
        <f t="shared" si="626"/>
        <v>31.396957123098201</v>
      </c>
    </row>
    <row r="1725" spans="1:12" x14ac:dyDescent="0.2">
      <c r="A1725" s="14">
        <v>18</v>
      </c>
      <c r="B1725" s="15" t="s">
        <v>33</v>
      </c>
      <c r="C1725" s="92">
        <f>[1]United!$C$39</f>
        <v>0</v>
      </c>
      <c r="D1725" s="92">
        <f>[1]United!$D$39</f>
        <v>0</v>
      </c>
      <c r="E1725" s="92">
        <f>[1]United!$E$39</f>
        <v>0</v>
      </c>
      <c r="F1725" s="92">
        <f>[1]United!$F$39</f>
        <v>0</v>
      </c>
      <c r="G1725" s="93">
        <f t="shared" si="623"/>
        <v>0</v>
      </c>
      <c r="H1725" s="92">
        <f>[1]United!$H$39</f>
        <v>0</v>
      </c>
      <c r="I1725" s="92">
        <f>[1]United!$I$39</f>
        <v>0</v>
      </c>
      <c r="J1725" s="93">
        <f t="shared" si="624"/>
        <v>0</v>
      </c>
      <c r="K1725" s="93" t="e">
        <f t="shared" si="625"/>
        <v>#DIV/0!</v>
      </c>
      <c r="L1725" s="95" t="e">
        <f t="shared" si="626"/>
        <v>#DIV/0!</v>
      </c>
    </row>
    <row r="1726" spans="1:12" x14ac:dyDescent="0.2">
      <c r="A1726" s="24"/>
      <c r="B1726" s="25" t="s">
        <v>34</v>
      </c>
      <c r="C1726" s="96">
        <f t="shared" ref="C1726:J1726" si="627">SUM(C1708:C1725)</f>
        <v>108</v>
      </c>
      <c r="D1726" s="96">
        <f t="shared" si="627"/>
        <v>55</v>
      </c>
      <c r="E1726" s="96">
        <f t="shared" si="627"/>
        <v>1</v>
      </c>
      <c r="F1726" s="96">
        <f t="shared" si="627"/>
        <v>0</v>
      </c>
      <c r="G1726" s="96">
        <f t="shared" si="627"/>
        <v>164</v>
      </c>
      <c r="H1726" s="97">
        <f t="shared" si="627"/>
        <v>946622.17086459999</v>
      </c>
      <c r="I1726" s="97">
        <f t="shared" si="627"/>
        <v>409631.41</v>
      </c>
      <c r="J1726" s="97">
        <f t="shared" si="627"/>
        <v>1356253.5808645999</v>
      </c>
      <c r="K1726" s="97">
        <f>J1726/G1726</f>
        <v>8269.838907710975</v>
      </c>
      <c r="L1726" s="98">
        <f>I1726/H1726*100</f>
        <v>43.272957533401311</v>
      </c>
    </row>
    <row r="1727" spans="1:12" x14ac:dyDescent="0.2">
      <c r="A1727" s="14">
        <v>19</v>
      </c>
      <c r="B1727" s="15" t="s">
        <v>35</v>
      </c>
      <c r="C1727" s="92">
        <f>[1]AXIS!$C$39</f>
        <v>0</v>
      </c>
      <c r="D1727" s="92">
        <f>[1]AXIS!$D$39</f>
        <v>3</v>
      </c>
      <c r="E1727" s="92">
        <f>[1]AXIS!$E$39</f>
        <v>0</v>
      </c>
      <c r="F1727" s="92">
        <f>[1]AXIS!$F$39</f>
        <v>0</v>
      </c>
      <c r="G1727" s="93">
        <f t="shared" ref="G1727:G1735" si="628">SUM(C1727:F1727)</f>
        <v>3</v>
      </c>
      <c r="H1727" s="92">
        <f>[1]AXIS!$H$39</f>
        <v>28324</v>
      </c>
      <c r="I1727" s="92">
        <f>[1]AXIS!$I$39</f>
        <v>2502</v>
      </c>
      <c r="J1727" s="93">
        <f t="shared" ref="J1727:J1740" si="629">H1727+I1727</f>
        <v>30826</v>
      </c>
      <c r="K1727" s="93">
        <f t="shared" ref="K1727:K1751" si="630">J1727/G1727</f>
        <v>10275.333333333334</v>
      </c>
      <c r="L1727" s="95">
        <f t="shared" ref="L1727:L1751" si="631">I1727/H1727*100</f>
        <v>8.8334980934896201</v>
      </c>
    </row>
    <row r="1728" spans="1:12" x14ac:dyDescent="0.2">
      <c r="A1728" s="14">
        <v>20</v>
      </c>
      <c r="B1728" s="15" t="s">
        <v>36</v>
      </c>
      <c r="C1728" s="92">
        <f>[1]Bandhan!$C$39</f>
        <v>0</v>
      </c>
      <c r="D1728" s="92">
        <f>[1]Bandhan!$D$39</f>
        <v>4</v>
      </c>
      <c r="E1728" s="92">
        <f>[1]Bandhan!$E$39</f>
        <v>0</v>
      </c>
      <c r="F1728" s="92">
        <f>[1]Bandhan!$F$39</f>
        <v>0</v>
      </c>
      <c r="G1728" s="93">
        <f t="shared" si="628"/>
        <v>4</v>
      </c>
      <c r="H1728" s="92">
        <f>[1]Bandhan!$H$39</f>
        <v>31.49</v>
      </c>
      <c r="I1728" s="92">
        <f>[1]Bandhan!$I$39</f>
        <v>237.44</v>
      </c>
      <c r="J1728" s="93">
        <f t="shared" si="629"/>
        <v>268.93</v>
      </c>
      <c r="K1728" s="93">
        <f t="shared" si="630"/>
        <v>67.232500000000002</v>
      </c>
      <c r="L1728" s="95">
        <f t="shared" si="631"/>
        <v>754.017148301048</v>
      </c>
    </row>
    <row r="1729" spans="1:12" x14ac:dyDescent="0.2">
      <c r="A1729" s="14">
        <v>21</v>
      </c>
      <c r="B1729" s="15" t="s">
        <v>37</v>
      </c>
      <c r="C1729" s="92">
        <f>[1]CSB!$C$39</f>
        <v>0</v>
      </c>
      <c r="D1729" s="92">
        <f>[1]CSB!$D$39</f>
        <v>0</v>
      </c>
      <c r="E1729" s="92">
        <f>[1]CSB!$E$39</f>
        <v>1</v>
      </c>
      <c r="F1729" s="92">
        <f>[1]CSB!$F$39</f>
        <v>0</v>
      </c>
      <c r="G1729" s="93">
        <f t="shared" si="628"/>
        <v>1</v>
      </c>
      <c r="H1729" s="92">
        <f>[1]CSB!$H$39</f>
        <v>505</v>
      </c>
      <c r="I1729" s="92">
        <f>[1]CSB!$I$39</f>
        <v>1113</v>
      </c>
      <c r="J1729" s="93">
        <f t="shared" si="629"/>
        <v>1618</v>
      </c>
      <c r="K1729" s="93">
        <f t="shared" si="630"/>
        <v>1618</v>
      </c>
      <c r="L1729" s="95">
        <f t="shared" si="631"/>
        <v>220.39603960396042</v>
      </c>
    </row>
    <row r="1730" spans="1:12" x14ac:dyDescent="0.2">
      <c r="A1730" s="14">
        <v>22</v>
      </c>
      <c r="B1730" s="15" t="s">
        <v>38</v>
      </c>
      <c r="C1730" s="92">
        <f>[1]DCB!$C$39</f>
        <v>0</v>
      </c>
      <c r="D1730" s="92">
        <f>[1]DCB!$D$39</f>
        <v>0</v>
      </c>
      <c r="E1730" s="92">
        <f>[1]DCB!$E$39</f>
        <v>0</v>
      </c>
      <c r="F1730" s="92">
        <f>[1]DCB!$F$39</f>
        <v>0</v>
      </c>
      <c r="G1730" s="93">
        <f t="shared" si="628"/>
        <v>0</v>
      </c>
      <c r="H1730" s="92">
        <f>[1]DCB!$H$39</f>
        <v>0</v>
      </c>
      <c r="I1730" s="92">
        <f>[1]DCB!$I$39</f>
        <v>0</v>
      </c>
      <c r="J1730" s="93">
        <f t="shared" si="629"/>
        <v>0</v>
      </c>
      <c r="K1730" s="93" t="e">
        <f t="shared" si="630"/>
        <v>#DIV/0!</v>
      </c>
      <c r="L1730" s="95" t="e">
        <f t="shared" si="631"/>
        <v>#DIV/0!</v>
      </c>
    </row>
    <row r="1731" spans="1:12" x14ac:dyDescent="0.2">
      <c r="A1731" s="14">
        <v>23</v>
      </c>
      <c r="B1731" s="15" t="s">
        <v>39</v>
      </c>
      <c r="C1731" s="92">
        <f>[1]Federal!$C$39</f>
        <v>0</v>
      </c>
      <c r="D1731" s="92">
        <f>[1]Federal!$D$39</f>
        <v>3</v>
      </c>
      <c r="E1731" s="92">
        <f>[1]Federal!$E$39</f>
        <v>0</v>
      </c>
      <c r="F1731" s="92">
        <f>[1]Federal!$F$39</f>
        <v>0</v>
      </c>
      <c r="G1731" s="93">
        <f t="shared" si="628"/>
        <v>3</v>
      </c>
      <c r="H1731" s="92">
        <f>[1]Federal!$H$39</f>
        <v>13800.72</v>
      </c>
      <c r="I1731" s="92">
        <f>[1]Federal!$I$39</f>
        <v>10190.959999999999</v>
      </c>
      <c r="J1731" s="93">
        <f t="shared" si="629"/>
        <v>23991.68</v>
      </c>
      <c r="K1731" s="93">
        <f t="shared" si="630"/>
        <v>7997.2266666666665</v>
      </c>
      <c r="L1731" s="95">
        <f t="shared" si="631"/>
        <v>73.843683517961381</v>
      </c>
    </row>
    <row r="1732" spans="1:12" x14ac:dyDescent="0.2">
      <c r="A1732" s="14">
        <v>24</v>
      </c>
      <c r="B1732" s="15" t="s">
        <v>40</v>
      </c>
      <c r="C1732" s="92">
        <f>[1]HDFC!$C$39</f>
        <v>1</v>
      </c>
      <c r="D1732" s="92">
        <f>[1]HDFC!$D$39</f>
        <v>5</v>
      </c>
      <c r="E1732" s="92">
        <f>[1]HDFC!$E$39</f>
        <v>0</v>
      </c>
      <c r="F1732" s="92">
        <f>[1]HDFC!$F$39</f>
        <v>0</v>
      </c>
      <c r="G1732" s="93">
        <f t="shared" si="628"/>
        <v>6</v>
      </c>
      <c r="H1732" s="92">
        <f>[1]HDFC!$H$39</f>
        <v>21494.48</v>
      </c>
      <c r="I1732" s="92">
        <f>[1]HDFC!$I$39</f>
        <v>37970.839999999997</v>
      </c>
      <c r="J1732" s="93">
        <f t="shared" si="629"/>
        <v>59465.319999999992</v>
      </c>
      <c r="K1732" s="93">
        <f t="shared" si="630"/>
        <v>9910.8866666666654</v>
      </c>
      <c r="L1732" s="95">
        <f t="shared" si="631"/>
        <v>176.65391300464117</v>
      </c>
    </row>
    <row r="1733" spans="1:12" x14ac:dyDescent="0.2">
      <c r="A1733" s="14">
        <v>25</v>
      </c>
      <c r="B1733" s="15" t="s">
        <v>41</v>
      </c>
      <c r="C1733" s="92">
        <f>[1]ICICI!$C$39</f>
        <v>8</v>
      </c>
      <c r="D1733" s="92">
        <f>[1]ICICI!$D$39</f>
        <v>5</v>
      </c>
      <c r="E1733" s="92">
        <f>[1]ICICI!$E$39</f>
        <v>0</v>
      </c>
      <c r="F1733" s="92">
        <f>[1]ICICI!$F$39</f>
        <v>0</v>
      </c>
      <c r="G1733" s="93">
        <f t="shared" si="628"/>
        <v>13</v>
      </c>
      <c r="H1733" s="92">
        <f>[1]ICICI!$H$39</f>
        <v>31600</v>
      </c>
      <c r="I1733" s="92">
        <f>[1]ICICI!$I$39</f>
        <v>43700</v>
      </c>
      <c r="J1733" s="93">
        <f t="shared" si="629"/>
        <v>75300</v>
      </c>
      <c r="K1733" s="93">
        <f t="shared" si="630"/>
        <v>5792.3076923076924</v>
      </c>
      <c r="L1733" s="95">
        <f t="shared" si="631"/>
        <v>138.29113924050634</v>
      </c>
    </row>
    <row r="1734" spans="1:12" x14ac:dyDescent="0.2">
      <c r="A1734" s="14">
        <v>26</v>
      </c>
      <c r="B1734" s="15" t="s">
        <v>42</v>
      </c>
      <c r="C1734" s="92">
        <f>[1]IDBI!$C$39</f>
        <v>3</v>
      </c>
      <c r="D1734" s="92">
        <f>[1]IDBI!$D$39</f>
        <v>6</v>
      </c>
      <c r="E1734" s="92">
        <f>[1]IDBI!$E$39</f>
        <v>0</v>
      </c>
      <c r="F1734" s="92">
        <f>[1]IDBI!$F$39</f>
        <v>0</v>
      </c>
      <c r="G1734" s="93">
        <f t="shared" si="628"/>
        <v>9</v>
      </c>
      <c r="H1734" s="92">
        <f>[1]IDBI!$H$39</f>
        <v>54118</v>
      </c>
      <c r="I1734" s="92">
        <f>[1]IDBI!$I$39</f>
        <v>11603</v>
      </c>
      <c r="J1734" s="94">
        <f t="shared" si="629"/>
        <v>65721</v>
      </c>
      <c r="K1734" s="94">
        <f t="shared" si="630"/>
        <v>7302.333333333333</v>
      </c>
      <c r="L1734" s="95">
        <f t="shared" si="631"/>
        <v>21.44018625965483</v>
      </c>
    </row>
    <row r="1735" spans="1:12" x14ac:dyDescent="0.2">
      <c r="A1735" s="14">
        <v>27</v>
      </c>
      <c r="B1735" s="15" t="s">
        <v>43</v>
      </c>
      <c r="C1735" s="92">
        <f>[1]IDFC!$C$39</f>
        <v>0</v>
      </c>
      <c r="D1735" s="92">
        <f>[1]IDFC!$D$39</f>
        <v>0</v>
      </c>
      <c r="E1735" s="92">
        <f>[1]IDFC!$E$39</f>
        <v>0</v>
      </c>
      <c r="F1735" s="92">
        <f>[1]IDFC!$F$39</f>
        <v>0</v>
      </c>
      <c r="G1735" s="93">
        <f t="shared" si="628"/>
        <v>0</v>
      </c>
      <c r="H1735" s="92">
        <f>[1]IDFC!$H$39</f>
        <v>0</v>
      </c>
      <c r="I1735" s="92">
        <f>[1]IDFC!$I$39</f>
        <v>0</v>
      </c>
      <c r="J1735" s="94">
        <f t="shared" si="629"/>
        <v>0</v>
      </c>
      <c r="K1735" s="94" t="e">
        <f t="shared" si="630"/>
        <v>#DIV/0!</v>
      </c>
      <c r="L1735" s="95" t="e">
        <f t="shared" si="631"/>
        <v>#DIV/0!</v>
      </c>
    </row>
    <row r="1736" spans="1:12" x14ac:dyDescent="0.2">
      <c r="A1736" s="14">
        <v>28</v>
      </c>
      <c r="B1736" s="15" t="s">
        <v>44</v>
      </c>
      <c r="C1736" s="92">
        <f>[1]IndusInd!$C$39</f>
        <v>2</v>
      </c>
      <c r="D1736" s="92">
        <f>[1]IndusInd!$D$39</f>
        <v>4</v>
      </c>
      <c r="E1736" s="92">
        <f>[1]IndusInd!$E$39</f>
        <v>0</v>
      </c>
      <c r="F1736" s="92">
        <f>[1]IndusInd!$F$39</f>
        <v>0</v>
      </c>
      <c r="G1736" s="93">
        <f t="shared" ref="G1736:G1740" si="632">SUM(C1736:F1736)</f>
        <v>6</v>
      </c>
      <c r="H1736" s="92">
        <f>[1]IndusInd!$H$39</f>
        <v>16844</v>
      </c>
      <c r="I1736" s="92">
        <f>[1]IndusInd!$I$39</f>
        <v>61</v>
      </c>
      <c r="J1736" s="93">
        <f t="shared" si="629"/>
        <v>16905</v>
      </c>
      <c r="K1736" s="93">
        <f t="shared" si="630"/>
        <v>2817.5</v>
      </c>
      <c r="L1736" s="95">
        <f t="shared" si="631"/>
        <v>0.36214675848966987</v>
      </c>
    </row>
    <row r="1737" spans="1:12" x14ac:dyDescent="0.2">
      <c r="A1737" s="14">
        <v>29</v>
      </c>
      <c r="B1737" s="15" t="s">
        <v>45</v>
      </c>
      <c r="C1737" s="92">
        <f>[1]Karnatak!$C$39</f>
        <v>0</v>
      </c>
      <c r="D1737" s="92">
        <f>[1]Karnatak!$D$39</f>
        <v>0</v>
      </c>
      <c r="E1737" s="92">
        <f>[1]Karnatak!$E$39</f>
        <v>0</v>
      </c>
      <c r="F1737" s="92">
        <f>[1]Karnatak!$F$39</f>
        <v>0</v>
      </c>
      <c r="G1737" s="93">
        <f t="shared" si="632"/>
        <v>0</v>
      </c>
      <c r="H1737" s="92">
        <f>[1]Karnatak!$H$39</f>
        <v>0</v>
      </c>
      <c r="I1737" s="92">
        <f>[1]Karnatak!$I$39</f>
        <v>0</v>
      </c>
      <c r="J1737" s="93">
        <f t="shared" si="629"/>
        <v>0</v>
      </c>
      <c r="K1737" s="93" t="e">
        <f t="shared" si="630"/>
        <v>#DIV/0!</v>
      </c>
      <c r="L1737" s="95" t="e">
        <f t="shared" si="631"/>
        <v>#DIV/0!</v>
      </c>
    </row>
    <row r="1738" spans="1:12" x14ac:dyDescent="0.2">
      <c r="A1738" s="14">
        <v>30</v>
      </c>
      <c r="B1738" s="15" t="s">
        <v>46</v>
      </c>
      <c r="C1738" s="92">
        <f>[1]Kotak!$C$39</f>
        <v>3</v>
      </c>
      <c r="D1738" s="92">
        <f>[1]Kotak!$D$39</f>
        <v>2</v>
      </c>
      <c r="E1738" s="92">
        <f>[1]Kotak!$E$39</f>
        <v>0</v>
      </c>
      <c r="F1738" s="92">
        <f>[1]Kotak!$F$39</f>
        <v>0</v>
      </c>
      <c r="G1738" s="93">
        <f t="shared" si="632"/>
        <v>5</v>
      </c>
      <c r="H1738" s="92">
        <f>[1]Kotak!$H$39</f>
        <v>15199.88</v>
      </c>
      <c r="I1738" s="92">
        <f>[1]Kotak!$I$39</f>
        <v>7934.02</v>
      </c>
      <c r="J1738" s="93">
        <f t="shared" si="629"/>
        <v>23133.9</v>
      </c>
      <c r="K1738" s="93">
        <f t="shared" si="630"/>
        <v>4626.7800000000007</v>
      </c>
      <c r="L1738" s="95">
        <f t="shared" si="631"/>
        <v>52.197912088779653</v>
      </c>
    </row>
    <row r="1739" spans="1:12" x14ac:dyDescent="0.2">
      <c r="A1739" s="14">
        <v>31</v>
      </c>
      <c r="B1739" s="15" t="s">
        <v>47</v>
      </c>
      <c r="C1739" s="92">
        <f>[1]Ratnakar!$C$39</f>
        <v>0</v>
      </c>
      <c r="D1739" s="92">
        <f>[1]Ratnakar!$D$39</f>
        <v>0</v>
      </c>
      <c r="E1739" s="92">
        <f>[1]Ratnakar!$E$39</f>
        <v>0</v>
      </c>
      <c r="F1739" s="92">
        <f>[1]Ratnakar!$F$39</f>
        <v>0</v>
      </c>
      <c r="G1739" s="93">
        <f t="shared" si="632"/>
        <v>0</v>
      </c>
      <c r="H1739" s="92">
        <f>[1]Ratnakar!$H$39</f>
        <v>0</v>
      </c>
      <c r="I1739" s="92">
        <f>[1]Ratnakar!$I$39</f>
        <v>0</v>
      </c>
      <c r="J1739" s="93">
        <f t="shared" si="629"/>
        <v>0</v>
      </c>
      <c r="K1739" s="93" t="e">
        <f t="shared" si="630"/>
        <v>#DIV/0!</v>
      </c>
      <c r="L1739" s="95" t="e">
        <f t="shared" si="631"/>
        <v>#DIV/0!</v>
      </c>
    </row>
    <row r="1740" spans="1:12" x14ac:dyDescent="0.2">
      <c r="A1740" s="14">
        <v>32</v>
      </c>
      <c r="B1740" s="15" t="s">
        <v>48</v>
      </c>
      <c r="C1740" s="92">
        <f>[1]Yes!$C$39</f>
        <v>0</v>
      </c>
      <c r="D1740" s="92">
        <f>[1]Yes!$D$39</f>
        <v>2</v>
      </c>
      <c r="E1740" s="92">
        <f>[1]Yes!$E$39</f>
        <v>0</v>
      </c>
      <c r="F1740" s="92">
        <f>[1]Yes!$F$39</f>
        <v>0</v>
      </c>
      <c r="G1740" s="93">
        <f t="shared" si="632"/>
        <v>2</v>
      </c>
      <c r="H1740" s="92">
        <f>[1]Yes!$H$39</f>
        <v>600</v>
      </c>
      <c r="I1740" s="92">
        <f>[1]Yes!$I$39</f>
        <v>0</v>
      </c>
      <c r="J1740" s="93">
        <f t="shared" si="629"/>
        <v>600</v>
      </c>
      <c r="K1740" s="93">
        <f t="shared" si="630"/>
        <v>300</v>
      </c>
      <c r="L1740" s="95">
        <f t="shared" si="631"/>
        <v>0</v>
      </c>
    </row>
    <row r="1741" spans="1:12" x14ac:dyDescent="0.2">
      <c r="A1741" s="24"/>
      <c r="B1741" s="25" t="s">
        <v>49</v>
      </c>
      <c r="C1741" s="97">
        <f>SUM(C1727:C1740)</f>
        <v>17</v>
      </c>
      <c r="D1741" s="97">
        <f t="shared" ref="D1741:J1741" si="633">SUM(D1727:D1740)</f>
        <v>34</v>
      </c>
      <c r="E1741" s="97">
        <f t="shared" si="633"/>
        <v>1</v>
      </c>
      <c r="F1741" s="97">
        <f t="shared" si="633"/>
        <v>0</v>
      </c>
      <c r="G1741" s="97">
        <f t="shared" si="633"/>
        <v>52</v>
      </c>
      <c r="H1741" s="97">
        <f t="shared" si="633"/>
        <v>182517.57</v>
      </c>
      <c r="I1741" s="97">
        <f t="shared" si="633"/>
        <v>115312.26</v>
      </c>
      <c r="J1741" s="97">
        <f t="shared" si="633"/>
        <v>297829.83</v>
      </c>
      <c r="K1741" s="97">
        <f t="shared" si="630"/>
        <v>5727.4967307692314</v>
      </c>
      <c r="L1741" s="98">
        <f t="shared" si="631"/>
        <v>63.178717533879059</v>
      </c>
    </row>
    <row r="1742" spans="1:12" x14ac:dyDescent="0.2">
      <c r="A1742" s="28">
        <v>33</v>
      </c>
      <c r="B1742" s="29" t="s">
        <v>50</v>
      </c>
      <c r="C1742" s="92">
        <f>[1]AU!$C$39</f>
        <v>0</v>
      </c>
      <c r="D1742" s="92">
        <f>[1]AU!$D$39</f>
        <v>2</v>
      </c>
      <c r="E1742" s="92">
        <f>[1]AU!$E$39</f>
        <v>0</v>
      </c>
      <c r="F1742" s="92">
        <f>[1]AU!$F$39</f>
        <v>0</v>
      </c>
      <c r="G1742" s="93">
        <f t="shared" ref="G1742:G1750" si="634">SUM(C1742:F1742)</f>
        <v>2</v>
      </c>
      <c r="H1742" s="92">
        <f>[1]AU!$H$39</f>
        <v>867</v>
      </c>
      <c r="I1742" s="92">
        <f>[1]AU!$I$39</f>
        <v>2964</v>
      </c>
      <c r="J1742" s="93">
        <f t="shared" ref="J1742:J1750" si="635">H1742+I1742</f>
        <v>3831</v>
      </c>
      <c r="K1742" s="93">
        <f t="shared" si="630"/>
        <v>1915.5</v>
      </c>
      <c r="L1742" s="95">
        <f t="shared" si="631"/>
        <v>341.86851211072667</v>
      </c>
    </row>
    <row r="1743" spans="1:12" x14ac:dyDescent="0.2">
      <c r="A1743" s="28">
        <v>34</v>
      </c>
      <c r="B1743" s="29" t="s">
        <v>51</v>
      </c>
      <c r="C1743" s="92">
        <f>[1]Capital!$C$39</f>
        <v>0</v>
      </c>
      <c r="D1743" s="92">
        <f>[1]Capital!$D$39</f>
        <v>0</v>
      </c>
      <c r="E1743" s="92">
        <f>[1]Capital!$E$39</f>
        <v>0</v>
      </c>
      <c r="F1743" s="92">
        <f>[1]Capital!$F$39</f>
        <v>0</v>
      </c>
      <c r="G1743" s="93">
        <f t="shared" si="634"/>
        <v>0</v>
      </c>
      <c r="H1743" s="92">
        <f>[1]Capital!$H$39</f>
        <v>0</v>
      </c>
      <c r="I1743" s="92">
        <f>[1]Capital!$I$39</f>
        <v>0</v>
      </c>
      <c r="J1743" s="93">
        <f t="shared" si="635"/>
        <v>0</v>
      </c>
      <c r="K1743" s="93" t="e">
        <f t="shared" si="630"/>
        <v>#DIV/0!</v>
      </c>
      <c r="L1743" s="95" t="e">
        <f t="shared" si="631"/>
        <v>#DIV/0!</v>
      </c>
    </row>
    <row r="1744" spans="1:12" x14ac:dyDescent="0.2">
      <c r="A1744" s="28">
        <v>35</v>
      </c>
      <c r="B1744" s="29" t="s">
        <v>52</v>
      </c>
      <c r="C1744" s="92">
        <f>[1]Equitas!$C$39</f>
        <v>0</v>
      </c>
      <c r="D1744" s="92">
        <f>[1]Equitas!$D$39</f>
        <v>2</v>
      </c>
      <c r="E1744" s="92">
        <f>[1]Equitas!$E$39</f>
        <v>0</v>
      </c>
      <c r="F1744" s="92">
        <f>[1]Equitas!$F$39</f>
        <v>0</v>
      </c>
      <c r="G1744" s="93">
        <f t="shared" si="634"/>
        <v>2</v>
      </c>
      <c r="H1744" s="92">
        <f>[1]Equitas!$H$39</f>
        <v>0</v>
      </c>
      <c r="I1744" s="92">
        <f>[1]Equitas!$I$39</f>
        <v>2100</v>
      </c>
      <c r="J1744" s="93">
        <f t="shared" si="635"/>
        <v>2100</v>
      </c>
      <c r="K1744" s="93">
        <f t="shared" si="630"/>
        <v>1050</v>
      </c>
      <c r="L1744" s="95" t="e">
        <f t="shared" si="631"/>
        <v>#DIV/0!</v>
      </c>
    </row>
    <row r="1745" spans="1:12" x14ac:dyDescent="0.2">
      <c r="A1745" s="28">
        <v>36</v>
      </c>
      <c r="B1745" s="29" t="s">
        <v>53</v>
      </c>
      <c r="C1745" s="92">
        <f>[1]ESAF!$C$39</f>
        <v>0</v>
      </c>
      <c r="D1745" s="92">
        <f>[1]ESAF!$D$39</f>
        <v>0</v>
      </c>
      <c r="E1745" s="92">
        <f>[1]ESAF!$E$39</f>
        <v>0</v>
      </c>
      <c r="F1745" s="92">
        <f>[1]ESAF!$F$39</f>
        <v>0</v>
      </c>
      <c r="G1745" s="93">
        <f t="shared" si="634"/>
        <v>0</v>
      </c>
      <c r="H1745" s="92">
        <f>[1]ESAF!$H$39</f>
        <v>0</v>
      </c>
      <c r="I1745" s="92">
        <f>[1]ESAF!$I$39</f>
        <v>0</v>
      </c>
      <c r="J1745" s="93">
        <f t="shared" si="635"/>
        <v>0</v>
      </c>
      <c r="K1745" s="93" t="e">
        <f t="shared" si="630"/>
        <v>#DIV/0!</v>
      </c>
      <c r="L1745" s="95" t="e">
        <f t="shared" si="631"/>
        <v>#DIV/0!</v>
      </c>
    </row>
    <row r="1746" spans="1:12" x14ac:dyDescent="0.2">
      <c r="A1746" s="28">
        <v>37</v>
      </c>
      <c r="B1746" s="29" t="s">
        <v>54</v>
      </c>
      <c r="C1746" s="92">
        <f>[1]Fincare!$C$39</f>
        <v>0</v>
      </c>
      <c r="D1746" s="92">
        <f>[1]Fincare!$D$39</f>
        <v>0</v>
      </c>
      <c r="E1746" s="92">
        <f>[1]Fincare!$E$39</f>
        <v>0</v>
      </c>
      <c r="F1746" s="92">
        <f>[1]Fincare!$F$39</f>
        <v>0</v>
      </c>
      <c r="G1746" s="93">
        <f t="shared" si="634"/>
        <v>0</v>
      </c>
      <c r="H1746" s="92">
        <f>[1]Fincare!$H$39</f>
        <v>0</v>
      </c>
      <c r="I1746" s="92">
        <f>[1]Fincare!$I$39</f>
        <v>0</v>
      </c>
      <c r="J1746" s="93">
        <f t="shared" si="635"/>
        <v>0</v>
      </c>
      <c r="K1746" s="93" t="e">
        <f t="shared" si="630"/>
        <v>#DIV/0!</v>
      </c>
      <c r="L1746" s="95" t="e">
        <f t="shared" si="631"/>
        <v>#DIV/0!</v>
      </c>
    </row>
    <row r="1747" spans="1:12" x14ac:dyDescent="0.2">
      <c r="A1747" s="28">
        <v>38</v>
      </c>
      <c r="B1747" s="29" t="s">
        <v>55</v>
      </c>
      <c r="C1747" s="92">
        <f>[1]Jana!$C$39</f>
        <v>0</v>
      </c>
      <c r="D1747" s="92">
        <f>[1]Jana!$D$39</f>
        <v>0</v>
      </c>
      <c r="E1747" s="92">
        <f>[1]Jana!$E$39</f>
        <v>0</v>
      </c>
      <c r="F1747" s="92">
        <f>[1]Jana!$F$39</f>
        <v>0</v>
      </c>
      <c r="G1747" s="93">
        <f t="shared" si="634"/>
        <v>0</v>
      </c>
      <c r="H1747" s="92">
        <f>[1]Jana!$H$39</f>
        <v>0</v>
      </c>
      <c r="I1747" s="92">
        <f>[1]Jana!$I$39</f>
        <v>0</v>
      </c>
      <c r="J1747" s="93">
        <f t="shared" si="635"/>
        <v>0</v>
      </c>
      <c r="K1747" s="93" t="e">
        <f t="shared" si="630"/>
        <v>#DIV/0!</v>
      </c>
      <c r="L1747" s="95" t="e">
        <f t="shared" si="631"/>
        <v>#DIV/0!</v>
      </c>
    </row>
    <row r="1748" spans="1:12" x14ac:dyDescent="0.2">
      <c r="A1748" s="28">
        <v>39</v>
      </c>
      <c r="B1748" s="29" t="s">
        <v>56</v>
      </c>
      <c r="C1748" s="92">
        <f>[1]Suryoday!$C$39</f>
        <v>0</v>
      </c>
      <c r="D1748" s="92">
        <f>[1]Suryoday!$D$39</f>
        <v>0</v>
      </c>
      <c r="E1748" s="92">
        <f>[1]Suryoday!$E$39</f>
        <v>0</v>
      </c>
      <c r="F1748" s="92">
        <f>[1]Suryoday!$F$39</f>
        <v>0</v>
      </c>
      <c r="G1748" s="93">
        <f t="shared" si="634"/>
        <v>0</v>
      </c>
      <c r="H1748" s="92">
        <f>[1]Suryoday!$H$39</f>
        <v>0</v>
      </c>
      <c r="I1748" s="92">
        <f>[1]Suryoday!$I$39</f>
        <v>0</v>
      </c>
      <c r="J1748" s="93">
        <f t="shared" si="635"/>
        <v>0</v>
      </c>
      <c r="K1748" s="93" t="e">
        <f t="shared" si="630"/>
        <v>#DIV/0!</v>
      </c>
      <c r="L1748" s="95" t="e">
        <f t="shared" si="631"/>
        <v>#DIV/0!</v>
      </c>
    </row>
    <row r="1749" spans="1:12" x14ac:dyDescent="0.2">
      <c r="A1749" s="28">
        <v>40</v>
      </c>
      <c r="B1749" s="29" t="s">
        <v>57</v>
      </c>
      <c r="C1749" s="92">
        <f>[1]Ujjivan!$C$39</f>
        <v>0</v>
      </c>
      <c r="D1749" s="92">
        <f>[1]Ujjivan!$D$39</f>
        <v>0</v>
      </c>
      <c r="E1749" s="92">
        <f>[1]Ujjivan!$E$39</f>
        <v>0</v>
      </c>
      <c r="F1749" s="92">
        <f>[1]Ujjivan!$F$39</f>
        <v>0</v>
      </c>
      <c r="G1749" s="93">
        <f t="shared" si="634"/>
        <v>0</v>
      </c>
      <c r="H1749" s="92">
        <f>[1]Ujjivan!$H$39</f>
        <v>0</v>
      </c>
      <c r="I1749" s="92">
        <f>[1]Ujjivan!$I$39</f>
        <v>0</v>
      </c>
      <c r="J1749" s="93">
        <f t="shared" si="635"/>
        <v>0</v>
      </c>
      <c r="K1749" s="93" t="e">
        <f t="shared" si="630"/>
        <v>#DIV/0!</v>
      </c>
      <c r="L1749" s="95" t="e">
        <f t="shared" si="631"/>
        <v>#DIV/0!</v>
      </c>
    </row>
    <row r="1750" spans="1:12" x14ac:dyDescent="0.2">
      <c r="A1750" s="28">
        <v>41</v>
      </c>
      <c r="B1750" s="29" t="s">
        <v>58</v>
      </c>
      <c r="C1750" s="92">
        <f>[1]Utkarsh!$C$39</f>
        <v>0</v>
      </c>
      <c r="D1750" s="92">
        <f>[1]Utkarsh!$D$39</f>
        <v>0</v>
      </c>
      <c r="E1750" s="92">
        <f>[1]Utkarsh!$E$39</f>
        <v>0</v>
      </c>
      <c r="F1750" s="92">
        <f>[1]Utkarsh!$F$39</f>
        <v>0</v>
      </c>
      <c r="G1750" s="93">
        <f t="shared" si="634"/>
        <v>0</v>
      </c>
      <c r="H1750" s="92">
        <f>[1]Utkarsh!$H$39</f>
        <v>0</v>
      </c>
      <c r="I1750" s="92">
        <f>[1]Utkarsh!$I$39</f>
        <v>0</v>
      </c>
      <c r="J1750" s="93">
        <f t="shared" si="635"/>
        <v>0</v>
      </c>
      <c r="K1750" s="93" t="e">
        <f t="shared" si="630"/>
        <v>#DIV/0!</v>
      </c>
      <c r="L1750" s="95" t="e">
        <f t="shared" si="631"/>
        <v>#DIV/0!</v>
      </c>
    </row>
    <row r="1751" spans="1:12" x14ac:dyDescent="0.2">
      <c r="A1751" s="24"/>
      <c r="B1751" s="30" t="s">
        <v>59</v>
      </c>
      <c r="C1751" s="97">
        <f>SUM(C1742:C1750)</f>
        <v>0</v>
      </c>
      <c r="D1751" s="97">
        <f t="shared" ref="D1751:J1751" si="636">SUM(D1742:D1750)</f>
        <v>4</v>
      </c>
      <c r="E1751" s="97">
        <f t="shared" si="636"/>
        <v>0</v>
      </c>
      <c r="F1751" s="97">
        <f t="shared" si="636"/>
        <v>0</v>
      </c>
      <c r="G1751" s="97">
        <f t="shared" si="636"/>
        <v>4</v>
      </c>
      <c r="H1751" s="97">
        <f t="shared" si="636"/>
        <v>867</v>
      </c>
      <c r="I1751" s="97">
        <f t="shared" si="636"/>
        <v>5064</v>
      </c>
      <c r="J1751" s="97">
        <f t="shared" si="636"/>
        <v>5931</v>
      </c>
      <c r="K1751" s="97">
        <f t="shared" si="630"/>
        <v>1482.75</v>
      </c>
      <c r="L1751" s="98">
        <f t="shared" si="631"/>
        <v>584.08304498269899</v>
      </c>
    </row>
    <row r="1752" spans="1:12" x14ac:dyDescent="0.2">
      <c r="A1752" s="31">
        <v>42</v>
      </c>
      <c r="B1752" s="32" t="s">
        <v>60</v>
      </c>
      <c r="C1752" s="92">
        <f>[1]DBS!$C$39</f>
        <v>0</v>
      </c>
      <c r="D1752" s="92">
        <f>[1]DBS!$D$39</f>
        <v>0</v>
      </c>
      <c r="E1752" s="92">
        <f>[1]DBS!$E$39</f>
        <v>0</v>
      </c>
      <c r="F1752" s="92">
        <f>[1]DBS!$F$39</f>
        <v>0</v>
      </c>
      <c r="G1752" s="93">
        <f>SUM(C1752:F1752)</f>
        <v>0</v>
      </c>
      <c r="H1752" s="92">
        <f>[1]DBS!$H$39</f>
        <v>0</v>
      </c>
      <c r="I1752" s="92">
        <f>[1]DBS!$I$39</f>
        <v>0</v>
      </c>
      <c r="J1752" s="93">
        <f>H1752+I1752</f>
        <v>0</v>
      </c>
      <c r="K1752" s="93" t="e">
        <f>J1752/G1752</f>
        <v>#DIV/0!</v>
      </c>
      <c r="L1752" s="95" t="e">
        <f>I1752/H1752*100</f>
        <v>#DIV/0!</v>
      </c>
    </row>
    <row r="1753" spans="1:12" x14ac:dyDescent="0.2">
      <c r="A1753" s="24"/>
      <c r="B1753" s="30" t="s">
        <v>61</v>
      </c>
      <c r="C1753" s="97">
        <f>C1752</f>
        <v>0</v>
      </c>
      <c r="D1753" s="97">
        <f t="shared" ref="D1753:J1753" si="637">D1752</f>
        <v>0</v>
      </c>
      <c r="E1753" s="97">
        <f t="shared" si="637"/>
        <v>0</v>
      </c>
      <c r="F1753" s="97">
        <f t="shared" si="637"/>
        <v>0</v>
      </c>
      <c r="G1753" s="97">
        <f t="shared" si="637"/>
        <v>0</v>
      </c>
      <c r="H1753" s="97">
        <f t="shared" si="637"/>
        <v>0</v>
      </c>
      <c r="I1753" s="97">
        <f t="shared" si="637"/>
        <v>0</v>
      </c>
      <c r="J1753" s="97">
        <f t="shared" si="637"/>
        <v>0</v>
      </c>
      <c r="K1753" s="97" t="e">
        <f t="shared" ref="K1753" si="638">J1753/G1753</f>
        <v>#DIV/0!</v>
      </c>
      <c r="L1753" s="98" t="e">
        <f t="shared" ref="L1753" si="639">I1753/H1753*100</f>
        <v>#DIV/0!</v>
      </c>
    </row>
    <row r="1754" spans="1:12" x14ac:dyDescent="0.2">
      <c r="A1754" s="31">
        <v>43</v>
      </c>
      <c r="B1754" s="32" t="s">
        <v>62</v>
      </c>
      <c r="C1754" s="92">
        <f>[1]IPPB!$C$39</f>
        <v>0</v>
      </c>
      <c r="D1754" s="92">
        <f>[1]IPPB!$D$39</f>
        <v>0</v>
      </c>
      <c r="E1754" s="92">
        <f>[1]IPPB!$E$39</f>
        <v>0</v>
      </c>
      <c r="F1754" s="92">
        <f>[1]IPPB!$F$39</f>
        <v>0</v>
      </c>
      <c r="G1754" s="93">
        <f>SUM(C1754:F1754)</f>
        <v>0</v>
      </c>
      <c r="H1754" s="92">
        <f>[1]IPPB!$H$39</f>
        <v>0</v>
      </c>
      <c r="I1754" s="92">
        <f>[1]IPPB!$I$39</f>
        <v>0</v>
      </c>
      <c r="J1754" s="93">
        <f>H1754+I1754</f>
        <v>0</v>
      </c>
      <c r="K1754" s="93" t="e">
        <f>J1754/G1754</f>
        <v>#DIV/0!</v>
      </c>
      <c r="L1754" s="95" t="e">
        <f>I1754/H1754*100</f>
        <v>#DIV/0!</v>
      </c>
    </row>
    <row r="1755" spans="1:12" x14ac:dyDescent="0.2">
      <c r="A1755" s="24"/>
      <c r="B1755" s="30" t="s">
        <v>124</v>
      </c>
      <c r="C1755" s="97">
        <f>C1754</f>
        <v>0</v>
      </c>
      <c r="D1755" s="97">
        <f t="shared" ref="D1755:J1755" si="640">D1754</f>
        <v>0</v>
      </c>
      <c r="E1755" s="97">
        <f t="shared" si="640"/>
        <v>0</v>
      </c>
      <c r="F1755" s="97">
        <f t="shared" si="640"/>
        <v>0</v>
      </c>
      <c r="G1755" s="97">
        <f t="shared" si="640"/>
        <v>0</v>
      </c>
      <c r="H1755" s="97">
        <f t="shared" si="640"/>
        <v>0</v>
      </c>
      <c r="I1755" s="97">
        <f t="shared" si="640"/>
        <v>0</v>
      </c>
      <c r="J1755" s="97">
        <f t="shared" si="640"/>
        <v>0</v>
      </c>
      <c r="K1755" s="97" t="e">
        <f t="shared" ref="K1755:K1757" si="641">J1755/G1755</f>
        <v>#DIV/0!</v>
      </c>
      <c r="L1755" s="98" t="e">
        <f t="shared" ref="L1755:L1757" si="642">I1755/H1755*100</f>
        <v>#DIV/0!</v>
      </c>
    </row>
    <row r="1756" spans="1:12" x14ac:dyDescent="0.2">
      <c r="A1756" s="33">
        <v>44</v>
      </c>
      <c r="B1756" s="34" t="s">
        <v>64</v>
      </c>
      <c r="C1756" s="16">
        <f>[1]MGB!$C$39</f>
        <v>0</v>
      </c>
      <c r="D1756" s="16">
        <f>[1]MGB!$D$39</f>
        <v>0</v>
      </c>
      <c r="E1756" s="16">
        <f>[1]MGB!$E$39</f>
        <v>0</v>
      </c>
      <c r="F1756" s="16">
        <f>[1]MGB!$F$39</f>
        <v>0</v>
      </c>
      <c r="G1756" s="17">
        <f>SUM(C1756:F1756)</f>
        <v>0</v>
      </c>
      <c r="H1756" s="16">
        <f>[1]MGB!$H$39</f>
        <v>0</v>
      </c>
      <c r="I1756" s="16">
        <f>[1]MGB!$I$39</f>
        <v>0</v>
      </c>
      <c r="J1756" s="17">
        <f>H1756+I1756</f>
        <v>0</v>
      </c>
      <c r="K1756" s="17" t="e">
        <f t="shared" si="641"/>
        <v>#DIV/0!</v>
      </c>
      <c r="L1756" s="20" t="e">
        <f t="shared" si="642"/>
        <v>#DIV/0!</v>
      </c>
    </row>
    <row r="1757" spans="1:12" x14ac:dyDescent="0.2">
      <c r="A1757" s="33">
        <v>45</v>
      </c>
      <c r="B1757" s="34" t="s">
        <v>65</v>
      </c>
      <c r="C1757" s="16">
        <f>[1]VKGB!$C$39</f>
        <v>21</v>
      </c>
      <c r="D1757" s="16">
        <f>[1]VKGB!$D$39</f>
        <v>8</v>
      </c>
      <c r="E1757" s="16">
        <f>[1]VKGB!$E$39</f>
        <v>0</v>
      </c>
      <c r="F1757" s="16">
        <f>[1]VKGB!$F$39</f>
        <v>0</v>
      </c>
      <c r="G1757" s="17">
        <f>SUM(C1757:F1757)</f>
        <v>29</v>
      </c>
      <c r="H1757" s="16">
        <f>[1]VKGB!$H$39</f>
        <v>29954.000000000004</v>
      </c>
      <c r="I1757" s="16">
        <f>[1]VKGB!$I$39</f>
        <v>19740</v>
      </c>
      <c r="J1757" s="17">
        <f>H1757+I1757</f>
        <v>49694</v>
      </c>
      <c r="K1757" s="17">
        <f t="shared" si="641"/>
        <v>1713.5862068965516</v>
      </c>
      <c r="L1757" s="20">
        <f t="shared" si="642"/>
        <v>65.901048274020155</v>
      </c>
    </row>
    <row r="1758" spans="1:12" x14ac:dyDescent="0.2">
      <c r="A1758" s="35" t="s">
        <v>125</v>
      </c>
      <c r="B1758" s="99" t="s">
        <v>66</v>
      </c>
      <c r="C1758" s="97">
        <f t="shared" ref="C1758:J1758" si="643">SUM(C1756:C1757)</f>
        <v>21</v>
      </c>
      <c r="D1758" s="97">
        <f t="shared" si="643"/>
        <v>8</v>
      </c>
      <c r="E1758" s="97">
        <f t="shared" si="643"/>
        <v>0</v>
      </c>
      <c r="F1758" s="97">
        <f t="shared" si="643"/>
        <v>0</v>
      </c>
      <c r="G1758" s="97">
        <f t="shared" si="643"/>
        <v>29</v>
      </c>
      <c r="H1758" s="97">
        <f t="shared" si="643"/>
        <v>29954.000000000004</v>
      </c>
      <c r="I1758" s="97">
        <f t="shared" si="643"/>
        <v>19740</v>
      </c>
      <c r="J1758" s="97">
        <f t="shared" si="643"/>
        <v>49694</v>
      </c>
      <c r="K1758" s="97">
        <f>J1758/G1758</f>
        <v>1713.5862068965516</v>
      </c>
      <c r="L1758" s="98">
        <f>I1758/H1758*100</f>
        <v>65.901048274020155</v>
      </c>
    </row>
    <row r="1759" spans="1:12" x14ac:dyDescent="0.2">
      <c r="A1759" s="33">
        <v>46</v>
      </c>
      <c r="B1759" s="34" t="s">
        <v>67</v>
      </c>
      <c r="C1759" s="16">
        <f>[1]Subhadra!$C$39</f>
        <v>0</v>
      </c>
      <c r="D1759" s="16">
        <f>[1]Subhadra!$D$39</f>
        <v>0</v>
      </c>
      <c r="E1759" s="16">
        <f>[1]Subhadra!$E$39</f>
        <v>0</v>
      </c>
      <c r="F1759" s="16">
        <f>[1]Subhadra!$F$39</f>
        <v>0</v>
      </c>
      <c r="G1759" s="17">
        <f>SUM(C1759:F1759)</f>
        <v>0</v>
      </c>
      <c r="H1759" s="16">
        <f>[1]Subhadra!$H$39</f>
        <v>0</v>
      </c>
      <c r="I1759" s="16">
        <f>[1]Subhadra!$I$39</f>
        <v>0</v>
      </c>
      <c r="J1759" s="17">
        <f>H1759+I1759</f>
        <v>0</v>
      </c>
      <c r="K1759" s="17" t="e">
        <f>J1759/G1759</f>
        <v>#DIV/0!</v>
      </c>
      <c r="L1759" s="20" t="e">
        <f>I1759/H1759*100</f>
        <v>#DIV/0!</v>
      </c>
    </row>
    <row r="1760" spans="1:12" x14ac:dyDescent="0.2">
      <c r="A1760" s="35"/>
      <c r="B1760" s="99" t="s">
        <v>21</v>
      </c>
      <c r="C1760" s="97">
        <f>SUM(C1726,C1741,C1751,C1753,C1755,C1758,C1759)</f>
        <v>146</v>
      </c>
      <c r="D1760" s="97">
        <f t="shared" ref="D1760:J1760" si="644">SUM(D1726,D1741,D1751,D1753,D1755,D1758,D1759)</f>
        <v>101</v>
      </c>
      <c r="E1760" s="97">
        <f t="shared" si="644"/>
        <v>2</v>
      </c>
      <c r="F1760" s="97">
        <f t="shared" si="644"/>
        <v>0</v>
      </c>
      <c r="G1760" s="97">
        <f t="shared" si="644"/>
        <v>249</v>
      </c>
      <c r="H1760" s="97">
        <f t="shared" si="644"/>
        <v>1159960.7408646001</v>
      </c>
      <c r="I1760" s="97">
        <f t="shared" si="644"/>
        <v>549747.66999999993</v>
      </c>
      <c r="J1760" s="97">
        <f t="shared" si="644"/>
        <v>1709708.4108646</v>
      </c>
      <c r="K1760" s="97">
        <f>J1760/G1760</f>
        <v>6866.2988388136546</v>
      </c>
      <c r="L1760" s="98">
        <f>I1760/H1760*100</f>
        <v>47.393644511643942</v>
      </c>
    </row>
    <row r="1761" spans="1:12" x14ac:dyDescent="0.2">
      <c r="A1761" s="37"/>
      <c r="B1761" s="38"/>
      <c r="C1761" s="38"/>
      <c r="D1761" s="38"/>
      <c r="E1761" s="38"/>
      <c r="F1761" s="38"/>
      <c r="G1761" s="38"/>
      <c r="H1761" s="38"/>
      <c r="I1761" s="38"/>
      <c r="J1761" s="38"/>
      <c r="K1761" s="38"/>
      <c r="L1761" s="38"/>
    </row>
    <row r="1762" spans="1:12" x14ac:dyDescent="0.2">
      <c r="A1762" s="33">
        <v>47</v>
      </c>
      <c r="B1762" s="34" t="s">
        <v>68</v>
      </c>
      <c r="C1762" s="16">
        <f>[1]MSCOOP!$C$39</f>
        <v>62</v>
      </c>
      <c r="D1762" s="16">
        <f>[1]MSCOOP!$D$39</f>
        <v>0</v>
      </c>
      <c r="E1762" s="16">
        <f>[1]MSCOOP!$E$39</f>
        <v>18</v>
      </c>
      <c r="F1762" s="16">
        <f>[1]MSCOOP!$F$39</f>
        <v>0</v>
      </c>
      <c r="G1762" s="17">
        <f>SUM(C1762:F1762)</f>
        <v>80</v>
      </c>
      <c r="H1762" s="16">
        <f>[1]MSCOOP!$H$39</f>
        <v>197376</v>
      </c>
      <c r="I1762" s="16">
        <f>[1]MSCOOP!$I$39</f>
        <v>135689</v>
      </c>
      <c r="J1762" s="17">
        <f>H1762+I1762</f>
        <v>333065</v>
      </c>
      <c r="K1762" s="17">
        <f>J1762/G1762</f>
        <v>4163.3125</v>
      </c>
      <c r="L1762" s="20">
        <f>I1762/H1762*100</f>
        <v>68.746453469520105</v>
      </c>
    </row>
    <row r="1763" spans="1:12" x14ac:dyDescent="0.2">
      <c r="A1763" s="37"/>
      <c r="B1763" s="38"/>
      <c r="C1763" s="38"/>
      <c r="D1763" s="38"/>
      <c r="E1763" s="38"/>
      <c r="F1763" s="38"/>
      <c r="G1763" s="38"/>
      <c r="H1763" s="38"/>
      <c r="I1763" s="38"/>
      <c r="J1763" s="38"/>
      <c r="K1763" s="38"/>
      <c r="L1763" s="38"/>
    </row>
    <row r="1764" spans="1:12" x14ac:dyDescent="0.2">
      <c r="A1764" s="35"/>
      <c r="B1764" s="99" t="s">
        <v>69</v>
      </c>
      <c r="C1764" s="97">
        <f>C1760+C1762</f>
        <v>208</v>
      </c>
      <c r="D1764" s="97">
        <f t="shared" ref="D1764:J1764" si="645">D1760+D1762</f>
        <v>101</v>
      </c>
      <c r="E1764" s="97">
        <f t="shared" si="645"/>
        <v>20</v>
      </c>
      <c r="F1764" s="97">
        <f t="shared" si="645"/>
        <v>0</v>
      </c>
      <c r="G1764" s="97">
        <f t="shared" si="645"/>
        <v>329</v>
      </c>
      <c r="H1764" s="97">
        <f t="shared" si="645"/>
        <v>1357336.7408646001</v>
      </c>
      <c r="I1764" s="97">
        <f t="shared" si="645"/>
        <v>685436.66999999993</v>
      </c>
      <c r="J1764" s="97">
        <f t="shared" si="645"/>
        <v>2042773.4108646</v>
      </c>
      <c r="K1764" s="97">
        <f>J1764/G1764</f>
        <v>6209.0377229927053</v>
      </c>
      <c r="L1764" s="98">
        <f>I1764/H1764*100</f>
        <v>50.498645572902468</v>
      </c>
    </row>
    <row r="1765" spans="1:12" ht="18" x14ac:dyDescent="0.2">
      <c r="A1765" s="135" t="s">
        <v>153</v>
      </c>
      <c r="B1765" s="135"/>
      <c r="C1765" s="135"/>
      <c r="D1765" s="135"/>
      <c r="E1765" s="135"/>
      <c r="F1765" s="135"/>
      <c r="G1765" s="135"/>
      <c r="H1765" s="135"/>
      <c r="I1765" s="135"/>
      <c r="J1765" s="135"/>
      <c r="K1765" s="135"/>
      <c r="L1765" s="135"/>
    </row>
    <row r="1766" spans="1:12" ht="15" x14ac:dyDescent="0.2">
      <c r="A1766" s="125" t="s">
        <v>0</v>
      </c>
      <c r="B1766" s="125"/>
      <c r="C1766" s="125"/>
      <c r="D1766" s="125"/>
      <c r="E1766" s="125"/>
      <c r="F1766" s="125"/>
      <c r="G1766" s="125"/>
      <c r="H1766" s="125"/>
      <c r="I1766" s="125"/>
      <c r="J1766" s="125"/>
      <c r="K1766" s="125"/>
      <c r="L1766" s="125"/>
    </row>
    <row r="1767" spans="1:12" x14ac:dyDescent="0.2">
      <c r="A1767" s="126" t="str">
        <f>$A$3</f>
        <v>Position as of 31.03.2021</v>
      </c>
      <c r="B1767" s="126"/>
      <c r="C1767" s="126"/>
      <c r="D1767" s="126"/>
      <c r="E1767" s="126"/>
      <c r="F1767" s="126"/>
      <c r="G1767" s="126"/>
      <c r="H1767" s="126"/>
      <c r="I1767" s="126"/>
      <c r="J1767" s="126"/>
      <c r="K1767" s="126"/>
      <c r="L1767" s="126"/>
    </row>
    <row r="1768" spans="1:12" x14ac:dyDescent="0.2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3" t="s">
        <v>123</v>
      </c>
    </row>
    <row r="1769" spans="1:12" ht="38.25" x14ac:dyDescent="0.2">
      <c r="A1769" s="4" t="s">
        <v>3</v>
      </c>
      <c r="B1769" s="4" t="s">
        <v>4</v>
      </c>
      <c r="C1769" s="4" t="s">
        <v>5</v>
      </c>
      <c r="D1769" s="4" t="s">
        <v>6</v>
      </c>
      <c r="E1769" s="4" t="s">
        <v>7</v>
      </c>
      <c r="F1769" s="4" t="s">
        <v>8</v>
      </c>
      <c r="G1769" s="4" t="s">
        <v>9</v>
      </c>
      <c r="H1769" s="4" t="s">
        <v>10</v>
      </c>
      <c r="I1769" s="5" t="s">
        <v>11</v>
      </c>
      <c r="J1769" s="4" t="s">
        <v>12</v>
      </c>
      <c r="K1769" s="4" t="s">
        <v>13</v>
      </c>
      <c r="L1769" s="4" t="s">
        <v>14</v>
      </c>
    </row>
    <row r="1770" spans="1:12" x14ac:dyDescent="0.2">
      <c r="A1770" s="8">
        <v>1</v>
      </c>
      <c r="B1770" s="9">
        <v>2</v>
      </c>
      <c r="C1770" s="9">
        <v>3</v>
      </c>
      <c r="D1770" s="9">
        <v>4</v>
      </c>
      <c r="E1770" s="9">
        <v>7</v>
      </c>
      <c r="F1770" s="9">
        <v>8</v>
      </c>
      <c r="G1770" s="9">
        <v>9</v>
      </c>
      <c r="H1770" s="9">
        <v>10</v>
      </c>
      <c r="I1770" s="9">
        <v>11</v>
      </c>
      <c r="J1770" s="9">
        <v>12</v>
      </c>
      <c r="K1770" s="9">
        <v>13</v>
      </c>
      <c r="L1770" s="9">
        <v>14</v>
      </c>
    </row>
    <row r="1771" spans="1:12" x14ac:dyDescent="0.2">
      <c r="A1771" s="14">
        <v>1</v>
      </c>
      <c r="B1771" s="15" t="s">
        <v>15</v>
      </c>
      <c r="C1771" s="92">
        <f>[1]Allahabad!$C$40</f>
        <v>0</v>
      </c>
      <c r="D1771" s="92">
        <f>[1]Allahabad!$D$40</f>
        <v>0</v>
      </c>
      <c r="E1771" s="92">
        <f>[1]Allahabad!$E$40</f>
        <v>0</v>
      </c>
      <c r="F1771" s="92">
        <f>[1]Allahabad!$F$40</f>
        <v>0</v>
      </c>
      <c r="G1771" s="93">
        <f t="shared" ref="G1771:G1788" si="646">SUM(C1771:F1771)</f>
        <v>0</v>
      </c>
      <c r="H1771" s="92">
        <f>[1]Allahabad!$H$40</f>
        <v>0</v>
      </c>
      <c r="I1771" s="92">
        <f>[1]Allahabad!$I$40</f>
        <v>0</v>
      </c>
      <c r="J1771" s="94">
        <f t="shared" ref="J1771:J1788" si="647">H1771+I1771</f>
        <v>0</v>
      </c>
      <c r="K1771" s="94" t="e">
        <f>J1771/G1771</f>
        <v>#DIV/0!</v>
      </c>
      <c r="L1771" s="95" t="e">
        <f>I1771/H1771*100</f>
        <v>#DIV/0!</v>
      </c>
    </row>
    <row r="1772" spans="1:12" x14ac:dyDescent="0.2">
      <c r="A1772" s="14">
        <v>2</v>
      </c>
      <c r="B1772" s="15" t="s">
        <v>16</v>
      </c>
      <c r="C1772" s="92">
        <f>[1]Andhra!$C$40</f>
        <v>0</v>
      </c>
      <c r="D1772" s="92">
        <f>[1]Andhra!$D$40</f>
        <v>0</v>
      </c>
      <c r="E1772" s="92">
        <f>[1]Andhra!$E$40</f>
        <v>1</v>
      </c>
      <c r="F1772" s="92">
        <f>[1]Andhra!$F$40</f>
        <v>0</v>
      </c>
      <c r="G1772" s="93">
        <f t="shared" si="646"/>
        <v>1</v>
      </c>
      <c r="H1772" s="92">
        <f>[1]Andhra!$H$40</f>
        <v>2834</v>
      </c>
      <c r="I1772" s="92">
        <f>[1]Andhra!$I$40</f>
        <v>1256</v>
      </c>
      <c r="J1772" s="94">
        <f t="shared" si="647"/>
        <v>4090</v>
      </c>
      <c r="K1772" s="94">
        <f>J1772/G1772</f>
        <v>4090</v>
      </c>
      <c r="L1772" s="95">
        <f>I1772/H1772*100</f>
        <v>44.318983768525058</v>
      </c>
    </row>
    <row r="1773" spans="1:12" x14ac:dyDescent="0.2">
      <c r="A1773" s="14">
        <v>3</v>
      </c>
      <c r="B1773" s="15" t="s">
        <v>17</v>
      </c>
      <c r="C1773" s="92">
        <f>[1]BoB!$C$40</f>
        <v>5</v>
      </c>
      <c r="D1773" s="92">
        <f>[1]BoB!$D$40</f>
        <v>5</v>
      </c>
      <c r="E1773" s="92">
        <f>[1]BoB!$E$40</f>
        <v>4</v>
      </c>
      <c r="F1773" s="92">
        <f>[1]BoB!$F$40</f>
        <v>0</v>
      </c>
      <c r="G1773" s="93">
        <f t="shared" si="646"/>
        <v>14</v>
      </c>
      <c r="H1773" s="92">
        <f>[1]BoB!$H$40</f>
        <v>87078</v>
      </c>
      <c r="I1773" s="92">
        <f>[1]BoB!$I$40</f>
        <v>69015</v>
      </c>
      <c r="J1773" s="94">
        <f t="shared" si="647"/>
        <v>156093</v>
      </c>
      <c r="K1773" s="94">
        <f t="shared" ref="K1773:K1788" si="648">J1773/G1773</f>
        <v>11149.5</v>
      </c>
      <c r="L1773" s="95">
        <f t="shared" ref="L1773:L1788" si="649">I1773/H1773*100</f>
        <v>79.256528629504587</v>
      </c>
    </row>
    <row r="1774" spans="1:12" x14ac:dyDescent="0.2">
      <c r="A1774" s="14">
        <v>4</v>
      </c>
      <c r="B1774" s="15" t="s">
        <v>18</v>
      </c>
      <c r="C1774" s="92">
        <f>[1]BoI!$C$40</f>
        <v>23</v>
      </c>
      <c r="D1774" s="92">
        <f>[1]BoI!$D$40</f>
        <v>14</v>
      </c>
      <c r="E1774" s="92">
        <f>[1]BoI!$E$40</f>
        <v>5</v>
      </c>
      <c r="F1774" s="92">
        <f>[1]BoI!$F$40</f>
        <v>0</v>
      </c>
      <c r="G1774" s="93">
        <f t="shared" si="646"/>
        <v>42</v>
      </c>
      <c r="H1774" s="92">
        <f>[1]BoI!$H$40</f>
        <v>321535</v>
      </c>
      <c r="I1774" s="92">
        <f>[1]BoI!$I$40</f>
        <v>189878</v>
      </c>
      <c r="J1774" s="93">
        <f t="shared" si="647"/>
        <v>511413</v>
      </c>
      <c r="K1774" s="93">
        <f t="shared" si="648"/>
        <v>12176.5</v>
      </c>
      <c r="L1774" s="95">
        <f t="shared" si="649"/>
        <v>59.053602251698877</v>
      </c>
    </row>
    <row r="1775" spans="1:12" x14ac:dyDescent="0.2">
      <c r="A1775" s="14">
        <v>5</v>
      </c>
      <c r="B1775" s="15" t="s">
        <v>19</v>
      </c>
      <c r="C1775" s="92">
        <f>[1]BoM!$C$40</f>
        <v>9</v>
      </c>
      <c r="D1775" s="92">
        <f>[1]BoM!$D$40</f>
        <v>11</v>
      </c>
      <c r="E1775" s="92">
        <f>[1]BoM!$E$40</f>
        <v>4</v>
      </c>
      <c r="F1775" s="92">
        <f>[1]BoM!$F$40</f>
        <v>0</v>
      </c>
      <c r="G1775" s="93">
        <f t="shared" si="646"/>
        <v>24</v>
      </c>
      <c r="H1775" s="92">
        <f>[1]BoM!$H$40</f>
        <v>179463.48256169996</v>
      </c>
      <c r="I1775" s="92">
        <f>[1]BoM!$I$40</f>
        <v>62664</v>
      </c>
      <c r="J1775" s="93">
        <f t="shared" si="647"/>
        <v>242127.48256169996</v>
      </c>
      <c r="K1775" s="93">
        <f t="shared" si="648"/>
        <v>10088.645106737498</v>
      </c>
      <c r="L1775" s="95">
        <f t="shared" si="649"/>
        <v>34.917409996463192</v>
      </c>
    </row>
    <row r="1776" spans="1:12" x14ac:dyDescent="0.2">
      <c r="A1776" s="14">
        <v>6</v>
      </c>
      <c r="B1776" s="15" t="s">
        <v>20</v>
      </c>
      <c r="C1776" s="92">
        <f>[1]Canara!$C$40</f>
        <v>0</v>
      </c>
      <c r="D1776" s="92">
        <f>[1]Canara!$D$40</f>
        <v>3</v>
      </c>
      <c r="E1776" s="92">
        <f>[1]Canara!$E$40</f>
        <v>4</v>
      </c>
      <c r="F1776" s="92">
        <f>[1]Canara!$F$40</f>
        <v>0</v>
      </c>
      <c r="G1776" s="93">
        <f t="shared" si="646"/>
        <v>7</v>
      </c>
      <c r="H1776" s="92">
        <f>[1]Canara!$H$40</f>
        <v>49076.19</v>
      </c>
      <c r="I1776" s="92">
        <f>[1]Canara!$I$40</f>
        <v>26047.31</v>
      </c>
      <c r="J1776" s="93">
        <f t="shared" si="647"/>
        <v>75123.5</v>
      </c>
      <c r="K1776" s="93">
        <f t="shared" si="648"/>
        <v>10731.928571428571</v>
      </c>
      <c r="L1776" s="95">
        <f t="shared" si="649"/>
        <v>53.075248913984566</v>
      </c>
    </row>
    <row r="1777" spans="1:12" x14ac:dyDescent="0.2">
      <c r="A1777" s="14">
        <v>7</v>
      </c>
      <c r="B1777" s="15" t="s">
        <v>22</v>
      </c>
      <c r="C1777" s="92">
        <f>[1]CBI!$C$40</f>
        <v>1</v>
      </c>
      <c r="D1777" s="92">
        <f>[1]CBI!$D$40</f>
        <v>1</v>
      </c>
      <c r="E1777" s="92">
        <f>[1]CBI!$E$40</f>
        <v>3</v>
      </c>
      <c r="F1777" s="92">
        <f>[1]CBI!$F$40</f>
        <v>0</v>
      </c>
      <c r="G1777" s="93">
        <f t="shared" si="646"/>
        <v>5</v>
      </c>
      <c r="H1777" s="92">
        <f>[1]CBI!$H$40</f>
        <v>24394</v>
      </c>
      <c r="I1777" s="92">
        <f>[1]CBI!$I$40</f>
        <v>35752</v>
      </c>
      <c r="J1777" s="93">
        <f t="shared" si="647"/>
        <v>60146</v>
      </c>
      <c r="K1777" s="93">
        <f t="shared" si="648"/>
        <v>12029.2</v>
      </c>
      <c r="L1777" s="95">
        <f t="shared" si="649"/>
        <v>146.5606296630319</v>
      </c>
    </row>
    <row r="1778" spans="1:12" x14ac:dyDescent="0.2">
      <c r="A1778" s="14">
        <v>8</v>
      </c>
      <c r="B1778" s="15" t="s">
        <v>23</v>
      </c>
      <c r="C1778" s="92">
        <f>[1]Corp!$C$40</f>
        <v>5</v>
      </c>
      <c r="D1778" s="92">
        <f>[1]Corp!$D$40</f>
        <v>1</v>
      </c>
      <c r="E1778" s="92">
        <f>[1]Corp!$E$40</f>
        <v>2</v>
      </c>
      <c r="F1778" s="92">
        <f>[1]Corp!$F$40</f>
        <v>0</v>
      </c>
      <c r="G1778" s="93">
        <f t="shared" si="646"/>
        <v>8</v>
      </c>
      <c r="H1778" s="92">
        <f>[1]Corp!$H$40</f>
        <v>31933</v>
      </c>
      <c r="I1778" s="92">
        <f>[1]Corp!$I$40</f>
        <v>17442</v>
      </c>
      <c r="J1778" s="93">
        <f t="shared" si="647"/>
        <v>49375</v>
      </c>
      <c r="K1778" s="93">
        <f t="shared" si="648"/>
        <v>6171.875</v>
      </c>
      <c r="L1778" s="95">
        <f t="shared" si="649"/>
        <v>54.62061190617856</v>
      </c>
    </row>
    <row r="1779" spans="1:12" x14ac:dyDescent="0.2">
      <c r="A1779" s="14">
        <v>9</v>
      </c>
      <c r="B1779" s="15" t="s">
        <v>24</v>
      </c>
      <c r="C1779" s="92">
        <f>[1]Indian!$C$40</f>
        <v>0</v>
      </c>
      <c r="D1779" s="92">
        <f>[1]Indian!$D$40</f>
        <v>1</v>
      </c>
      <c r="E1779" s="92">
        <f>[1]Indian!$E$40</f>
        <v>2</v>
      </c>
      <c r="F1779" s="92">
        <f>[1]Indian!$F$40</f>
        <v>0</v>
      </c>
      <c r="G1779" s="93">
        <f t="shared" si="646"/>
        <v>3</v>
      </c>
      <c r="H1779" s="92">
        <f>[1]Indian!$H$40</f>
        <v>13737</v>
      </c>
      <c r="I1779" s="92">
        <f>[1]Indian!$I$40</f>
        <v>16784</v>
      </c>
      <c r="J1779" s="94">
        <f t="shared" si="647"/>
        <v>30521</v>
      </c>
      <c r="K1779" s="94">
        <f t="shared" si="648"/>
        <v>10173.666666666666</v>
      </c>
      <c r="L1779" s="95">
        <f t="shared" si="649"/>
        <v>122.18097109994903</v>
      </c>
    </row>
    <row r="1780" spans="1:12" x14ac:dyDescent="0.2">
      <c r="A1780" s="14">
        <v>10</v>
      </c>
      <c r="B1780" s="15" t="s">
        <v>25</v>
      </c>
      <c r="C1780" s="92">
        <f>[1]IOB!$C$40</f>
        <v>0</v>
      </c>
      <c r="D1780" s="92">
        <f>[1]IOB!$D$40</f>
        <v>1</v>
      </c>
      <c r="E1780" s="92">
        <f>[1]IOB!$E$40</f>
        <v>1</v>
      </c>
      <c r="F1780" s="92">
        <f>[1]IOB!$F$40</f>
        <v>0</v>
      </c>
      <c r="G1780" s="93">
        <f t="shared" si="646"/>
        <v>2</v>
      </c>
      <c r="H1780" s="92">
        <f>[1]IOB!$H$40</f>
        <v>1991</v>
      </c>
      <c r="I1780" s="92">
        <f>[1]IOB!$I$40</f>
        <v>1267</v>
      </c>
      <c r="J1780" s="93">
        <f t="shared" si="647"/>
        <v>3258</v>
      </c>
      <c r="K1780" s="93">
        <f t="shared" si="648"/>
        <v>1629</v>
      </c>
      <c r="L1780" s="95">
        <f t="shared" si="649"/>
        <v>63.636363636363633</v>
      </c>
    </row>
    <row r="1781" spans="1:12" x14ac:dyDescent="0.2">
      <c r="A1781" s="14">
        <v>11</v>
      </c>
      <c r="B1781" s="15" t="s">
        <v>26</v>
      </c>
      <c r="C1781" s="92">
        <f>[1]OBC!$C$40</f>
        <v>0</v>
      </c>
      <c r="D1781" s="92">
        <f>[1]OBC!$D$40</f>
        <v>0</v>
      </c>
      <c r="E1781" s="92">
        <f>[1]OBC!$E$40</f>
        <v>0</v>
      </c>
      <c r="F1781" s="92">
        <f>[1]OBC!$F$40</f>
        <v>0</v>
      </c>
      <c r="G1781" s="93">
        <f t="shared" si="646"/>
        <v>0</v>
      </c>
      <c r="H1781" s="92">
        <f>[1]OBC!$H$40</f>
        <v>0</v>
      </c>
      <c r="I1781" s="92">
        <f>[1]OBC!$I$40</f>
        <v>0</v>
      </c>
      <c r="J1781" s="93">
        <f t="shared" si="647"/>
        <v>0</v>
      </c>
      <c r="K1781" s="93" t="e">
        <f t="shared" si="648"/>
        <v>#DIV/0!</v>
      </c>
      <c r="L1781" s="95" t="e">
        <f t="shared" si="649"/>
        <v>#DIV/0!</v>
      </c>
    </row>
    <row r="1782" spans="1:12" x14ac:dyDescent="0.2">
      <c r="A1782" s="14">
        <v>12</v>
      </c>
      <c r="B1782" s="15" t="s">
        <v>27</v>
      </c>
      <c r="C1782" s="92">
        <f>[1]PSB!$C$40</f>
        <v>0</v>
      </c>
      <c r="D1782" s="92">
        <f>[1]PSB!$D$40</f>
        <v>0</v>
      </c>
      <c r="E1782" s="92">
        <f>[1]PSB!$E$40</f>
        <v>1</v>
      </c>
      <c r="F1782" s="92">
        <f>[1]PSB!$F$40</f>
        <v>0</v>
      </c>
      <c r="G1782" s="93">
        <f t="shared" si="646"/>
        <v>1</v>
      </c>
      <c r="H1782" s="92">
        <f>[1]PSB!$H$40</f>
        <v>4715</v>
      </c>
      <c r="I1782" s="92">
        <f>[1]PSB!$I$40</f>
        <v>1568</v>
      </c>
      <c r="J1782" s="93">
        <f t="shared" si="647"/>
        <v>6283</v>
      </c>
      <c r="K1782" s="93">
        <f t="shared" si="648"/>
        <v>6283</v>
      </c>
      <c r="L1782" s="95">
        <f t="shared" si="649"/>
        <v>33.255567338282077</v>
      </c>
    </row>
    <row r="1783" spans="1:12" x14ac:dyDescent="0.2">
      <c r="A1783" s="14">
        <v>13</v>
      </c>
      <c r="B1783" s="15" t="s">
        <v>28</v>
      </c>
      <c r="C1783" s="92">
        <f>[1]PNB!$C$40</f>
        <v>0</v>
      </c>
      <c r="D1783" s="92">
        <f>[1]PNB!$D$40</f>
        <v>0</v>
      </c>
      <c r="E1783" s="92">
        <f>[1]PNB!$E$40</f>
        <v>3</v>
      </c>
      <c r="F1783" s="92">
        <f>[1]PNB!$F$40</f>
        <v>0</v>
      </c>
      <c r="G1783" s="93">
        <f t="shared" si="646"/>
        <v>3</v>
      </c>
      <c r="H1783" s="92">
        <f>[1]PNB!$H$40</f>
        <v>16406.87</v>
      </c>
      <c r="I1783" s="92">
        <f>[1]PNB!$I$40</f>
        <v>15436.18</v>
      </c>
      <c r="J1783" s="93">
        <f t="shared" si="647"/>
        <v>31843.05</v>
      </c>
      <c r="K1783" s="93">
        <f t="shared" si="648"/>
        <v>10614.35</v>
      </c>
      <c r="L1783" s="95">
        <f t="shared" si="649"/>
        <v>94.083636915511619</v>
      </c>
    </row>
    <row r="1784" spans="1:12" x14ac:dyDescent="0.2">
      <c r="A1784" s="14">
        <v>14</v>
      </c>
      <c r="B1784" s="15" t="s">
        <v>29</v>
      </c>
      <c r="C1784" s="92">
        <f>[1]SBI!$C$40</f>
        <v>5</v>
      </c>
      <c r="D1784" s="92">
        <f>[1]SBI!$D$40</f>
        <v>13</v>
      </c>
      <c r="E1784" s="92">
        <f>[1]SBI!$E$40</f>
        <v>10</v>
      </c>
      <c r="F1784" s="92">
        <f>[1]SBI!$F$40</f>
        <v>0</v>
      </c>
      <c r="G1784" s="93">
        <f t="shared" si="646"/>
        <v>28</v>
      </c>
      <c r="H1784" s="92">
        <f>[1]SBI!$H$40</f>
        <v>329009</v>
      </c>
      <c r="I1784" s="92">
        <f>[1]SBI!$I$40</f>
        <v>166757</v>
      </c>
      <c r="J1784" s="93">
        <f t="shared" si="647"/>
        <v>495766</v>
      </c>
      <c r="K1784" s="93">
        <f t="shared" si="648"/>
        <v>17705.928571428572</v>
      </c>
      <c r="L1784" s="95">
        <f t="shared" si="649"/>
        <v>50.684631727399555</v>
      </c>
    </row>
    <row r="1785" spans="1:12" x14ac:dyDescent="0.2">
      <c r="A1785" s="14">
        <v>15</v>
      </c>
      <c r="B1785" s="15" t="s">
        <v>30</v>
      </c>
      <c r="C1785" s="92">
        <f>[1]Syndicate!$C$40</f>
        <v>0</v>
      </c>
      <c r="D1785" s="92">
        <f>[1]Syndicate!$D$40</f>
        <v>0</v>
      </c>
      <c r="E1785" s="92">
        <f>[1]Syndicate!$E$40</f>
        <v>0</v>
      </c>
      <c r="F1785" s="92">
        <f>[1]Syndicate!$F$40</f>
        <v>0</v>
      </c>
      <c r="G1785" s="93">
        <f t="shared" si="646"/>
        <v>0</v>
      </c>
      <c r="H1785" s="92">
        <f>[1]Syndicate!$H$40</f>
        <v>0</v>
      </c>
      <c r="I1785" s="92">
        <f>[1]Syndicate!$I$40</f>
        <v>0</v>
      </c>
      <c r="J1785" s="93">
        <f t="shared" si="647"/>
        <v>0</v>
      </c>
      <c r="K1785" s="93" t="e">
        <f t="shared" si="648"/>
        <v>#DIV/0!</v>
      </c>
      <c r="L1785" s="95" t="e">
        <f t="shared" si="649"/>
        <v>#DIV/0!</v>
      </c>
    </row>
    <row r="1786" spans="1:12" x14ac:dyDescent="0.2">
      <c r="A1786" s="14">
        <v>16</v>
      </c>
      <c r="B1786" s="15" t="s">
        <v>31</v>
      </c>
      <c r="C1786" s="92">
        <f>[1]UCO!$C$40</f>
        <v>0</v>
      </c>
      <c r="D1786" s="92">
        <f>[1]UCO!$D$40</f>
        <v>1</v>
      </c>
      <c r="E1786" s="92">
        <f>[1]UCO!$E$40</f>
        <v>1</v>
      </c>
      <c r="F1786" s="92">
        <f>[1]UCO!$F$40</f>
        <v>0</v>
      </c>
      <c r="G1786" s="93">
        <f t="shared" si="646"/>
        <v>2</v>
      </c>
      <c r="H1786" s="92">
        <f>[1]UCO!$H$40</f>
        <v>5219</v>
      </c>
      <c r="I1786" s="92">
        <f>[1]UCO!$I$40</f>
        <v>3078</v>
      </c>
      <c r="J1786" s="93">
        <f t="shared" si="647"/>
        <v>8297</v>
      </c>
      <c r="K1786" s="93">
        <f t="shared" si="648"/>
        <v>4148.5</v>
      </c>
      <c r="L1786" s="95">
        <f t="shared" si="649"/>
        <v>58.976815481893084</v>
      </c>
    </row>
    <row r="1787" spans="1:12" x14ac:dyDescent="0.2">
      <c r="A1787" s="14">
        <v>17</v>
      </c>
      <c r="B1787" s="15" t="s">
        <v>32</v>
      </c>
      <c r="C1787" s="92">
        <f>[1]Union!$C$40</f>
        <v>3</v>
      </c>
      <c r="D1787" s="92">
        <f>[1]Union!$D$40</f>
        <v>9</v>
      </c>
      <c r="E1787" s="92">
        <f>[1]Union!$E$40</f>
        <v>4</v>
      </c>
      <c r="F1787" s="92">
        <f>[1]Union!$F$40</f>
        <v>0</v>
      </c>
      <c r="G1787" s="93">
        <f t="shared" si="646"/>
        <v>16</v>
      </c>
      <c r="H1787" s="92">
        <f>[1]Union!$H$40</f>
        <v>162200</v>
      </c>
      <c r="I1787" s="92">
        <f>[1]Union!$I$40</f>
        <v>51800</v>
      </c>
      <c r="J1787" s="93">
        <f t="shared" si="647"/>
        <v>214000</v>
      </c>
      <c r="K1787" s="93">
        <f t="shared" si="648"/>
        <v>13375</v>
      </c>
      <c r="L1787" s="95">
        <f t="shared" si="649"/>
        <v>31.935881627620223</v>
      </c>
    </row>
    <row r="1788" spans="1:12" x14ac:dyDescent="0.2">
      <c r="A1788" s="14">
        <v>18</v>
      </c>
      <c r="B1788" s="15" t="s">
        <v>33</v>
      </c>
      <c r="C1788" s="92">
        <f>[1]United!$C$40</f>
        <v>0</v>
      </c>
      <c r="D1788" s="92">
        <f>[1]United!$D$40</f>
        <v>0</v>
      </c>
      <c r="E1788" s="92">
        <f>[1]United!$E$40</f>
        <v>0</v>
      </c>
      <c r="F1788" s="92">
        <f>[1]United!$F$40</f>
        <v>0</v>
      </c>
      <c r="G1788" s="93">
        <f t="shared" si="646"/>
        <v>0</v>
      </c>
      <c r="H1788" s="92">
        <f>[1]United!$H$40</f>
        <v>0</v>
      </c>
      <c r="I1788" s="92">
        <f>[1]United!$I$40</f>
        <v>0</v>
      </c>
      <c r="J1788" s="93">
        <f t="shared" si="647"/>
        <v>0</v>
      </c>
      <c r="K1788" s="93" t="e">
        <f t="shared" si="648"/>
        <v>#DIV/0!</v>
      </c>
      <c r="L1788" s="95" t="e">
        <f t="shared" si="649"/>
        <v>#DIV/0!</v>
      </c>
    </row>
    <row r="1789" spans="1:12" x14ac:dyDescent="0.2">
      <c r="A1789" s="24"/>
      <c r="B1789" s="25" t="s">
        <v>34</v>
      </c>
      <c r="C1789" s="96">
        <f t="shared" ref="C1789:J1789" si="650">SUM(C1771:C1788)</f>
        <v>51</v>
      </c>
      <c r="D1789" s="96">
        <f t="shared" si="650"/>
        <v>60</v>
      </c>
      <c r="E1789" s="96">
        <f t="shared" si="650"/>
        <v>45</v>
      </c>
      <c r="F1789" s="96">
        <f t="shared" si="650"/>
        <v>0</v>
      </c>
      <c r="G1789" s="96">
        <f t="shared" si="650"/>
        <v>156</v>
      </c>
      <c r="H1789" s="97">
        <f t="shared" si="650"/>
        <v>1229591.5425617001</v>
      </c>
      <c r="I1789" s="97">
        <f t="shared" si="650"/>
        <v>658744.49</v>
      </c>
      <c r="J1789" s="97">
        <f t="shared" si="650"/>
        <v>1888336.0325617001</v>
      </c>
      <c r="K1789" s="97">
        <f>J1789/G1789</f>
        <v>12104.718157446796</v>
      </c>
      <c r="L1789" s="98">
        <f>I1789/H1789*100</f>
        <v>53.574253497839472</v>
      </c>
    </row>
    <row r="1790" spans="1:12" x14ac:dyDescent="0.2">
      <c r="A1790" s="14">
        <v>19</v>
      </c>
      <c r="B1790" s="15" t="s">
        <v>35</v>
      </c>
      <c r="C1790" s="92">
        <f>[1]AXIS!$C$40</f>
        <v>0</v>
      </c>
      <c r="D1790" s="92">
        <f>[1]AXIS!$D$40</f>
        <v>3</v>
      </c>
      <c r="E1790" s="92">
        <f>[1]AXIS!$E$40</f>
        <v>2</v>
      </c>
      <c r="F1790" s="92">
        <f>[1]AXIS!$F$40</f>
        <v>0</v>
      </c>
      <c r="G1790" s="93">
        <f t="shared" ref="G1790:G1798" si="651">SUM(C1790:F1790)</f>
        <v>5</v>
      </c>
      <c r="H1790" s="92">
        <f>[1]AXIS!$H$40</f>
        <v>40186</v>
      </c>
      <c r="I1790" s="92">
        <f>[1]AXIS!$I$40</f>
        <v>19668</v>
      </c>
      <c r="J1790" s="93">
        <f t="shared" ref="J1790:J1803" si="652">H1790+I1790</f>
        <v>59854</v>
      </c>
      <c r="K1790" s="93">
        <f t="shared" ref="K1790:K1814" si="653">J1790/G1790</f>
        <v>11970.8</v>
      </c>
      <c r="L1790" s="95">
        <f t="shared" ref="L1790:L1814" si="654">I1790/H1790*100</f>
        <v>48.942417757427961</v>
      </c>
    </row>
    <row r="1791" spans="1:12" x14ac:dyDescent="0.2">
      <c r="A1791" s="14">
        <v>20</v>
      </c>
      <c r="B1791" s="15" t="s">
        <v>36</v>
      </c>
      <c r="C1791" s="92">
        <f>[1]Bandhan!$C$40</f>
        <v>0</v>
      </c>
      <c r="D1791" s="92">
        <f>[1]Bandhan!$D$40</f>
        <v>1</v>
      </c>
      <c r="E1791" s="92">
        <f>[1]Bandhan!$E$40</f>
        <v>2</v>
      </c>
      <c r="F1791" s="92">
        <f>[1]Bandhan!$F$40</f>
        <v>0</v>
      </c>
      <c r="G1791" s="93">
        <f t="shared" si="651"/>
        <v>3</v>
      </c>
      <c r="H1791" s="92">
        <f>[1]Bandhan!$H$40</f>
        <v>101.68</v>
      </c>
      <c r="I1791" s="92">
        <f>[1]Bandhan!$I$40</f>
        <v>2388.16</v>
      </c>
      <c r="J1791" s="93">
        <f t="shared" si="652"/>
        <v>2489.8399999999997</v>
      </c>
      <c r="K1791" s="93">
        <f t="shared" si="653"/>
        <v>829.9466666666666</v>
      </c>
      <c r="L1791" s="95">
        <f t="shared" si="654"/>
        <v>2348.701809598741</v>
      </c>
    </row>
    <row r="1792" spans="1:12" x14ac:dyDescent="0.2">
      <c r="A1792" s="14">
        <v>21</v>
      </c>
      <c r="B1792" s="15" t="s">
        <v>37</v>
      </c>
      <c r="C1792" s="92">
        <f>[1]CSB!$C$40</f>
        <v>0</v>
      </c>
      <c r="D1792" s="92">
        <f>[1]CSB!$D$40</f>
        <v>0</v>
      </c>
      <c r="E1792" s="92">
        <f>[1]CSB!$E$40</f>
        <v>0</v>
      </c>
      <c r="F1792" s="92">
        <f>[1]CSB!$F$40</f>
        <v>0</v>
      </c>
      <c r="G1792" s="93">
        <f t="shared" si="651"/>
        <v>0</v>
      </c>
      <c r="H1792" s="92">
        <f>[1]CSB!$H$40</f>
        <v>0</v>
      </c>
      <c r="I1792" s="92">
        <f>[1]CSB!$I$40</f>
        <v>0</v>
      </c>
      <c r="J1792" s="93">
        <f t="shared" si="652"/>
        <v>0</v>
      </c>
      <c r="K1792" s="93" t="e">
        <f t="shared" si="653"/>
        <v>#DIV/0!</v>
      </c>
      <c r="L1792" s="95" t="e">
        <f t="shared" si="654"/>
        <v>#DIV/0!</v>
      </c>
    </row>
    <row r="1793" spans="1:12" x14ac:dyDescent="0.2">
      <c r="A1793" s="14">
        <v>22</v>
      </c>
      <c r="B1793" s="15" t="s">
        <v>38</v>
      </c>
      <c r="C1793" s="92">
        <f>[1]DCB!$C$40</f>
        <v>0</v>
      </c>
      <c r="D1793" s="92">
        <f>[1]DCB!$D$40</f>
        <v>0</v>
      </c>
      <c r="E1793" s="92">
        <f>[1]DCB!$E$40</f>
        <v>1</v>
      </c>
      <c r="F1793" s="92">
        <f>[1]DCB!$F$40</f>
        <v>0</v>
      </c>
      <c r="G1793" s="93">
        <f t="shared" si="651"/>
        <v>1</v>
      </c>
      <c r="H1793" s="92">
        <f>[1]DCB!$H$40</f>
        <v>2224.19</v>
      </c>
      <c r="I1793" s="92">
        <f>[1]DCB!$I$40</f>
        <v>6763.1</v>
      </c>
      <c r="J1793" s="93">
        <f t="shared" si="652"/>
        <v>8987.2900000000009</v>
      </c>
      <c r="K1793" s="93">
        <f t="shared" si="653"/>
        <v>8987.2900000000009</v>
      </c>
      <c r="L1793" s="95">
        <f t="shared" si="654"/>
        <v>304.07024579734644</v>
      </c>
    </row>
    <row r="1794" spans="1:12" x14ac:dyDescent="0.2">
      <c r="A1794" s="14">
        <v>23</v>
      </c>
      <c r="B1794" s="15" t="s">
        <v>39</v>
      </c>
      <c r="C1794" s="92">
        <f>[1]Federal!$C$40</f>
        <v>3</v>
      </c>
      <c r="D1794" s="92">
        <f>[1]Federal!$D$40</f>
        <v>1</v>
      </c>
      <c r="E1794" s="92">
        <f>[1]Federal!$E$40</f>
        <v>3</v>
      </c>
      <c r="F1794" s="92">
        <f>[1]Federal!$F$40</f>
        <v>0</v>
      </c>
      <c r="G1794" s="93">
        <f t="shared" si="651"/>
        <v>7</v>
      </c>
      <c r="H1794" s="92">
        <f>[1]Federal!$H$40</f>
        <v>33889.089999999997</v>
      </c>
      <c r="I1794" s="92">
        <f>[1]Federal!$I$40</f>
        <v>38246.9</v>
      </c>
      <c r="J1794" s="93">
        <f t="shared" si="652"/>
        <v>72135.989999999991</v>
      </c>
      <c r="K1794" s="93">
        <f t="shared" si="653"/>
        <v>10305.141428571427</v>
      </c>
      <c r="L1794" s="95">
        <f t="shared" si="654"/>
        <v>112.85903516441429</v>
      </c>
    </row>
    <row r="1795" spans="1:12" x14ac:dyDescent="0.2">
      <c r="A1795" s="14">
        <v>24</v>
      </c>
      <c r="B1795" s="15" t="s">
        <v>40</v>
      </c>
      <c r="C1795" s="92">
        <f>[1]HDFC!$C$40</f>
        <v>5</v>
      </c>
      <c r="D1795" s="92">
        <f>[1]HDFC!$D$40</f>
        <v>6</v>
      </c>
      <c r="E1795" s="92">
        <f>[1]HDFC!$E$40</f>
        <v>3</v>
      </c>
      <c r="F1795" s="92">
        <f>[1]HDFC!$F$40</f>
        <v>0</v>
      </c>
      <c r="G1795" s="93">
        <f t="shared" si="651"/>
        <v>14</v>
      </c>
      <c r="H1795" s="92">
        <f>[1]HDFC!$H$40</f>
        <v>83345.67</v>
      </c>
      <c r="I1795" s="92">
        <f>[1]HDFC!$I$40</f>
        <v>112521.79</v>
      </c>
      <c r="J1795" s="93">
        <f t="shared" si="652"/>
        <v>195867.46</v>
      </c>
      <c r="K1795" s="93">
        <f t="shared" si="653"/>
        <v>13990.532857142856</v>
      </c>
      <c r="L1795" s="95">
        <f t="shared" si="654"/>
        <v>135.00616168782372</v>
      </c>
    </row>
    <row r="1796" spans="1:12" x14ac:dyDescent="0.2">
      <c r="A1796" s="14">
        <v>25</v>
      </c>
      <c r="B1796" s="15" t="s">
        <v>41</v>
      </c>
      <c r="C1796" s="92">
        <f>[1]ICICI!$C$40</f>
        <v>27</v>
      </c>
      <c r="D1796" s="92">
        <f>[1]ICICI!$D$40</f>
        <v>15</v>
      </c>
      <c r="E1796" s="92">
        <f>[1]ICICI!$E$40</f>
        <v>6</v>
      </c>
      <c r="F1796" s="92">
        <f>[1]ICICI!$F$40</f>
        <v>0</v>
      </c>
      <c r="G1796" s="93">
        <f t="shared" si="651"/>
        <v>48</v>
      </c>
      <c r="H1796" s="92">
        <f>[1]ICICI!$H$40</f>
        <v>118400</v>
      </c>
      <c r="I1796" s="92">
        <f>[1]ICICI!$I$40</f>
        <v>115400</v>
      </c>
      <c r="J1796" s="93">
        <f t="shared" si="652"/>
        <v>233800</v>
      </c>
      <c r="K1796" s="93">
        <f t="shared" si="653"/>
        <v>4870.833333333333</v>
      </c>
      <c r="L1796" s="95">
        <f t="shared" si="654"/>
        <v>97.46621621621621</v>
      </c>
    </row>
    <row r="1797" spans="1:12" x14ac:dyDescent="0.2">
      <c r="A1797" s="14">
        <v>26</v>
      </c>
      <c r="B1797" s="15" t="s">
        <v>42</v>
      </c>
      <c r="C1797" s="92">
        <f>[1]IDBI!$C$40</f>
        <v>1</v>
      </c>
      <c r="D1797" s="92">
        <f>[1]IDBI!$D$40</f>
        <v>4</v>
      </c>
      <c r="E1797" s="92">
        <f>[1]IDBI!$E$40</f>
        <v>3</v>
      </c>
      <c r="F1797" s="92">
        <f>[1]IDBI!$F$40</f>
        <v>0</v>
      </c>
      <c r="G1797" s="93">
        <f t="shared" si="651"/>
        <v>8</v>
      </c>
      <c r="H1797" s="92">
        <f>[1]IDBI!$H$40</f>
        <v>72346</v>
      </c>
      <c r="I1797" s="92">
        <f>[1]IDBI!$I$40</f>
        <v>18690</v>
      </c>
      <c r="J1797" s="94">
        <f t="shared" si="652"/>
        <v>91036</v>
      </c>
      <c r="K1797" s="94">
        <f t="shared" si="653"/>
        <v>11379.5</v>
      </c>
      <c r="L1797" s="95">
        <f t="shared" si="654"/>
        <v>25.834185718629914</v>
      </c>
    </row>
    <row r="1798" spans="1:12" x14ac:dyDescent="0.2">
      <c r="A1798" s="14">
        <v>27</v>
      </c>
      <c r="B1798" s="15" t="s">
        <v>43</v>
      </c>
      <c r="C1798" s="92">
        <f>[1]IDFC!$C$40</f>
        <v>0</v>
      </c>
      <c r="D1798" s="92">
        <f>[1]IDFC!$D$40</f>
        <v>0</v>
      </c>
      <c r="E1798" s="92">
        <f>[1]IDFC!$E$40</f>
        <v>1</v>
      </c>
      <c r="F1798" s="92">
        <f>[1]IDFC!$F$40</f>
        <v>0</v>
      </c>
      <c r="G1798" s="93">
        <f t="shared" si="651"/>
        <v>1</v>
      </c>
      <c r="H1798" s="92">
        <f>[1]IDFC!$H$40</f>
        <v>3100</v>
      </c>
      <c r="I1798" s="92">
        <f>[1]IDFC!$I$40</f>
        <v>6.6000000000000005</v>
      </c>
      <c r="J1798" s="94">
        <f t="shared" si="652"/>
        <v>3106.6</v>
      </c>
      <c r="K1798" s="94">
        <f t="shared" si="653"/>
        <v>3106.6</v>
      </c>
      <c r="L1798" s="95">
        <f t="shared" si="654"/>
        <v>0.21290322580645163</v>
      </c>
    </row>
    <row r="1799" spans="1:12" x14ac:dyDescent="0.2">
      <c r="A1799" s="14">
        <v>28</v>
      </c>
      <c r="B1799" s="15" t="s">
        <v>44</v>
      </c>
      <c r="C1799" s="92">
        <f>[1]IndusInd!$C$40</f>
        <v>10</v>
      </c>
      <c r="D1799" s="92">
        <f>[1]IndusInd!$D$40</f>
        <v>1</v>
      </c>
      <c r="E1799" s="92">
        <f>[1]IndusInd!$E$40</f>
        <v>2</v>
      </c>
      <c r="F1799" s="92">
        <f>[1]IndusInd!$F$40</f>
        <v>0</v>
      </c>
      <c r="G1799" s="93">
        <f t="shared" ref="G1799:G1803" si="655">SUM(C1799:F1799)</f>
        <v>13</v>
      </c>
      <c r="H1799" s="92">
        <f>[1]IndusInd!$H$40</f>
        <v>5696</v>
      </c>
      <c r="I1799" s="92">
        <f>[1]IndusInd!$I$40</f>
        <v>18097</v>
      </c>
      <c r="J1799" s="93">
        <f t="shared" si="652"/>
        <v>23793</v>
      </c>
      <c r="K1799" s="93">
        <f t="shared" si="653"/>
        <v>1830.2307692307693</v>
      </c>
      <c r="L1799" s="95">
        <f t="shared" si="654"/>
        <v>317.71418539325845</v>
      </c>
    </row>
    <row r="1800" spans="1:12" x14ac:dyDescent="0.2">
      <c r="A1800" s="14">
        <v>29</v>
      </c>
      <c r="B1800" s="15" t="s">
        <v>45</v>
      </c>
      <c r="C1800" s="92">
        <f>[1]Karnatak!$C$40</f>
        <v>0</v>
      </c>
      <c r="D1800" s="92">
        <f>[1]Karnatak!$D$40</f>
        <v>0</v>
      </c>
      <c r="E1800" s="92">
        <f>[1]Karnatak!$E$40</f>
        <v>1</v>
      </c>
      <c r="F1800" s="92">
        <f>[1]Karnatak!$F$40</f>
        <v>0</v>
      </c>
      <c r="G1800" s="93">
        <f t="shared" si="655"/>
        <v>1</v>
      </c>
      <c r="H1800" s="92">
        <f>[1]Karnatak!$H$40</f>
        <v>4473</v>
      </c>
      <c r="I1800" s="92">
        <f>[1]Karnatak!$I$40</f>
        <v>10978</v>
      </c>
      <c r="J1800" s="93">
        <f t="shared" si="652"/>
        <v>15451</v>
      </c>
      <c r="K1800" s="93">
        <f t="shared" si="653"/>
        <v>15451</v>
      </c>
      <c r="L1800" s="95">
        <f t="shared" si="654"/>
        <v>245.42812430136377</v>
      </c>
    </row>
    <row r="1801" spans="1:12" x14ac:dyDescent="0.2">
      <c r="A1801" s="14">
        <v>30</v>
      </c>
      <c r="B1801" s="15" t="s">
        <v>46</v>
      </c>
      <c r="C1801" s="92">
        <f>[1]Kotak!$C$40</f>
        <v>1</v>
      </c>
      <c r="D1801" s="92">
        <f>[1]Kotak!$D$40</f>
        <v>0</v>
      </c>
      <c r="E1801" s="92">
        <f>[1]Kotak!$E$40</f>
        <v>2</v>
      </c>
      <c r="F1801" s="92">
        <f>[1]Kotak!$F$40</f>
        <v>0</v>
      </c>
      <c r="G1801" s="93">
        <f t="shared" si="655"/>
        <v>3</v>
      </c>
      <c r="H1801" s="92">
        <f>[1]Kotak!$H$40</f>
        <v>3754.6</v>
      </c>
      <c r="I1801" s="92">
        <f>[1]Kotak!$I$40</f>
        <v>4581.2700000000004</v>
      </c>
      <c r="J1801" s="93">
        <f t="shared" si="652"/>
        <v>8335.8700000000008</v>
      </c>
      <c r="K1801" s="93">
        <f t="shared" si="653"/>
        <v>2778.6233333333334</v>
      </c>
      <c r="L1801" s="95">
        <f t="shared" si="654"/>
        <v>122.01752516912589</v>
      </c>
    </row>
    <row r="1802" spans="1:12" x14ac:dyDescent="0.2">
      <c r="A1802" s="14">
        <v>31</v>
      </c>
      <c r="B1802" s="15" t="s">
        <v>47</v>
      </c>
      <c r="C1802" s="92">
        <f>[1]Ratnakar!$C$40</f>
        <v>10</v>
      </c>
      <c r="D1802" s="92">
        <f>[1]Ratnakar!$D$40</f>
        <v>5</v>
      </c>
      <c r="E1802" s="92">
        <f>[1]Ratnakar!$E$40</f>
        <v>4</v>
      </c>
      <c r="F1802" s="92">
        <f>[1]Ratnakar!$F$40</f>
        <v>0</v>
      </c>
      <c r="G1802" s="93">
        <f t="shared" si="655"/>
        <v>19</v>
      </c>
      <c r="H1802" s="92">
        <f>[1]Ratnakar!$H$40</f>
        <v>95385</v>
      </c>
      <c r="I1802" s="92">
        <f>[1]Ratnakar!$I$40</f>
        <v>25786</v>
      </c>
      <c r="J1802" s="93">
        <f t="shared" si="652"/>
        <v>121171</v>
      </c>
      <c r="K1802" s="93">
        <f t="shared" si="653"/>
        <v>6377.4210526315792</v>
      </c>
      <c r="L1802" s="95">
        <f t="shared" si="654"/>
        <v>27.033600670965036</v>
      </c>
    </row>
    <row r="1803" spans="1:12" x14ac:dyDescent="0.2">
      <c r="A1803" s="14">
        <v>32</v>
      </c>
      <c r="B1803" s="15" t="s">
        <v>48</v>
      </c>
      <c r="C1803" s="92">
        <f>[1]Yes!$C$40</f>
        <v>2</v>
      </c>
      <c r="D1803" s="92">
        <f>[1]Yes!$D$40</f>
        <v>3</v>
      </c>
      <c r="E1803" s="92">
        <f>[1]Yes!$E$40</f>
        <v>1</v>
      </c>
      <c r="F1803" s="92">
        <f>[1]Yes!$F$40</f>
        <v>0</v>
      </c>
      <c r="G1803" s="93">
        <f t="shared" si="655"/>
        <v>6</v>
      </c>
      <c r="H1803" s="92">
        <f>[1]Yes!$H$40</f>
        <v>2800</v>
      </c>
      <c r="I1803" s="92">
        <f>[1]Yes!$I$40</f>
        <v>1500</v>
      </c>
      <c r="J1803" s="93">
        <f t="shared" si="652"/>
        <v>4300</v>
      </c>
      <c r="K1803" s="93">
        <f t="shared" si="653"/>
        <v>716.66666666666663</v>
      </c>
      <c r="L1803" s="95">
        <f t="shared" si="654"/>
        <v>53.571428571428569</v>
      </c>
    </row>
    <row r="1804" spans="1:12" x14ac:dyDescent="0.2">
      <c r="A1804" s="24"/>
      <c r="B1804" s="25" t="s">
        <v>49</v>
      </c>
      <c r="C1804" s="97">
        <f>SUM(C1790:C1803)</f>
        <v>59</v>
      </c>
      <c r="D1804" s="97">
        <f t="shared" ref="D1804:J1804" si="656">SUM(D1790:D1803)</f>
        <v>39</v>
      </c>
      <c r="E1804" s="97">
        <f t="shared" si="656"/>
        <v>31</v>
      </c>
      <c r="F1804" s="97">
        <f t="shared" si="656"/>
        <v>0</v>
      </c>
      <c r="G1804" s="97">
        <f t="shared" si="656"/>
        <v>129</v>
      </c>
      <c r="H1804" s="97">
        <f t="shared" si="656"/>
        <v>465701.23</v>
      </c>
      <c r="I1804" s="97">
        <f t="shared" si="656"/>
        <v>374626.82</v>
      </c>
      <c r="J1804" s="97">
        <f t="shared" si="656"/>
        <v>840328.04999999993</v>
      </c>
      <c r="K1804" s="97">
        <f t="shared" si="653"/>
        <v>6514.170930232558</v>
      </c>
      <c r="L1804" s="98">
        <f t="shared" si="654"/>
        <v>80.443596852857794</v>
      </c>
    </row>
    <row r="1805" spans="1:12" x14ac:dyDescent="0.2">
      <c r="A1805" s="28">
        <v>33</v>
      </c>
      <c r="B1805" s="29" t="s">
        <v>50</v>
      </c>
      <c r="C1805" s="92">
        <f>[1]AU!$C$40</f>
        <v>0</v>
      </c>
      <c r="D1805" s="92">
        <f>[1]AU!$D$40</f>
        <v>0</v>
      </c>
      <c r="E1805" s="92">
        <f>[1]AU!$E$40</f>
        <v>1</v>
      </c>
      <c r="F1805" s="92">
        <f>[1]AU!$F$40</f>
        <v>0</v>
      </c>
      <c r="G1805" s="93">
        <f t="shared" ref="G1805:G1813" si="657">SUM(C1805:F1805)</f>
        <v>1</v>
      </c>
      <c r="H1805" s="92">
        <f>[1]AU!$H$40</f>
        <v>30377.999999999996</v>
      </c>
      <c r="I1805" s="92">
        <f>[1]AU!$I$40</f>
        <v>3547.9999999999995</v>
      </c>
      <c r="J1805" s="93">
        <f t="shared" ref="J1805:J1813" si="658">H1805+I1805</f>
        <v>33925.999999999993</v>
      </c>
      <c r="K1805" s="93">
        <f t="shared" si="653"/>
        <v>33925.999999999993</v>
      </c>
      <c r="L1805" s="95">
        <f t="shared" si="654"/>
        <v>11.679504904865363</v>
      </c>
    </row>
    <row r="1806" spans="1:12" x14ac:dyDescent="0.2">
      <c r="A1806" s="28">
        <v>34</v>
      </c>
      <c r="B1806" s="29" t="s">
        <v>51</v>
      </c>
      <c r="C1806" s="92">
        <f>[1]Capital!$C$40</f>
        <v>0</v>
      </c>
      <c r="D1806" s="92">
        <f>[1]Capital!$D$40</f>
        <v>0</v>
      </c>
      <c r="E1806" s="92">
        <f>[1]Capital!$E$40</f>
        <v>0</v>
      </c>
      <c r="F1806" s="92">
        <f>[1]Capital!$F$40</f>
        <v>0</v>
      </c>
      <c r="G1806" s="93">
        <f t="shared" si="657"/>
        <v>0</v>
      </c>
      <c r="H1806" s="92">
        <f>[1]Capital!$H$40</f>
        <v>0</v>
      </c>
      <c r="I1806" s="92">
        <f>[1]Capital!$I$40</f>
        <v>0</v>
      </c>
      <c r="J1806" s="93">
        <f t="shared" si="658"/>
        <v>0</v>
      </c>
      <c r="K1806" s="93" t="e">
        <f t="shared" si="653"/>
        <v>#DIV/0!</v>
      </c>
      <c r="L1806" s="95" t="e">
        <f t="shared" si="654"/>
        <v>#DIV/0!</v>
      </c>
    </row>
    <row r="1807" spans="1:12" x14ac:dyDescent="0.2">
      <c r="A1807" s="28">
        <v>35</v>
      </c>
      <c r="B1807" s="29" t="s">
        <v>52</v>
      </c>
      <c r="C1807" s="92">
        <f>[1]Equitas!$C$40</f>
        <v>1</v>
      </c>
      <c r="D1807" s="92">
        <f>[1]Equitas!$D$40</f>
        <v>3</v>
      </c>
      <c r="E1807" s="92">
        <f>[1]Equitas!$E$40</f>
        <v>1</v>
      </c>
      <c r="F1807" s="92">
        <f>[1]Equitas!$F$40</f>
        <v>0</v>
      </c>
      <c r="G1807" s="93">
        <f t="shared" si="657"/>
        <v>5</v>
      </c>
      <c r="H1807" s="92">
        <f>[1]Equitas!$H$40</f>
        <v>100</v>
      </c>
      <c r="I1807" s="92">
        <f>[1]Equitas!$I$40</f>
        <v>9000</v>
      </c>
      <c r="J1807" s="93">
        <f t="shared" si="658"/>
        <v>9100</v>
      </c>
      <c r="K1807" s="93">
        <f t="shared" si="653"/>
        <v>1820</v>
      </c>
      <c r="L1807" s="95">
        <f t="shared" si="654"/>
        <v>9000</v>
      </c>
    </row>
    <row r="1808" spans="1:12" x14ac:dyDescent="0.2">
      <c r="A1808" s="28">
        <v>36</v>
      </c>
      <c r="B1808" s="29" t="s">
        <v>53</v>
      </c>
      <c r="C1808" s="92">
        <f>[1]ESAF!$C$40</f>
        <v>0</v>
      </c>
      <c r="D1808" s="92">
        <f>[1]ESAF!$D$40</f>
        <v>0</v>
      </c>
      <c r="E1808" s="92">
        <f>[1]ESAF!$E$40</f>
        <v>0</v>
      </c>
      <c r="F1808" s="92">
        <f>[1]ESAF!$F$40</f>
        <v>0</v>
      </c>
      <c r="G1808" s="93">
        <f t="shared" si="657"/>
        <v>0</v>
      </c>
      <c r="H1808" s="92">
        <f>[1]ESAF!$H$40</f>
        <v>0</v>
      </c>
      <c r="I1808" s="92">
        <f>[1]ESAF!$I$40</f>
        <v>0</v>
      </c>
      <c r="J1808" s="93">
        <f t="shared" si="658"/>
        <v>0</v>
      </c>
      <c r="K1808" s="93" t="e">
        <f t="shared" si="653"/>
        <v>#DIV/0!</v>
      </c>
      <c r="L1808" s="95" t="e">
        <f t="shared" si="654"/>
        <v>#DIV/0!</v>
      </c>
    </row>
    <row r="1809" spans="1:12" x14ac:dyDescent="0.2">
      <c r="A1809" s="28">
        <v>37</v>
      </c>
      <c r="B1809" s="29" t="s">
        <v>54</v>
      </c>
      <c r="C1809" s="92">
        <f>[1]Fincare!$C$40</f>
        <v>0</v>
      </c>
      <c r="D1809" s="92">
        <f>[1]Fincare!$D$40</f>
        <v>2</v>
      </c>
      <c r="E1809" s="92">
        <f>[1]Fincare!$E$40</f>
        <v>0</v>
      </c>
      <c r="F1809" s="92">
        <f>[1]Fincare!$F$40</f>
        <v>0</v>
      </c>
      <c r="G1809" s="93">
        <f t="shared" si="657"/>
        <v>2</v>
      </c>
      <c r="H1809" s="92">
        <f>[1]Fincare!$H$40</f>
        <v>55.000000000000007</v>
      </c>
      <c r="I1809" s="92">
        <f>[1]Fincare!$I$40</f>
        <v>478</v>
      </c>
      <c r="J1809" s="93">
        <f t="shared" si="658"/>
        <v>533</v>
      </c>
      <c r="K1809" s="93">
        <f t="shared" si="653"/>
        <v>266.5</v>
      </c>
      <c r="L1809" s="95">
        <f t="shared" si="654"/>
        <v>869.09090909090901</v>
      </c>
    </row>
    <row r="1810" spans="1:12" x14ac:dyDescent="0.2">
      <c r="A1810" s="28">
        <v>38</v>
      </c>
      <c r="B1810" s="29" t="s">
        <v>55</v>
      </c>
      <c r="C1810" s="92">
        <f>[1]Jana!$C$40</f>
        <v>0</v>
      </c>
      <c r="D1810" s="92">
        <f>[1]Jana!$D$40</f>
        <v>0</v>
      </c>
      <c r="E1810" s="92">
        <f>[1]Jana!$E$40</f>
        <v>1</v>
      </c>
      <c r="F1810" s="92">
        <f>[1]Jana!$F$40</f>
        <v>0</v>
      </c>
      <c r="G1810" s="93">
        <f t="shared" si="657"/>
        <v>1</v>
      </c>
      <c r="H1810" s="92">
        <f>[1]Jana!$H$40</f>
        <v>192</v>
      </c>
      <c r="I1810" s="92">
        <f>[1]Jana!$I$40</f>
        <v>2806</v>
      </c>
      <c r="J1810" s="93">
        <f t="shared" si="658"/>
        <v>2998</v>
      </c>
      <c r="K1810" s="93">
        <f t="shared" si="653"/>
        <v>2998</v>
      </c>
      <c r="L1810" s="95">
        <f t="shared" si="654"/>
        <v>1461.4583333333335</v>
      </c>
    </row>
    <row r="1811" spans="1:12" x14ac:dyDescent="0.2">
      <c r="A1811" s="28">
        <v>39</v>
      </c>
      <c r="B1811" s="29" t="s">
        <v>56</v>
      </c>
      <c r="C1811" s="92">
        <f>[1]Suryoday!$C$40</f>
        <v>0</v>
      </c>
      <c r="D1811" s="92">
        <f>[1]Suryoday!$D$40</f>
        <v>0</v>
      </c>
      <c r="E1811" s="92">
        <f>[1]Suryoday!$E$40</f>
        <v>1</v>
      </c>
      <c r="F1811" s="92">
        <f>[1]Suryoday!$F$40</f>
        <v>0</v>
      </c>
      <c r="G1811" s="93">
        <f t="shared" si="657"/>
        <v>1</v>
      </c>
      <c r="H1811" s="92">
        <f>[1]Suryoday!$H$40</f>
        <v>849</v>
      </c>
      <c r="I1811" s="92">
        <f>[1]Suryoday!$I$40</f>
        <v>1484</v>
      </c>
      <c r="J1811" s="93">
        <f t="shared" si="658"/>
        <v>2333</v>
      </c>
      <c r="K1811" s="93">
        <f t="shared" si="653"/>
        <v>2333</v>
      </c>
      <c r="L1811" s="95">
        <f t="shared" si="654"/>
        <v>174.79387514723203</v>
      </c>
    </row>
    <row r="1812" spans="1:12" x14ac:dyDescent="0.2">
      <c r="A1812" s="28">
        <v>40</v>
      </c>
      <c r="B1812" s="29" t="s">
        <v>57</v>
      </c>
      <c r="C1812" s="92">
        <f>[1]Ujjivan!$C$40</f>
        <v>0</v>
      </c>
      <c r="D1812" s="92">
        <f>[1]Ujjivan!$D$40</f>
        <v>0</v>
      </c>
      <c r="E1812" s="92">
        <f>[1]Ujjivan!$E$40</f>
        <v>1</v>
      </c>
      <c r="F1812" s="92">
        <f>[1]Ujjivan!$F$40</f>
        <v>0</v>
      </c>
      <c r="G1812" s="93">
        <f t="shared" si="657"/>
        <v>1</v>
      </c>
      <c r="H1812" s="92">
        <f>[1]Ujjivan!$H$40</f>
        <v>612</v>
      </c>
      <c r="I1812" s="92">
        <f>[1]Ujjivan!$I$40</f>
        <v>2095</v>
      </c>
      <c r="J1812" s="93">
        <f t="shared" si="658"/>
        <v>2707</v>
      </c>
      <c r="K1812" s="93">
        <f t="shared" si="653"/>
        <v>2707</v>
      </c>
      <c r="L1812" s="95">
        <f t="shared" si="654"/>
        <v>342.32026143790847</v>
      </c>
    </row>
    <row r="1813" spans="1:12" x14ac:dyDescent="0.2">
      <c r="A1813" s="28">
        <v>41</v>
      </c>
      <c r="B1813" s="29" t="s">
        <v>58</v>
      </c>
      <c r="C1813" s="92">
        <f>[1]Utkarsh!$C$40</f>
        <v>0</v>
      </c>
      <c r="D1813" s="92">
        <f>[1]Utkarsh!$D$40</f>
        <v>0</v>
      </c>
      <c r="E1813" s="92">
        <f>[1]Utkarsh!$E$40</f>
        <v>0</v>
      </c>
      <c r="F1813" s="92">
        <f>[1]Utkarsh!$F$40</f>
        <v>0</v>
      </c>
      <c r="G1813" s="93">
        <f t="shared" si="657"/>
        <v>0</v>
      </c>
      <c r="H1813" s="92">
        <f>[1]Utkarsh!$H$40</f>
        <v>0</v>
      </c>
      <c r="I1813" s="92">
        <f>[1]Utkarsh!$I$40</f>
        <v>0</v>
      </c>
      <c r="J1813" s="93">
        <f t="shared" si="658"/>
        <v>0</v>
      </c>
      <c r="K1813" s="93" t="e">
        <f t="shared" si="653"/>
        <v>#DIV/0!</v>
      </c>
      <c r="L1813" s="95" t="e">
        <f t="shared" si="654"/>
        <v>#DIV/0!</v>
      </c>
    </row>
    <row r="1814" spans="1:12" x14ac:dyDescent="0.2">
      <c r="A1814" s="24"/>
      <c r="B1814" s="30" t="s">
        <v>59</v>
      </c>
      <c r="C1814" s="97">
        <f>SUM(C1805:C1813)</f>
        <v>1</v>
      </c>
      <c r="D1814" s="97">
        <f t="shared" ref="D1814:J1814" si="659">SUM(D1805:D1813)</f>
        <v>5</v>
      </c>
      <c r="E1814" s="97">
        <f t="shared" si="659"/>
        <v>5</v>
      </c>
      <c r="F1814" s="97">
        <f t="shared" si="659"/>
        <v>0</v>
      </c>
      <c r="G1814" s="97">
        <f t="shared" si="659"/>
        <v>11</v>
      </c>
      <c r="H1814" s="97">
        <f t="shared" si="659"/>
        <v>32185.999999999996</v>
      </c>
      <c r="I1814" s="97">
        <f t="shared" si="659"/>
        <v>19411</v>
      </c>
      <c r="J1814" s="97">
        <f t="shared" si="659"/>
        <v>51596.999999999993</v>
      </c>
      <c r="K1814" s="97">
        <f t="shared" si="653"/>
        <v>4690.6363636363631</v>
      </c>
      <c r="L1814" s="98">
        <f t="shared" si="654"/>
        <v>60.308829926054806</v>
      </c>
    </row>
    <row r="1815" spans="1:12" x14ac:dyDescent="0.2">
      <c r="A1815" s="31">
        <v>42</v>
      </c>
      <c r="B1815" s="32" t="s">
        <v>60</v>
      </c>
      <c r="C1815" s="92">
        <f>[1]DBS!$C$40</f>
        <v>0</v>
      </c>
      <c r="D1815" s="92">
        <f>[1]DBS!$D$40</f>
        <v>0</v>
      </c>
      <c r="E1815" s="92">
        <f>[1]DBS!$E$40</f>
        <v>0</v>
      </c>
      <c r="F1815" s="92">
        <f>[1]DBS!$F$40</f>
        <v>0</v>
      </c>
      <c r="G1815" s="93">
        <f>SUM(C1815:F1815)</f>
        <v>0</v>
      </c>
      <c r="H1815" s="92">
        <f>[1]DBS!$H$40</f>
        <v>0</v>
      </c>
      <c r="I1815" s="92">
        <f>[1]DBS!$I$40</f>
        <v>0</v>
      </c>
      <c r="J1815" s="93">
        <f>H1815+I1815</f>
        <v>0</v>
      </c>
      <c r="K1815" s="93" t="e">
        <f>J1815/G1815</f>
        <v>#DIV/0!</v>
      </c>
      <c r="L1815" s="95" t="e">
        <f>I1815/H1815*100</f>
        <v>#DIV/0!</v>
      </c>
    </row>
    <row r="1816" spans="1:12" x14ac:dyDescent="0.2">
      <c r="A1816" s="24"/>
      <c r="B1816" s="30" t="s">
        <v>61</v>
      </c>
      <c r="C1816" s="97">
        <f>C1815</f>
        <v>0</v>
      </c>
      <c r="D1816" s="97">
        <f t="shared" ref="D1816:J1816" si="660">D1815</f>
        <v>0</v>
      </c>
      <c r="E1816" s="97">
        <f t="shared" si="660"/>
        <v>0</v>
      </c>
      <c r="F1816" s="97">
        <f t="shared" si="660"/>
        <v>0</v>
      </c>
      <c r="G1816" s="97">
        <f t="shared" si="660"/>
        <v>0</v>
      </c>
      <c r="H1816" s="97">
        <f t="shared" si="660"/>
        <v>0</v>
      </c>
      <c r="I1816" s="97">
        <f t="shared" si="660"/>
        <v>0</v>
      </c>
      <c r="J1816" s="97">
        <f t="shared" si="660"/>
        <v>0</v>
      </c>
      <c r="K1816" s="97" t="e">
        <f t="shared" ref="K1816" si="661">J1816/G1816</f>
        <v>#DIV/0!</v>
      </c>
      <c r="L1816" s="98" t="e">
        <f t="shared" ref="L1816" si="662">I1816/H1816*100</f>
        <v>#DIV/0!</v>
      </c>
    </row>
    <row r="1817" spans="1:12" x14ac:dyDescent="0.2">
      <c r="A1817" s="31">
        <v>43</v>
      </c>
      <c r="B1817" s="32" t="s">
        <v>62</v>
      </c>
      <c r="C1817" s="92">
        <f>[1]IPPB!$C$40</f>
        <v>0</v>
      </c>
      <c r="D1817" s="92">
        <f>[1]IPPB!$D$40</f>
        <v>0</v>
      </c>
      <c r="E1817" s="92">
        <f>[1]IPPB!$E$40</f>
        <v>0</v>
      </c>
      <c r="F1817" s="92">
        <f>[1]IPPB!$F$40</f>
        <v>0</v>
      </c>
      <c r="G1817" s="93">
        <f>SUM(C1817:F1817)</f>
        <v>0</v>
      </c>
      <c r="H1817" s="92">
        <f>[1]IPPB!$H$40</f>
        <v>0</v>
      </c>
      <c r="I1817" s="92">
        <f>[1]IPPB!$I$40</f>
        <v>0</v>
      </c>
      <c r="J1817" s="93">
        <f>H1817+I1817</f>
        <v>0</v>
      </c>
      <c r="K1817" s="93" t="e">
        <f>J1817/G1817</f>
        <v>#DIV/0!</v>
      </c>
      <c r="L1817" s="95" t="e">
        <f>I1817/H1817*100</f>
        <v>#DIV/0!</v>
      </c>
    </row>
    <row r="1818" spans="1:12" x14ac:dyDescent="0.2">
      <c r="A1818" s="24"/>
      <c r="B1818" s="30" t="s">
        <v>124</v>
      </c>
      <c r="C1818" s="97">
        <f>C1817</f>
        <v>0</v>
      </c>
      <c r="D1818" s="97">
        <f t="shared" ref="D1818:J1818" si="663">D1817</f>
        <v>0</v>
      </c>
      <c r="E1818" s="97">
        <f t="shared" si="663"/>
        <v>0</v>
      </c>
      <c r="F1818" s="97">
        <f t="shared" si="663"/>
        <v>0</v>
      </c>
      <c r="G1818" s="97">
        <f t="shared" si="663"/>
        <v>0</v>
      </c>
      <c r="H1818" s="97">
        <f t="shared" si="663"/>
        <v>0</v>
      </c>
      <c r="I1818" s="97">
        <f t="shared" si="663"/>
        <v>0</v>
      </c>
      <c r="J1818" s="97">
        <f t="shared" si="663"/>
        <v>0</v>
      </c>
      <c r="K1818" s="97" t="e">
        <f t="shared" ref="K1818:K1820" si="664">J1818/G1818</f>
        <v>#DIV/0!</v>
      </c>
      <c r="L1818" s="98" t="e">
        <f t="shared" ref="L1818:L1820" si="665">I1818/H1818*100</f>
        <v>#DIV/0!</v>
      </c>
    </row>
    <row r="1819" spans="1:12" x14ac:dyDescent="0.2">
      <c r="A1819" s="33">
        <v>44</v>
      </c>
      <c r="B1819" s="34" t="s">
        <v>64</v>
      </c>
      <c r="C1819" s="16">
        <f>[1]MGB!$C$40</f>
        <v>0</v>
      </c>
      <c r="D1819" s="16">
        <f>[1]MGB!$D$40</f>
        <v>0</v>
      </c>
      <c r="E1819" s="16">
        <f>[1]MGB!$E$40</f>
        <v>0</v>
      </c>
      <c r="F1819" s="16">
        <f>[1]MGB!$F$40</f>
        <v>0</v>
      </c>
      <c r="G1819" s="17">
        <f>SUM(C1819:F1819)</f>
        <v>0</v>
      </c>
      <c r="H1819" s="16">
        <f>[1]MGB!$H$40</f>
        <v>0</v>
      </c>
      <c r="I1819" s="16">
        <f>[1]MGB!$I$40</f>
        <v>0</v>
      </c>
      <c r="J1819" s="17">
        <f>H1819+I1819</f>
        <v>0</v>
      </c>
      <c r="K1819" s="17" t="e">
        <f t="shared" si="664"/>
        <v>#DIV/0!</v>
      </c>
      <c r="L1819" s="20" t="e">
        <f t="shared" si="665"/>
        <v>#DIV/0!</v>
      </c>
    </row>
    <row r="1820" spans="1:12" x14ac:dyDescent="0.2">
      <c r="A1820" s="33">
        <v>45</v>
      </c>
      <c r="B1820" s="34" t="s">
        <v>65</v>
      </c>
      <c r="C1820" s="16">
        <f>[1]VKGB!$C$40</f>
        <v>2</v>
      </c>
      <c r="D1820" s="16">
        <f>[1]VKGB!$D$40</f>
        <v>1</v>
      </c>
      <c r="E1820" s="16">
        <f>[1]VKGB!$E$40</f>
        <v>1</v>
      </c>
      <c r="F1820" s="16">
        <f>[1]VKGB!$F$40</f>
        <v>0</v>
      </c>
      <c r="G1820" s="17">
        <f>SUM(C1820:F1820)</f>
        <v>4</v>
      </c>
      <c r="H1820" s="16">
        <f>[1]VKGB!$H$40</f>
        <v>1943</v>
      </c>
      <c r="I1820" s="16">
        <f>[1]VKGB!$I$40</f>
        <v>2312</v>
      </c>
      <c r="J1820" s="17">
        <f>H1820+I1820</f>
        <v>4255</v>
      </c>
      <c r="K1820" s="17">
        <f t="shared" si="664"/>
        <v>1063.75</v>
      </c>
      <c r="L1820" s="20">
        <f t="shared" si="665"/>
        <v>118.99125064333505</v>
      </c>
    </row>
    <row r="1821" spans="1:12" x14ac:dyDescent="0.2">
      <c r="A1821" s="35" t="s">
        <v>125</v>
      </c>
      <c r="B1821" s="99" t="s">
        <v>66</v>
      </c>
      <c r="C1821" s="97">
        <f t="shared" ref="C1821:J1821" si="666">SUM(C1819:C1820)</f>
        <v>2</v>
      </c>
      <c r="D1821" s="97">
        <f t="shared" si="666"/>
        <v>1</v>
      </c>
      <c r="E1821" s="97">
        <f t="shared" si="666"/>
        <v>1</v>
      </c>
      <c r="F1821" s="97">
        <f t="shared" si="666"/>
        <v>0</v>
      </c>
      <c r="G1821" s="97">
        <f t="shared" si="666"/>
        <v>4</v>
      </c>
      <c r="H1821" s="97">
        <f t="shared" si="666"/>
        <v>1943</v>
      </c>
      <c r="I1821" s="97">
        <f t="shared" si="666"/>
        <v>2312</v>
      </c>
      <c r="J1821" s="97">
        <f t="shared" si="666"/>
        <v>4255</v>
      </c>
      <c r="K1821" s="97">
        <f>J1821/G1821</f>
        <v>1063.75</v>
      </c>
      <c r="L1821" s="98">
        <f>I1821/H1821*100</f>
        <v>118.99125064333505</v>
      </c>
    </row>
    <row r="1822" spans="1:12" x14ac:dyDescent="0.2">
      <c r="A1822" s="33">
        <v>46</v>
      </c>
      <c r="B1822" s="34" t="s">
        <v>67</v>
      </c>
      <c r="C1822" s="16">
        <f>[1]Subhadra!$C$40</f>
        <v>0</v>
      </c>
      <c r="D1822" s="16">
        <f>[1]Subhadra!$D$40</f>
        <v>0</v>
      </c>
      <c r="E1822" s="16">
        <f>[1]Subhadra!$E$40</f>
        <v>0</v>
      </c>
      <c r="F1822" s="16">
        <f>[1]Subhadra!$F$40</f>
        <v>0</v>
      </c>
      <c r="G1822" s="17">
        <f>SUM(C1822:F1822)</f>
        <v>0</v>
      </c>
      <c r="H1822" s="16">
        <f>[1]Subhadra!$H$40</f>
        <v>0</v>
      </c>
      <c r="I1822" s="16">
        <f>[1]Subhadra!$I$40</f>
        <v>0</v>
      </c>
      <c r="J1822" s="17">
        <f>H1822+I1822</f>
        <v>0</v>
      </c>
      <c r="K1822" s="17" t="e">
        <f>J1822/G1822</f>
        <v>#DIV/0!</v>
      </c>
      <c r="L1822" s="20" t="e">
        <f>I1822/H1822*100</f>
        <v>#DIV/0!</v>
      </c>
    </row>
    <row r="1823" spans="1:12" x14ac:dyDescent="0.2">
      <c r="A1823" s="35"/>
      <c r="B1823" s="99" t="s">
        <v>21</v>
      </c>
      <c r="C1823" s="97">
        <f>SUM(C1789,C1804,C1814,C1816,C1818,C1821,C1822)</f>
        <v>113</v>
      </c>
      <c r="D1823" s="97">
        <f t="shared" ref="D1823:J1823" si="667">SUM(D1789,D1804,D1814,D1816,D1818,D1821,D1822)</f>
        <v>105</v>
      </c>
      <c r="E1823" s="97">
        <f t="shared" si="667"/>
        <v>82</v>
      </c>
      <c r="F1823" s="97">
        <f t="shared" si="667"/>
        <v>0</v>
      </c>
      <c r="G1823" s="97">
        <f t="shared" si="667"/>
        <v>300</v>
      </c>
      <c r="H1823" s="97">
        <f t="shared" si="667"/>
        <v>1729421.7725617001</v>
      </c>
      <c r="I1823" s="97">
        <f t="shared" si="667"/>
        <v>1055094.31</v>
      </c>
      <c r="J1823" s="97">
        <f t="shared" si="667"/>
        <v>2784516.0825617001</v>
      </c>
      <c r="K1823" s="97">
        <f>J1823/G1823</f>
        <v>9281.7202752056673</v>
      </c>
      <c r="L1823" s="98">
        <f>I1823/H1823*100</f>
        <v>61.008501612486654</v>
      </c>
    </row>
    <row r="1824" spans="1:12" x14ac:dyDescent="0.2">
      <c r="A1824" s="37"/>
      <c r="B1824" s="38"/>
      <c r="C1824" s="38"/>
      <c r="D1824" s="38"/>
      <c r="E1824" s="38"/>
      <c r="F1824" s="38"/>
      <c r="G1824" s="38"/>
      <c r="H1824" s="38"/>
      <c r="I1824" s="38"/>
      <c r="J1824" s="38"/>
      <c r="K1824" s="38"/>
      <c r="L1824" s="38"/>
    </row>
    <row r="1825" spans="1:12" x14ac:dyDescent="0.2">
      <c r="A1825" s="33">
        <v>47</v>
      </c>
      <c r="B1825" s="34" t="s">
        <v>68</v>
      </c>
      <c r="C1825" s="16">
        <f>[1]MSCOOP!$C$40</f>
        <v>207</v>
      </c>
      <c r="D1825" s="16">
        <f>[1]MSCOOP!$D$40</f>
        <v>10</v>
      </c>
      <c r="E1825" s="16">
        <f>[1]MSCOOP!$E$40</f>
        <v>0</v>
      </c>
      <c r="F1825" s="16">
        <f>[1]MSCOOP!$F$40</f>
        <v>0</v>
      </c>
      <c r="G1825" s="17">
        <f>SUM(C1825:F1825)</f>
        <v>217</v>
      </c>
      <c r="H1825" s="16">
        <f>[1]MSCOOP!$H$40</f>
        <v>642355</v>
      </c>
      <c r="I1825" s="16">
        <f>[1]MSCOOP!$I$40</f>
        <v>535684</v>
      </c>
      <c r="J1825" s="17">
        <f>H1825+I1825</f>
        <v>1178039</v>
      </c>
      <c r="K1825" s="17">
        <f>J1825/G1825</f>
        <v>5428.7511520737326</v>
      </c>
      <c r="L1825" s="20">
        <f>I1825/H1825*100</f>
        <v>83.393762016330527</v>
      </c>
    </row>
    <row r="1826" spans="1:12" x14ac:dyDescent="0.2">
      <c r="A1826" s="37"/>
      <c r="B1826" s="38"/>
      <c r="C1826" s="38"/>
      <c r="D1826" s="38"/>
      <c r="E1826" s="38"/>
      <c r="F1826" s="38"/>
      <c r="G1826" s="38"/>
      <c r="H1826" s="38"/>
      <c r="I1826" s="38"/>
      <c r="J1826" s="38"/>
      <c r="K1826" s="38"/>
      <c r="L1826" s="38"/>
    </row>
    <row r="1827" spans="1:12" x14ac:dyDescent="0.2">
      <c r="A1827" s="35"/>
      <c r="B1827" s="99" t="s">
        <v>69</v>
      </c>
      <c r="C1827" s="97">
        <f>C1823+C1825</f>
        <v>320</v>
      </c>
      <c r="D1827" s="97">
        <f t="shared" ref="D1827:J1827" si="668">D1823+D1825</f>
        <v>115</v>
      </c>
      <c r="E1827" s="97">
        <f t="shared" si="668"/>
        <v>82</v>
      </c>
      <c r="F1827" s="97">
        <f t="shared" si="668"/>
        <v>0</v>
      </c>
      <c r="G1827" s="97">
        <f t="shared" si="668"/>
        <v>517</v>
      </c>
      <c r="H1827" s="97">
        <f t="shared" si="668"/>
        <v>2371776.7725617001</v>
      </c>
      <c r="I1827" s="97">
        <f t="shared" si="668"/>
        <v>1590778.31</v>
      </c>
      <c r="J1827" s="97">
        <f t="shared" si="668"/>
        <v>3962555.0825617001</v>
      </c>
      <c r="K1827" s="97">
        <f>J1827/G1827</f>
        <v>7664.5166006996133</v>
      </c>
      <c r="L1827" s="98">
        <f>I1827/H1827*100</f>
        <v>67.071164892210234</v>
      </c>
    </row>
    <row r="1828" spans="1:12" ht="18" x14ac:dyDescent="0.2">
      <c r="A1828" s="135" t="s">
        <v>154</v>
      </c>
      <c r="B1828" s="135"/>
      <c r="C1828" s="135"/>
      <c r="D1828" s="135"/>
      <c r="E1828" s="135"/>
      <c r="F1828" s="135"/>
      <c r="G1828" s="135"/>
      <c r="H1828" s="135"/>
      <c r="I1828" s="135"/>
      <c r="J1828" s="135"/>
      <c r="K1828" s="135"/>
      <c r="L1828" s="135"/>
    </row>
    <row r="1829" spans="1:12" ht="15" x14ac:dyDescent="0.2">
      <c r="A1829" s="125" t="s">
        <v>0</v>
      </c>
      <c r="B1829" s="125"/>
      <c r="C1829" s="125"/>
      <c r="D1829" s="125"/>
      <c r="E1829" s="125"/>
      <c r="F1829" s="125"/>
      <c r="G1829" s="125"/>
      <c r="H1829" s="125"/>
      <c r="I1829" s="125"/>
      <c r="J1829" s="125"/>
      <c r="K1829" s="125"/>
      <c r="L1829" s="125"/>
    </row>
    <row r="1830" spans="1:12" x14ac:dyDescent="0.2">
      <c r="A1830" s="126" t="str">
        <f>$A$3</f>
        <v>Position as of 31.03.2021</v>
      </c>
      <c r="B1830" s="126"/>
      <c r="C1830" s="126"/>
      <c r="D1830" s="126"/>
      <c r="E1830" s="126"/>
      <c r="F1830" s="126"/>
      <c r="G1830" s="126"/>
      <c r="H1830" s="126"/>
      <c r="I1830" s="126"/>
      <c r="J1830" s="126"/>
      <c r="K1830" s="126"/>
      <c r="L1830" s="126"/>
    </row>
    <row r="1831" spans="1:12" x14ac:dyDescent="0.2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3" t="s">
        <v>123</v>
      </c>
    </row>
    <row r="1832" spans="1:12" ht="38.25" x14ac:dyDescent="0.2">
      <c r="A1832" s="4" t="s">
        <v>3</v>
      </c>
      <c r="B1832" s="4" t="s">
        <v>4</v>
      </c>
      <c r="C1832" s="4" t="s">
        <v>5</v>
      </c>
      <c r="D1832" s="4" t="s">
        <v>6</v>
      </c>
      <c r="E1832" s="4" t="s">
        <v>7</v>
      </c>
      <c r="F1832" s="4" t="s">
        <v>8</v>
      </c>
      <c r="G1832" s="4" t="s">
        <v>9</v>
      </c>
      <c r="H1832" s="4" t="s">
        <v>10</v>
      </c>
      <c r="I1832" s="5" t="s">
        <v>11</v>
      </c>
      <c r="J1832" s="4" t="s">
        <v>12</v>
      </c>
      <c r="K1832" s="4" t="s">
        <v>13</v>
      </c>
      <c r="L1832" s="4" t="s">
        <v>14</v>
      </c>
    </row>
    <row r="1833" spans="1:12" x14ac:dyDescent="0.2">
      <c r="A1833" s="8">
        <v>1</v>
      </c>
      <c r="B1833" s="9">
        <v>2</v>
      </c>
      <c r="C1833" s="9">
        <v>3</v>
      </c>
      <c r="D1833" s="9">
        <v>4</v>
      </c>
      <c r="E1833" s="9">
        <v>7</v>
      </c>
      <c r="F1833" s="9">
        <v>8</v>
      </c>
      <c r="G1833" s="9">
        <v>9</v>
      </c>
      <c r="H1833" s="9">
        <v>10</v>
      </c>
      <c r="I1833" s="9">
        <v>11</v>
      </c>
      <c r="J1833" s="9">
        <v>12</v>
      </c>
      <c r="K1833" s="9">
        <v>13</v>
      </c>
      <c r="L1833" s="9">
        <v>14</v>
      </c>
    </row>
    <row r="1834" spans="1:12" x14ac:dyDescent="0.2">
      <c r="A1834" s="14">
        <v>1</v>
      </c>
      <c r="B1834" s="15" t="s">
        <v>15</v>
      </c>
      <c r="C1834" s="92">
        <f>[1]Allahabad!$C$41</f>
        <v>0</v>
      </c>
      <c r="D1834" s="92">
        <f>[1]Allahabad!$D$41</f>
        <v>0</v>
      </c>
      <c r="E1834" s="92">
        <f>[1]Allahabad!$E$41</f>
        <v>0</v>
      </c>
      <c r="F1834" s="92">
        <f>[1]Allahabad!$F$41</f>
        <v>0</v>
      </c>
      <c r="G1834" s="93">
        <f t="shared" ref="G1834:G1851" si="669">SUM(C1834:F1834)</f>
        <v>0</v>
      </c>
      <c r="H1834" s="92">
        <f>[1]Allahabad!$H$41</f>
        <v>0</v>
      </c>
      <c r="I1834" s="92">
        <f>[1]Allahabad!$I$41</f>
        <v>0</v>
      </c>
      <c r="J1834" s="94">
        <f t="shared" ref="J1834:J1851" si="670">H1834+I1834</f>
        <v>0</v>
      </c>
      <c r="K1834" s="94" t="e">
        <f>J1834/G1834</f>
        <v>#DIV/0!</v>
      </c>
      <c r="L1834" s="95" t="e">
        <f>I1834/H1834*100</f>
        <v>#DIV/0!</v>
      </c>
    </row>
    <row r="1835" spans="1:12" x14ac:dyDescent="0.2">
      <c r="A1835" s="14">
        <v>2</v>
      </c>
      <c r="B1835" s="15" t="s">
        <v>16</v>
      </c>
      <c r="C1835" s="92">
        <f>[1]Andhra!$C$41</f>
        <v>0</v>
      </c>
      <c r="D1835" s="92">
        <f>[1]Andhra!$D$41</f>
        <v>1</v>
      </c>
      <c r="E1835" s="92">
        <f>[1]Andhra!$E$41</f>
        <v>1</v>
      </c>
      <c r="F1835" s="92">
        <f>[1]Andhra!$F$41</f>
        <v>0</v>
      </c>
      <c r="G1835" s="93">
        <f t="shared" si="669"/>
        <v>2</v>
      </c>
      <c r="H1835" s="92">
        <f>[1]Andhra!$H$41</f>
        <v>1654</v>
      </c>
      <c r="I1835" s="92">
        <f>[1]Andhra!$I$41</f>
        <v>1939.9999999999998</v>
      </c>
      <c r="J1835" s="94">
        <f t="shared" si="670"/>
        <v>3594</v>
      </c>
      <c r="K1835" s="94">
        <f>J1835/G1835</f>
        <v>1797</v>
      </c>
      <c r="L1835" s="95">
        <f>I1835/H1835*100</f>
        <v>117.29141475211607</v>
      </c>
    </row>
    <row r="1836" spans="1:12" x14ac:dyDescent="0.2">
      <c r="A1836" s="14">
        <v>3</v>
      </c>
      <c r="B1836" s="15" t="s">
        <v>17</v>
      </c>
      <c r="C1836" s="92">
        <f>[1]BoB!$C$41</f>
        <v>12</v>
      </c>
      <c r="D1836" s="92">
        <f>[1]BoB!$D$41</f>
        <v>9</v>
      </c>
      <c r="E1836" s="92">
        <f>[1]BoB!$E$41</f>
        <v>2</v>
      </c>
      <c r="F1836" s="92">
        <f>[1]BoB!$F$41</f>
        <v>0</v>
      </c>
      <c r="G1836" s="93">
        <f t="shared" si="669"/>
        <v>23</v>
      </c>
      <c r="H1836" s="92">
        <f>[1]BoB!$H$41</f>
        <v>86294</v>
      </c>
      <c r="I1836" s="92">
        <f>[1]BoB!$I$41</f>
        <v>46571</v>
      </c>
      <c r="J1836" s="94">
        <f t="shared" si="670"/>
        <v>132865</v>
      </c>
      <c r="K1836" s="94">
        <f t="shared" ref="K1836:K1851" si="671">J1836/G1836</f>
        <v>5776.739130434783</v>
      </c>
      <c r="L1836" s="95">
        <f t="shared" ref="L1836:L1851" si="672">I1836/H1836*100</f>
        <v>53.967830903654942</v>
      </c>
    </row>
    <row r="1837" spans="1:12" x14ac:dyDescent="0.2">
      <c r="A1837" s="14">
        <v>4</v>
      </c>
      <c r="B1837" s="15" t="s">
        <v>18</v>
      </c>
      <c r="C1837" s="92">
        <f>[1]BoI!$C$41</f>
        <v>11</v>
      </c>
      <c r="D1837" s="92">
        <f>[1]BoI!$D$41</f>
        <v>9</v>
      </c>
      <c r="E1837" s="92">
        <f>[1]BoI!$E$41</f>
        <v>2</v>
      </c>
      <c r="F1837" s="92">
        <f>[1]BoI!$F$41</f>
        <v>0</v>
      </c>
      <c r="G1837" s="93">
        <f t="shared" si="669"/>
        <v>22</v>
      </c>
      <c r="H1837" s="92">
        <f>[1]BoI!$H$41</f>
        <v>172089</v>
      </c>
      <c r="I1837" s="92">
        <f>[1]BoI!$I$41</f>
        <v>103457</v>
      </c>
      <c r="J1837" s="93">
        <f t="shared" si="670"/>
        <v>275546</v>
      </c>
      <c r="K1837" s="93">
        <f t="shared" si="671"/>
        <v>12524.818181818182</v>
      </c>
      <c r="L1837" s="95">
        <f t="shared" si="672"/>
        <v>60.11831087402448</v>
      </c>
    </row>
    <row r="1838" spans="1:12" x14ac:dyDescent="0.2">
      <c r="A1838" s="14">
        <v>5</v>
      </c>
      <c r="B1838" s="15" t="s">
        <v>19</v>
      </c>
      <c r="C1838" s="92">
        <f>[1]BoM!$C$41</f>
        <v>38</v>
      </c>
      <c r="D1838" s="92">
        <f>[1]BoM!$D$41</f>
        <v>19</v>
      </c>
      <c r="E1838" s="92">
        <f>[1]BoM!$E$41</f>
        <v>2</v>
      </c>
      <c r="F1838" s="92">
        <f>[1]BoM!$F$41</f>
        <v>0</v>
      </c>
      <c r="G1838" s="93">
        <f t="shared" si="669"/>
        <v>59</v>
      </c>
      <c r="H1838" s="92">
        <f>[1]BoM!$H$41</f>
        <v>336370.14511769998</v>
      </c>
      <c r="I1838" s="92">
        <f>[1]BoM!$I$41</f>
        <v>162234</v>
      </c>
      <c r="J1838" s="93">
        <f t="shared" si="670"/>
        <v>498604.14511769998</v>
      </c>
      <c r="K1838" s="93">
        <f t="shared" si="671"/>
        <v>8450.9177138593222</v>
      </c>
      <c r="L1838" s="95">
        <f t="shared" si="672"/>
        <v>48.230796446941618</v>
      </c>
    </row>
    <row r="1839" spans="1:12" x14ac:dyDescent="0.2">
      <c r="A1839" s="14">
        <v>6</v>
      </c>
      <c r="B1839" s="15" t="s">
        <v>20</v>
      </c>
      <c r="C1839" s="92">
        <f>[1]Canara!$C$41</f>
        <v>9</v>
      </c>
      <c r="D1839" s="92">
        <f>[1]Canara!$D$41</f>
        <v>5</v>
      </c>
      <c r="E1839" s="92">
        <f>[1]Canara!$E$41</f>
        <v>3</v>
      </c>
      <c r="F1839" s="92">
        <f>[1]Canara!$F$41</f>
        <v>0</v>
      </c>
      <c r="G1839" s="93">
        <f t="shared" si="669"/>
        <v>17</v>
      </c>
      <c r="H1839" s="92">
        <f>[1]Canara!$H$41</f>
        <v>47805.64</v>
      </c>
      <c r="I1839" s="92">
        <f>[1]Canara!$I$41</f>
        <v>26168</v>
      </c>
      <c r="J1839" s="93">
        <f t="shared" si="670"/>
        <v>73973.64</v>
      </c>
      <c r="K1839" s="93">
        <f t="shared" si="671"/>
        <v>4351.3905882352938</v>
      </c>
      <c r="L1839" s="95">
        <f t="shared" si="672"/>
        <v>54.738311211815173</v>
      </c>
    </row>
    <row r="1840" spans="1:12" x14ac:dyDescent="0.2">
      <c r="A1840" s="14">
        <v>7</v>
      </c>
      <c r="B1840" s="15" t="s">
        <v>22</v>
      </c>
      <c r="C1840" s="92">
        <f>[1]CBI!$C$41</f>
        <v>3</v>
      </c>
      <c r="D1840" s="92">
        <f>[1]CBI!$D$41</f>
        <v>2</v>
      </c>
      <c r="E1840" s="92">
        <f>[1]CBI!$E$41</f>
        <v>1</v>
      </c>
      <c r="F1840" s="92">
        <f>[1]CBI!$F$41</f>
        <v>0</v>
      </c>
      <c r="G1840" s="93">
        <f t="shared" si="669"/>
        <v>6</v>
      </c>
      <c r="H1840" s="92">
        <f>[1]CBI!$H$41</f>
        <v>32286</v>
      </c>
      <c r="I1840" s="92">
        <f>[1]CBI!$I$41</f>
        <v>9619</v>
      </c>
      <c r="J1840" s="93">
        <f t="shared" si="670"/>
        <v>41905</v>
      </c>
      <c r="K1840" s="93">
        <f t="shared" si="671"/>
        <v>6984.166666666667</v>
      </c>
      <c r="L1840" s="95">
        <f t="shared" si="672"/>
        <v>29.793099176113486</v>
      </c>
    </row>
    <row r="1841" spans="1:12" x14ac:dyDescent="0.2">
      <c r="A1841" s="14">
        <v>8</v>
      </c>
      <c r="B1841" s="15" t="s">
        <v>23</v>
      </c>
      <c r="C1841" s="92">
        <f>[1]Corp!$C$41</f>
        <v>0</v>
      </c>
      <c r="D1841" s="92">
        <f>[1]Corp!$D$41</f>
        <v>1</v>
      </c>
      <c r="E1841" s="92">
        <f>[1]Corp!$E$41</f>
        <v>2</v>
      </c>
      <c r="F1841" s="92">
        <f>[1]Corp!$F$41</f>
        <v>0</v>
      </c>
      <c r="G1841" s="93">
        <f t="shared" si="669"/>
        <v>3</v>
      </c>
      <c r="H1841" s="92">
        <f>[1]Corp!$H$41</f>
        <v>10307</v>
      </c>
      <c r="I1841" s="92">
        <f>[1]Corp!$I$41</f>
        <v>11333</v>
      </c>
      <c r="J1841" s="93">
        <f t="shared" si="670"/>
        <v>21640</v>
      </c>
      <c r="K1841" s="93">
        <f t="shared" si="671"/>
        <v>7213.333333333333</v>
      </c>
      <c r="L1841" s="95">
        <f t="shared" si="672"/>
        <v>109.95439992238285</v>
      </c>
    </row>
    <row r="1842" spans="1:12" x14ac:dyDescent="0.2">
      <c r="A1842" s="14">
        <v>9</v>
      </c>
      <c r="B1842" s="15" t="s">
        <v>24</v>
      </c>
      <c r="C1842" s="92">
        <f>[1]Indian!$C$41</f>
        <v>0</v>
      </c>
      <c r="D1842" s="92">
        <f>[1]Indian!$D$41</f>
        <v>2</v>
      </c>
      <c r="E1842" s="92">
        <f>[1]Indian!$E$41</f>
        <v>0</v>
      </c>
      <c r="F1842" s="92">
        <f>[1]Indian!$F$41</f>
        <v>0</v>
      </c>
      <c r="G1842" s="93">
        <f t="shared" si="669"/>
        <v>2</v>
      </c>
      <c r="H1842" s="92">
        <f>[1]Indian!$H$41</f>
        <v>7226</v>
      </c>
      <c r="I1842" s="92">
        <f>[1]Indian!$I$41</f>
        <v>3977</v>
      </c>
      <c r="J1842" s="94">
        <f t="shared" si="670"/>
        <v>11203</v>
      </c>
      <c r="K1842" s="94">
        <f t="shared" si="671"/>
        <v>5601.5</v>
      </c>
      <c r="L1842" s="95">
        <f t="shared" si="672"/>
        <v>55.037365070578467</v>
      </c>
    </row>
    <row r="1843" spans="1:12" x14ac:dyDescent="0.2">
      <c r="A1843" s="14">
        <v>10</v>
      </c>
      <c r="B1843" s="15" t="s">
        <v>25</v>
      </c>
      <c r="C1843" s="92">
        <f>[1]IOB!$C$41</f>
        <v>0</v>
      </c>
      <c r="D1843" s="92">
        <f>[1]IOB!$D$41</f>
        <v>2</v>
      </c>
      <c r="E1843" s="92">
        <f>[1]IOB!$E$41</f>
        <v>1</v>
      </c>
      <c r="F1843" s="92">
        <f>[1]IOB!$F$41</f>
        <v>0</v>
      </c>
      <c r="G1843" s="93">
        <f t="shared" si="669"/>
        <v>3</v>
      </c>
      <c r="H1843" s="92">
        <f>[1]IOB!$H$41</f>
        <v>1973</v>
      </c>
      <c r="I1843" s="92">
        <f>[1]IOB!$I$41</f>
        <v>2247</v>
      </c>
      <c r="J1843" s="93">
        <f t="shared" si="670"/>
        <v>4220</v>
      </c>
      <c r="K1843" s="93">
        <f t="shared" si="671"/>
        <v>1406.6666666666667</v>
      </c>
      <c r="L1843" s="95">
        <f t="shared" si="672"/>
        <v>113.88748099341103</v>
      </c>
    </row>
    <row r="1844" spans="1:12" x14ac:dyDescent="0.2">
      <c r="A1844" s="14">
        <v>11</v>
      </c>
      <c r="B1844" s="15" t="s">
        <v>26</v>
      </c>
      <c r="C1844" s="92">
        <f>[1]OBC!$C$41</f>
        <v>0</v>
      </c>
      <c r="D1844" s="92">
        <f>[1]OBC!$D$41</f>
        <v>0</v>
      </c>
      <c r="E1844" s="92">
        <f>[1]OBC!$E$41</f>
        <v>0</v>
      </c>
      <c r="F1844" s="92">
        <f>[1]OBC!$F$41</f>
        <v>0</v>
      </c>
      <c r="G1844" s="93">
        <f t="shared" si="669"/>
        <v>0</v>
      </c>
      <c r="H1844" s="92">
        <f>[1]OBC!$H$41</f>
        <v>0</v>
      </c>
      <c r="I1844" s="92">
        <f>[1]OBC!$I$41</f>
        <v>0</v>
      </c>
      <c r="J1844" s="93">
        <f t="shared" si="670"/>
        <v>0</v>
      </c>
      <c r="K1844" s="93" t="e">
        <f t="shared" si="671"/>
        <v>#DIV/0!</v>
      </c>
      <c r="L1844" s="95" t="e">
        <f t="shared" si="672"/>
        <v>#DIV/0!</v>
      </c>
    </row>
    <row r="1845" spans="1:12" x14ac:dyDescent="0.2">
      <c r="A1845" s="14">
        <v>12</v>
      </c>
      <c r="B1845" s="15" t="s">
        <v>27</v>
      </c>
      <c r="C1845" s="92">
        <f>[1]PSB!$C$41</f>
        <v>0</v>
      </c>
      <c r="D1845" s="92">
        <f>[1]PSB!$D$41</f>
        <v>0</v>
      </c>
      <c r="E1845" s="92">
        <f>[1]PSB!$E$41</f>
        <v>0</v>
      </c>
      <c r="F1845" s="92">
        <f>[1]PSB!$F$41</f>
        <v>0</v>
      </c>
      <c r="G1845" s="93">
        <f t="shared" si="669"/>
        <v>0</v>
      </c>
      <c r="H1845" s="92">
        <f>[1]PSB!$H$41</f>
        <v>0</v>
      </c>
      <c r="I1845" s="92">
        <f>[1]PSB!$I$41</f>
        <v>0</v>
      </c>
      <c r="J1845" s="93">
        <f t="shared" si="670"/>
        <v>0</v>
      </c>
      <c r="K1845" s="93" t="e">
        <f t="shared" si="671"/>
        <v>#DIV/0!</v>
      </c>
      <c r="L1845" s="95" t="e">
        <f t="shared" si="672"/>
        <v>#DIV/0!</v>
      </c>
    </row>
    <row r="1846" spans="1:12" x14ac:dyDescent="0.2">
      <c r="A1846" s="14">
        <v>13</v>
      </c>
      <c r="B1846" s="15" t="s">
        <v>28</v>
      </c>
      <c r="C1846" s="92">
        <f>[1]PNB!$C$41</f>
        <v>0</v>
      </c>
      <c r="D1846" s="92">
        <f>[1]PNB!$D$41</f>
        <v>1</v>
      </c>
      <c r="E1846" s="92">
        <f>[1]PNB!$E$41</f>
        <v>3</v>
      </c>
      <c r="F1846" s="92">
        <f>[1]PNB!$F$41</f>
        <v>0</v>
      </c>
      <c r="G1846" s="93">
        <f t="shared" si="669"/>
        <v>4</v>
      </c>
      <c r="H1846" s="92">
        <f>[1]PNB!$H$41</f>
        <v>9914.77</v>
      </c>
      <c r="I1846" s="92">
        <f>[1]PNB!$I$41</f>
        <v>13231.56</v>
      </c>
      <c r="J1846" s="93">
        <f t="shared" si="670"/>
        <v>23146.33</v>
      </c>
      <c r="K1846" s="93">
        <f t="shared" si="671"/>
        <v>5786.5825000000004</v>
      </c>
      <c r="L1846" s="95">
        <f t="shared" si="672"/>
        <v>133.45302009022902</v>
      </c>
    </row>
    <row r="1847" spans="1:12" x14ac:dyDescent="0.2">
      <c r="A1847" s="14">
        <v>14</v>
      </c>
      <c r="B1847" s="15" t="s">
        <v>29</v>
      </c>
      <c r="C1847" s="92">
        <f>[1]SBI!$C$41</f>
        <v>14</v>
      </c>
      <c r="D1847" s="92">
        <f>[1]SBI!$D$41</f>
        <v>15</v>
      </c>
      <c r="E1847" s="92">
        <f>[1]SBI!$E$41</f>
        <v>7</v>
      </c>
      <c r="F1847" s="92">
        <f>[1]SBI!$F$41</f>
        <v>0</v>
      </c>
      <c r="G1847" s="93">
        <f t="shared" si="669"/>
        <v>36</v>
      </c>
      <c r="H1847" s="92">
        <f>[1]SBI!$H$41</f>
        <v>399685</v>
      </c>
      <c r="I1847" s="92">
        <f>[1]SBI!$I$41</f>
        <v>236229</v>
      </c>
      <c r="J1847" s="93">
        <f t="shared" si="670"/>
        <v>635914</v>
      </c>
      <c r="K1847" s="93">
        <f t="shared" si="671"/>
        <v>17664.277777777777</v>
      </c>
      <c r="L1847" s="95">
        <f t="shared" si="672"/>
        <v>59.10379423796239</v>
      </c>
    </row>
    <row r="1848" spans="1:12" x14ac:dyDescent="0.2">
      <c r="A1848" s="14">
        <v>15</v>
      </c>
      <c r="B1848" s="15" t="s">
        <v>30</v>
      </c>
      <c r="C1848" s="92">
        <f>[1]Syndicate!$C$41</f>
        <v>0</v>
      </c>
      <c r="D1848" s="92">
        <f>[1]Syndicate!$D$41</f>
        <v>0</v>
      </c>
      <c r="E1848" s="92">
        <f>[1]Syndicate!$E$41</f>
        <v>0</v>
      </c>
      <c r="F1848" s="92">
        <f>[1]Syndicate!$F$41</f>
        <v>0</v>
      </c>
      <c r="G1848" s="93">
        <f t="shared" si="669"/>
        <v>0</v>
      </c>
      <c r="H1848" s="92">
        <f>[1]Syndicate!$H$41</f>
        <v>0</v>
      </c>
      <c r="I1848" s="92">
        <f>[1]Syndicate!$I$41</f>
        <v>0</v>
      </c>
      <c r="J1848" s="93">
        <f t="shared" si="670"/>
        <v>0</v>
      </c>
      <c r="K1848" s="93" t="e">
        <f t="shared" si="671"/>
        <v>#DIV/0!</v>
      </c>
      <c r="L1848" s="95" t="e">
        <f t="shared" si="672"/>
        <v>#DIV/0!</v>
      </c>
    </row>
    <row r="1849" spans="1:12" x14ac:dyDescent="0.2">
      <c r="A1849" s="14">
        <v>16</v>
      </c>
      <c r="B1849" s="15" t="s">
        <v>31</v>
      </c>
      <c r="C1849" s="92">
        <f>[1]UCO!$C$41</f>
        <v>0</v>
      </c>
      <c r="D1849" s="92">
        <f>[1]UCO!$D$41</f>
        <v>2</v>
      </c>
      <c r="E1849" s="92">
        <f>[1]UCO!$E$41</f>
        <v>1</v>
      </c>
      <c r="F1849" s="92">
        <f>[1]UCO!$F$41</f>
        <v>0</v>
      </c>
      <c r="G1849" s="93">
        <f t="shared" si="669"/>
        <v>3</v>
      </c>
      <c r="H1849" s="92">
        <f>[1]UCO!$H$41</f>
        <v>4360</v>
      </c>
      <c r="I1849" s="92">
        <f>[1]UCO!$I$41</f>
        <v>3453</v>
      </c>
      <c r="J1849" s="93">
        <f t="shared" si="670"/>
        <v>7813</v>
      </c>
      <c r="K1849" s="93">
        <f t="shared" si="671"/>
        <v>2604.3333333333335</v>
      </c>
      <c r="L1849" s="95">
        <f t="shared" si="672"/>
        <v>79.197247706422019</v>
      </c>
    </row>
    <row r="1850" spans="1:12" x14ac:dyDescent="0.2">
      <c r="A1850" s="14">
        <v>17</v>
      </c>
      <c r="B1850" s="15" t="s">
        <v>32</v>
      </c>
      <c r="C1850" s="92">
        <f>[1]Union!$C$41</f>
        <v>2</v>
      </c>
      <c r="D1850" s="92">
        <f>[1]Union!$D$41</f>
        <v>5</v>
      </c>
      <c r="E1850" s="92">
        <f>[1]Union!$E$41</f>
        <v>1</v>
      </c>
      <c r="F1850" s="92">
        <f>[1]Union!$F$41</f>
        <v>0</v>
      </c>
      <c r="G1850" s="93">
        <f t="shared" si="669"/>
        <v>8</v>
      </c>
      <c r="H1850" s="92">
        <f>[1]Union!$H$41</f>
        <v>37000</v>
      </c>
      <c r="I1850" s="92">
        <f>[1]Union!$I$41</f>
        <v>18800</v>
      </c>
      <c r="J1850" s="93">
        <f t="shared" si="670"/>
        <v>55800</v>
      </c>
      <c r="K1850" s="93">
        <f t="shared" si="671"/>
        <v>6975</v>
      </c>
      <c r="L1850" s="95">
        <f t="shared" si="672"/>
        <v>50.810810810810814</v>
      </c>
    </row>
    <row r="1851" spans="1:12" x14ac:dyDescent="0.2">
      <c r="A1851" s="14">
        <v>18</v>
      </c>
      <c r="B1851" s="15" t="s">
        <v>33</v>
      </c>
      <c r="C1851" s="92">
        <f>[1]United!$C$41</f>
        <v>0</v>
      </c>
      <c r="D1851" s="92">
        <f>[1]United!$D$41</f>
        <v>0</v>
      </c>
      <c r="E1851" s="92">
        <f>[1]United!$E$41</f>
        <v>0</v>
      </c>
      <c r="F1851" s="92">
        <f>[1]United!$F$41</f>
        <v>0</v>
      </c>
      <c r="G1851" s="93">
        <f t="shared" si="669"/>
        <v>0</v>
      </c>
      <c r="H1851" s="92">
        <f>[1]United!$H$41</f>
        <v>0</v>
      </c>
      <c r="I1851" s="92">
        <f>[1]United!$I$41</f>
        <v>0</v>
      </c>
      <c r="J1851" s="93">
        <f t="shared" si="670"/>
        <v>0</v>
      </c>
      <c r="K1851" s="93" t="e">
        <f t="shared" si="671"/>
        <v>#DIV/0!</v>
      </c>
      <c r="L1851" s="95" t="e">
        <f t="shared" si="672"/>
        <v>#DIV/0!</v>
      </c>
    </row>
    <row r="1852" spans="1:12" x14ac:dyDescent="0.2">
      <c r="A1852" s="24"/>
      <c r="B1852" s="25" t="s">
        <v>34</v>
      </c>
      <c r="C1852" s="96">
        <f t="shared" ref="C1852:J1852" si="673">SUM(C1834:C1851)</f>
        <v>89</v>
      </c>
      <c r="D1852" s="96">
        <f t="shared" si="673"/>
        <v>73</v>
      </c>
      <c r="E1852" s="96">
        <f t="shared" si="673"/>
        <v>26</v>
      </c>
      <c r="F1852" s="96">
        <f t="shared" si="673"/>
        <v>0</v>
      </c>
      <c r="G1852" s="96">
        <f t="shared" si="673"/>
        <v>188</v>
      </c>
      <c r="H1852" s="97">
        <f t="shared" si="673"/>
        <v>1146964.5551177</v>
      </c>
      <c r="I1852" s="97">
        <f t="shared" si="673"/>
        <v>639259.56000000006</v>
      </c>
      <c r="J1852" s="97">
        <f t="shared" si="673"/>
        <v>1786224.1151177001</v>
      </c>
      <c r="K1852" s="97">
        <f>J1852/G1852</f>
        <v>9501.1921016898941</v>
      </c>
      <c r="L1852" s="98">
        <f>I1852/H1852*100</f>
        <v>55.734901061035849</v>
      </c>
    </row>
    <row r="1853" spans="1:12" x14ac:dyDescent="0.2">
      <c r="A1853" s="14">
        <v>19</v>
      </c>
      <c r="B1853" s="15" t="s">
        <v>35</v>
      </c>
      <c r="C1853" s="92">
        <f>[1]AXIS!$C$41</f>
        <v>0</v>
      </c>
      <c r="D1853" s="92">
        <f>[1]AXIS!$D$41</f>
        <v>5</v>
      </c>
      <c r="E1853" s="92">
        <f>[1]AXIS!$E$41</f>
        <v>2</v>
      </c>
      <c r="F1853" s="92">
        <f>[1]AXIS!$F$41</f>
        <v>0</v>
      </c>
      <c r="G1853" s="93">
        <f t="shared" ref="G1853:G1861" si="674">SUM(C1853:F1853)</f>
        <v>7</v>
      </c>
      <c r="H1853" s="92">
        <f>[1]AXIS!$H$41</f>
        <v>42440</v>
      </c>
      <c r="I1853" s="92">
        <f>[1]AXIS!$I$41</f>
        <v>30288</v>
      </c>
      <c r="J1853" s="93">
        <f t="shared" ref="J1853:J1866" si="675">H1853+I1853</f>
        <v>72728</v>
      </c>
      <c r="K1853" s="93">
        <f t="shared" ref="K1853:K1877" si="676">J1853/G1853</f>
        <v>10389.714285714286</v>
      </c>
      <c r="L1853" s="95">
        <f t="shared" ref="L1853:L1877" si="677">I1853/H1853*100</f>
        <v>71.366635249764371</v>
      </c>
    </row>
    <row r="1854" spans="1:12" x14ac:dyDescent="0.2">
      <c r="A1854" s="14">
        <v>20</v>
      </c>
      <c r="B1854" s="15" t="s">
        <v>36</v>
      </c>
      <c r="C1854" s="92">
        <f>[1]Bandhan!$C$41</f>
        <v>0</v>
      </c>
      <c r="D1854" s="92">
        <f>[1]Bandhan!$D$41</f>
        <v>6</v>
      </c>
      <c r="E1854" s="92">
        <f>[1]Bandhan!$E$41</f>
        <v>3</v>
      </c>
      <c r="F1854" s="92">
        <f>[1]Bandhan!$F$41</f>
        <v>0</v>
      </c>
      <c r="G1854" s="93">
        <f t="shared" si="674"/>
        <v>9</v>
      </c>
      <c r="H1854" s="92">
        <f>[1]Bandhan!$H$41</f>
        <v>3895.29</v>
      </c>
      <c r="I1854" s="92">
        <f>[1]Bandhan!$I$41</f>
        <v>7210.38</v>
      </c>
      <c r="J1854" s="93">
        <f t="shared" si="675"/>
        <v>11105.67</v>
      </c>
      <c r="K1854" s="93">
        <f t="shared" si="676"/>
        <v>1233.9633333333334</v>
      </c>
      <c r="L1854" s="95">
        <f t="shared" si="677"/>
        <v>185.10508845297784</v>
      </c>
    </row>
    <row r="1855" spans="1:12" x14ac:dyDescent="0.2">
      <c r="A1855" s="14">
        <v>21</v>
      </c>
      <c r="B1855" s="15" t="s">
        <v>37</v>
      </c>
      <c r="C1855" s="92">
        <f>[1]CSB!$C$41</f>
        <v>0</v>
      </c>
      <c r="D1855" s="92">
        <f>[1]CSB!$D$41</f>
        <v>1</v>
      </c>
      <c r="E1855" s="92">
        <f>[1]CSB!$E$41</f>
        <v>0</v>
      </c>
      <c r="F1855" s="92">
        <f>[1]CSB!$F$41</f>
        <v>0</v>
      </c>
      <c r="G1855" s="93">
        <f t="shared" si="674"/>
        <v>1</v>
      </c>
      <c r="H1855" s="92">
        <f>[1]CSB!$H$41</f>
        <v>822</v>
      </c>
      <c r="I1855" s="92">
        <f>[1]CSB!$I$41</f>
        <v>2120</v>
      </c>
      <c r="J1855" s="93">
        <f t="shared" si="675"/>
        <v>2942</v>
      </c>
      <c r="K1855" s="93">
        <f t="shared" si="676"/>
        <v>2942</v>
      </c>
      <c r="L1855" s="95">
        <f t="shared" si="677"/>
        <v>257.90754257907543</v>
      </c>
    </row>
    <row r="1856" spans="1:12" x14ac:dyDescent="0.2">
      <c r="A1856" s="14">
        <v>22</v>
      </c>
      <c r="B1856" s="15" t="s">
        <v>38</v>
      </c>
      <c r="C1856" s="92">
        <f>[1]DCB!$C$41</f>
        <v>2</v>
      </c>
      <c r="D1856" s="92">
        <f>[1]DCB!$D$41</f>
        <v>0</v>
      </c>
      <c r="E1856" s="92">
        <f>[1]DCB!$E$41</f>
        <v>0</v>
      </c>
      <c r="F1856" s="92">
        <f>[1]DCB!$F$41</f>
        <v>0</v>
      </c>
      <c r="G1856" s="93">
        <f t="shared" si="674"/>
        <v>2</v>
      </c>
      <c r="H1856" s="92">
        <f>[1]DCB!$H$41</f>
        <v>1590.66</v>
      </c>
      <c r="I1856" s="92">
        <f>[1]DCB!$I$41</f>
        <v>6302.58</v>
      </c>
      <c r="J1856" s="93">
        <f t="shared" si="675"/>
        <v>7893.24</v>
      </c>
      <c r="K1856" s="93">
        <f t="shared" si="676"/>
        <v>3946.62</v>
      </c>
      <c r="L1856" s="95">
        <f t="shared" si="677"/>
        <v>396.2242088189808</v>
      </c>
    </row>
    <row r="1857" spans="1:12" x14ac:dyDescent="0.2">
      <c r="A1857" s="14">
        <v>23</v>
      </c>
      <c r="B1857" s="15" t="s">
        <v>39</v>
      </c>
      <c r="C1857" s="92">
        <f>[1]Federal!$C$41</f>
        <v>0</v>
      </c>
      <c r="D1857" s="92">
        <f>[1]Federal!$D$41</f>
        <v>1</v>
      </c>
      <c r="E1857" s="92">
        <f>[1]Federal!$E$41</f>
        <v>1</v>
      </c>
      <c r="F1857" s="92">
        <f>[1]Federal!$F$41</f>
        <v>0</v>
      </c>
      <c r="G1857" s="93">
        <f t="shared" si="674"/>
        <v>2</v>
      </c>
      <c r="H1857" s="92">
        <f>[1]Federal!$H$41</f>
        <v>8373.73</v>
      </c>
      <c r="I1857" s="92">
        <f>[1]Federal!$I$41</f>
        <v>10380.620000000001</v>
      </c>
      <c r="J1857" s="93">
        <f t="shared" si="675"/>
        <v>18754.349999999999</v>
      </c>
      <c r="K1857" s="93">
        <f t="shared" si="676"/>
        <v>9377.1749999999993</v>
      </c>
      <c r="L1857" s="95">
        <f t="shared" si="677"/>
        <v>123.96649999462606</v>
      </c>
    </row>
    <row r="1858" spans="1:12" x14ac:dyDescent="0.2">
      <c r="A1858" s="14">
        <v>24</v>
      </c>
      <c r="B1858" s="15" t="s">
        <v>40</v>
      </c>
      <c r="C1858" s="92">
        <f>[1]HDFC!$C$41</f>
        <v>1</v>
      </c>
      <c r="D1858" s="92">
        <f>[1]HDFC!$D$41</f>
        <v>11</v>
      </c>
      <c r="E1858" s="92">
        <f>[1]HDFC!$E$41</f>
        <v>2</v>
      </c>
      <c r="F1858" s="92">
        <f>[1]HDFC!$F$41</f>
        <v>0</v>
      </c>
      <c r="G1858" s="93">
        <f t="shared" si="674"/>
        <v>14</v>
      </c>
      <c r="H1858" s="92">
        <f>[1]HDFC!$H$41</f>
        <v>106473.68</v>
      </c>
      <c r="I1858" s="92">
        <f>[1]HDFC!$I$41</f>
        <v>117231.27</v>
      </c>
      <c r="J1858" s="93">
        <f t="shared" si="675"/>
        <v>223704.95</v>
      </c>
      <c r="K1858" s="93">
        <f t="shared" si="676"/>
        <v>15978.925000000001</v>
      </c>
      <c r="L1858" s="95">
        <f t="shared" si="677"/>
        <v>110.10352041931866</v>
      </c>
    </row>
    <row r="1859" spans="1:12" x14ac:dyDescent="0.2">
      <c r="A1859" s="14">
        <v>25</v>
      </c>
      <c r="B1859" s="15" t="s">
        <v>41</v>
      </c>
      <c r="C1859" s="92">
        <f>[1]ICICI!$C$41</f>
        <v>12</v>
      </c>
      <c r="D1859" s="92">
        <f>[1]ICICI!$D$41</f>
        <v>11</v>
      </c>
      <c r="E1859" s="92">
        <f>[1]ICICI!$E$41</f>
        <v>3</v>
      </c>
      <c r="F1859" s="92">
        <f>[1]ICICI!$F$41</f>
        <v>0</v>
      </c>
      <c r="G1859" s="93">
        <f t="shared" si="674"/>
        <v>26</v>
      </c>
      <c r="H1859" s="92">
        <f>[1]ICICI!$H$41</f>
        <v>67200</v>
      </c>
      <c r="I1859" s="92">
        <f>[1]ICICI!$I$41</f>
        <v>61800</v>
      </c>
      <c r="J1859" s="93">
        <f t="shared" si="675"/>
        <v>129000</v>
      </c>
      <c r="K1859" s="93">
        <f t="shared" si="676"/>
        <v>4961.5384615384619</v>
      </c>
      <c r="L1859" s="95">
        <f t="shared" si="677"/>
        <v>91.964285714285708</v>
      </c>
    </row>
    <row r="1860" spans="1:12" x14ac:dyDescent="0.2">
      <c r="A1860" s="14">
        <v>26</v>
      </c>
      <c r="B1860" s="15" t="s">
        <v>42</v>
      </c>
      <c r="C1860" s="92">
        <f>[1]IDBI!$C$41</f>
        <v>26</v>
      </c>
      <c r="D1860" s="92">
        <f>[1]IDBI!$D$41</f>
        <v>11</v>
      </c>
      <c r="E1860" s="92">
        <f>[1]IDBI!$E$41</f>
        <v>2</v>
      </c>
      <c r="F1860" s="92">
        <f>[1]IDBI!$F$41</f>
        <v>0</v>
      </c>
      <c r="G1860" s="93">
        <f t="shared" si="674"/>
        <v>39</v>
      </c>
      <c r="H1860" s="92">
        <f>[1]IDBI!$H$41</f>
        <v>223837</v>
      </c>
      <c r="I1860" s="92">
        <f>[1]IDBI!$I$41</f>
        <v>75236</v>
      </c>
      <c r="J1860" s="94">
        <f t="shared" si="675"/>
        <v>299073</v>
      </c>
      <c r="K1860" s="94">
        <f t="shared" si="676"/>
        <v>7668.5384615384619</v>
      </c>
      <c r="L1860" s="95">
        <f t="shared" si="677"/>
        <v>33.611958702091258</v>
      </c>
    </row>
    <row r="1861" spans="1:12" x14ac:dyDescent="0.2">
      <c r="A1861" s="14">
        <v>27</v>
      </c>
      <c r="B1861" s="15" t="s">
        <v>43</v>
      </c>
      <c r="C1861" s="92">
        <f>[1]IDFC!$C$41</f>
        <v>0</v>
      </c>
      <c r="D1861" s="92">
        <f>[1]IDFC!$D$41</f>
        <v>0</v>
      </c>
      <c r="E1861" s="92">
        <f>[1]IDFC!$E$41</f>
        <v>0</v>
      </c>
      <c r="F1861" s="92">
        <f>[1]IDFC!$F$41</f>
        <v>0</v>
      </c>
      <c r="G1861" s="93">
        <f t="shared" si="674"/>
        <v>0</v>
      </c>
      <c r="H1861" s="92">
        <f>[1]IDFC!$H$41</f>
        <v>0</v>
      </c>
      <c r="I1861" s="92">
        <f>[1]IDFC!$I$41</f>
        <v>2400</v>
      </c>
      <c r="J1861" s="94">
        <f t="shared" si="675"/>
        <v>2400</v>
      </c>
      <c r="K1861" s="94" t="e">
        <f t="shared" si="676"/>
        <v>#DIV/0!</v>
      </c>
      <c r="L1861" s="95" t="e">
        <f t="shared" si="677"/>
        <v>#DIV/0!</v>
      </c>
    </row>
    <row r="1862" spans="1:12" x14ac:dyDescent="0.2">
      <c r="A1862" s="14">
        <v>28</v>
      </c>
      <c r="B1862" s="15" t="s">
        <v>44</v>
      </c>
      <c r="C1862" s="92">
        <f>[1]IndusInd!$C$41</f>
        <v>4</v>
      </c>
      <c r="D1862" s="92">
        <f>[1]IndusInd!$D$41</f>
        <v>3</v>
      </c>
      <c r="E1862" s="92">
        <f>[1]IndusInd!$E$41</f>
        <v>1</v>
      </c>
      <c r="F1862" s="92">
        <f>[1]IndusInd!$F$41</f>
        <v>0</v>
      </c>
      <c r="G1862" s="93">
        <f t="shared" ref="G1862:G1866" si="678">SUM(C1862:F1862)</f>
        <v>8</v>
      </c>
      <c r="H1862" s="92">
        <f>[1]IndusInd!$H$41</f>
        <v>13371</v>
      </c>
      <c r="I1862" s="92">
        <f>[1]IndusInd!$I$41</f>
        <v>6436</v>
      </c>
      <c r="J1862" s="93">
        <f t="shared" si="675"/>
        <v>19807</v>
      </c>
      <c r="K1862" s="93">
        <f t="shared" si="676"/>
        <v>2475.875</v>
      </c>
      <c r="L1862" s="95">
        <f t="shared" si="677"/>
        <v>48.13402138957445</v>
      </c>
    </row>
    <row r="1863" spans="1:12" x14ac:dyDescent="0.2">
      <c r="A1863" s="14">
        <v>29</v>
      </c>
      <c r="B1863" s="15" t="s">
        <v>45</v>
      </c>
      <c r="C1863" s="92">
        <f>[1]Karnatak!$C$41</f>
        <v>0</v>
      </c>
      <c r="D1863" s="92">
        <f>[1]Karnatak!$D$41</f>
        <v>0</v>
      </c>
      <c r="E1863" s="92">
        <f>[1]Karnatak!$E$41</f>
        <v>1</v>
      </c>
      <c r="F1863" s="92">
        <f>[1]Karnatak!$F$41</f>
        <v>0</v>
      </c>
      <c r="G1863" s="93">
        <f t="shared" si="678"/>
        <v>1</v>
      </c>
      <c r="H1863" s="92">
        <f>[1]Karnatak!$H$41</f>
        <v>7706</v>
      </c>
      <c r="I1863" s="92">
        <f>[1]Karnatak!$I$41</f>
        <v>8146</v>
      </c>
      <c r="J1863" s="93">
        <f t="shared" si="675"/>
        <v>15852</v>
      </c>
      <c r="K1863" s="93">
        <f t="shared" si="676"/>
        <v>15852</v>
      </c>
      <c r="L1863" s="95">
        <f t="shared" si="677"/>
        <v>105.70983649104593</v>
      </c>
    </row>
    <row r="1864" spans="1:12" x14ac:dyDescent="0.2">
      <c r="A1864" s="14">
        <v>30</v>
      </c>
      <c r="B1864" s="15" t="s">
        <v>46</v>
      </c>
      <c r="C1864" s="92">
        <f>[1]Kotak!$C$41</f>
        <v>2</v>
      </c>
      <c r="D1864" s="92">
        <f>[1]Kotak!$D$41</f>
        <v>1</v>
      </c>
      <c r="E1864" s="92">
        <f>[1]Kotak!$E$41</f>
        <v>2</v>
      </c>
      <c r="F1864" s="92">
        <f>[1]Kotak!$F$41</f>
        <v>0</v>
      </c>
      <c r="G1864" s="93">
        <f t="shared" si="678"/>
        <v>5</v>
      </c>
      <c r="H1864" s="92">
        <f>[1]Kotak!$H$41</f>
        <v>9703.43</v>
      </c>
      <c r="I1864" s="92">
        <f>[1]Kotak!$I$41</f>
        <v>10338.39</v>
      </c>
      <c r="J1864" s="93">
        <f t="shared" si="675"/>
        <v>20041.82</v>
      </c>
      <c r="K1864" s="93">
        <f t="shared" si="676"/>
        <v>4008.364</v>
      </c>
      <c r="L1864" s="95">
        <f t="shared" si="677"/>
        <v>106.54366548735858</v>
      </c>
    </row>
    <row r="1865" spans="1:12" x14ac:dyDescent="0.2">
      <c r="A1865" s="14">
        <v>31</v>
      </c>
      <c r="B1865" s="15" t="s">
        <v>47</v>
      </c>
      <c r="C1865" s="92">
        <f>[1]Ratnakar!$C$41</f>
        <v>0</v>
      </c>
      <c r="D1865" s="92">
        <f>[1]Ratnakar!$D$41</f>
        <v>1</v>
      </c>
      <c r="E1865" s="92">
        <f>[1]Ratnakar!$E$41</f>
        <v>0</v>
      </c>
      <c r="F1865" s="92">
        <f>[1]Ratnakar!$F$41</f>
        <v>0</v>
      </c>
      <c r="G1865" s="93">
        <f t="shared" si="678"/>
        <v>1</v>
      </c>
      <c r="H1865" s="92">
        <f>[1]Ratnakar!$H$41</f>
        <v>4785</v>
      </c>
      <c r="I1865" s="92">
        <f>[1]Ratnakar!$I$41</f>
        <v>1720</v>
      </c>
      <c r="J1865" s="93">
        <f t="shared" si="675"/>
        <v>6505</v>
      </c>
      <c r="K1865" s="93">
        <f t="shared" si="676"/>
        <v>6505</v>
      </c>
      <c r="L1865" s="95">
        <f t="shared" si="677"/>
        <v>35.94566353187043</v>
      </c>
    </row>
    <row r="1866" spans="1:12" x14ac:dyDescent="0.2">
      <c r="A1866" s="14">
        <v>32</v>
      </c>
      <c r="B1866" s="15" t="s">
        <v>48</v>
      </c>
      <c r="C1866" s="92">
        <f>[1]Yes!$C$41</f>
        <v>0</v>
      </c>
      <c r="D1866" s="92">
        <f>[1]Yes!$D$41</f>
        <v>0</v>
      </c>
      <c r="E1866" s="92">
        <f>[1]Yes!$E$41</f>
        <v>0</v>
      </c>
      <c r="F1866" s="92">
        <f>[1]Yes!$F$41</f>
        <v>0</v>
      </c>
      <c r="G1866" s="93">
        <f t="shared" si="678"/>
        <v>0</v>
      </c>
      <c r="H1866" s="92">
        <f>[1]Yes!$H$41</f>
        <v>0</v>
      </c>
      <c r="I1866" s="92">
        <f>[1]Yes!$I$41</f>
        <v>0</v>
      </c>
      <c r="J1866" s="93">
        <f t="shared" si="675"/>
        <v>0</v>
      </c>
      <c r="K1866" s="93" t="e">
        <f t="shared" si="676"/>
        <v>#DIV/0!</v>
      </c>
      <c r="L1866" s="95" t="e">
        <f t="shared" si="677"/>
        <v>#DIV/0!</v>
      </c>
    </row>
    <row r="1867" spans="1:12" x14ac:dyDescent="0.2">
      <c r="A1867" s="24"/>
      <c r="B1867" s="25" t="s">
        <v>49</v>
      </c>
      <c r="C1867" s="97">
        <f>SUM(C1853:C1866)</f>
        <v>47</v>
      </c>
      <c r="D1867" s="97">
        <f t="shared" ref="D1867:J1867" si="679">SUM(D1853:D1866)</f>
        <v>51</v>
      </c>
      <c r="E1867" s="97">
        <f t="shared" si="679"/>
        <v>17</v>
      </c>
      <c r="F1867" s="97">
        <f t="shared" si="679"/>
        <v>0</v>
      </c>
      <c r="G1867" s="97">
        <f t="shared" si="679"/>
        <v>115</v>
      </c>
      <c r="H1867" s="97">
        <f t="shared" si="679"/>
        <v>490197.79</v>
      </c>
      <c r="I1867" s="97">
        <f t="shared" si="679"/>
        <v>339609.24</v>
      </c>
      <c r="J1867" s="97">
        <f t="shared" si="679"/>
        <v>829807.02999999991</v>
      </c>
      <c r="K1867" s="97">
        <f t="shared" si="676"/>
        <v>7215.7133043478252</v>
      </c>
      <c r="L1867" s="98">
        <f t="shared" si="677"/>
        <v>69.280043061801649</v>
      </c>
    </row>
    <row r="1868" spans="1:12" x14ac:dyDescent="0.2">
      <c r="A1868" s="28">
        <v>33</v>
      </c>
      <c r="B1868" s="29" t="s">
        <v>50</v>
      </c>
      <c r="C1868" s="92">
        <f>[1]AU!$C$41</f>
        <v>0</v>
      </c>
      <c r="D1868" s="92">
        <f>[1]AU!$D$41</f>
        <v>2</v>
      </c>
      <c r="E1868" s="92">
        <f>[1]AU!$E$41</f>
        <v>1</v>
      </c>
      <c r="F1868" s="92">
        <f>[1]AU!$F$41</f>
        <v>0</v>
      </c>
      <c r="G1868" s="93">
        <f t="shared" ref="G1868" si="680">SUM(C1868:F1868)</f>
        <v>3</v>
      </c>
      <c r="H1868" s="92">
        <f>[1]AU!$H$41</f>
        <v>1935.0000000000002</v>
      </c>
      <c r="I1868" s="92">
        <f>[1]AU!$I$41</f>
        <v>6723</v>
      </c>
      <c r="J1868" s="93">
        <f t="shared" ref="J1868:J1876" si="681">H1868+I1868</f>
        <v>8658</v>
      </c>
      <c r="K1868" s="93">
        <f t="shared" si="676"/>
        <v>2886</v>
      </c>
      <c r="L1868" s="95">
        <f t="shared" si="677"/>
        <v>347.44186046511624</v>
      </c>
    </row>
    <row r="1869" spans="1:12" x14ac:dyDescent="0.2">
      <c r="A1869" s="28">
        <v>34</v>
      </c>
      <c r="B1869" s="29" t="s">
        <v>51</v>
      </c>
      <c r="C1869" s="92">
        <f>[1]Capital!$C$41</f>
        <v>0</v>
      </c>
      <c r="D1869" s="92">
        <f>[1]Capital!$D$41</f>
        <v>0</v>
      </c>
      <c r="E1869" s="92">
        <f>[1]Capital!$E$41</f>
        <v>0</v>
      </c>
      <c r="F1869" s="92">
        <f>[1]Capital!$F$41</f>
        <v>0</v>
      </c>
      <c r="G1869" s="93">
        <f t="shared" ref="G1869:G1876" si="682">SUM(C1869:F1869)</f>
        <v>0</v>
      </c>
      <c r="H1869" s="92">
        <f>[1]Capital!$H$41</f>
        <v>0</v>
      </c>
      <c r="I1869" s="92">
        <f>[1]Capital!$I$41</f>
        <v>0</v>
      </c>
      <c r="J1869" s="93">
        <f t="shared" si="681"/>
        <v>0</v>
      </c>
      <c r="K1869" s="93" t="e">
        <f t="shared" si="676"/>
        <v>#DIV/0!</v>
      </c>
      <c r="L1869" s="95" t="e">
        <f t="shared" si="677"/>
        <v>#DIV/0!</v>
      </c>
    </row>
    <row r="1870" spans="1:12" x14ac:dyDescent="0.2">
      <c r="A1870" s="28">
        <v>35</v>
      </c>
      <c r="B1870" s="29" t="s">
        <v>52</v>
      </c>
      <c r="C1870" s="92">
        <f>[1]Equitas!$C$41</f>
        <v>2</v>
      </c>
      <c r="D1870" s="92">
        <f>[1]Equitas!$D$41</f>
        <v>4</v>
      </c>
      <c r="E1870" s="92">
        <f>[1]Equitas!$E$41</f>
        <v>1</v>
      </c>
      <c r="F1870" s="92">
        <f>[1]Equitas!$F$41</f>
        <v>0</v>
      </c>
      <c r="G1870" s="93">
        <f t="shared" si="682"/>
        <v>7</v>
      </c>
      <c r="H1870" s="92">
        <f>[1]Equitas!$H$41</f>
        <v>6800</v>
      </c>
      <c r="I1870" s="92">
        <f>[1]Equitas!$I$41</f>
        <v>8200</v>
      </c>
      <c r="J1870" s="93">
        <f t="shared" si="681"/>
        <v>15000</v>
      </c>
      <c r="K1870" s="93">
        <f t="shared" si="676"/>
        <v>2142.8571428571427</v>
      </c>
      <c r="L1870" s="95">
        <f t="shared" si="677"/>
        <v>120.58823529411764</v>
      </c>
    </row>
    <row r="1871" spans="1:12" x14ac:dyDescent="0.2">
      <c r="A1871" s="28">
        <v>36</v>
      </c>
      <c r="B1871" s="29" t="s">
        <v>53</v>
      </c>
      <c r="C1871" s="92">
        <f>[1]ESAF!$C$41</f>
        <v>0</v>
      </c>
      <c r="D1871" s="92">
        <f>[1]ESAF!$D$41</f>
        <v>0</v>
      </c>
      <c r="E1871" s="92">
        <f>[1]ESAF!$E$41</f>
        <v>0</v>
      </c>
      <c r="F1871" s="92">
        <f>[1]ESAF!$F$41</f>
        <v>0</v>
      </c>
      <c r="G1871" s="93">
        <f t="shared" si="682"/>
        <v>0</v>
      </c>
      <c r="H1871" s="92">
        <f>[1]ESAF!$H$41</f>
        <v>0</v>
      </c>
      <c r="I1871" s="92">
        <f>[1]ESAF!$I$41</f>
        <v>0</v>
      </c>
      <c r="J1871" s="93">
        <f t="shared" si="681"/>
        <v>0</v>
      </c>
      <c r="K1871" s="93" t="e">
        <f t="shared" si="676"/>
        <v>#DIV/0!</v>
      </c>
      <c r="L1871" s="95" t="e">
        <f t="shared" si="677"/>
        <v>#DIV/0!</v>
      </c>
    </row>
    <row r="1872" spans="1:12" x14ac:dyDescent="0.2">
      <c r="A1872" s="28">
        <v>37</v>
      </c>
      <c r="B1872" s="29" t="s">
        <v>54</v>
      </c>
      <c r="C1872" s="92">
        <f>[1]Fincare!$C$41</f>
        <v>0</v>
      </c>
      <c r="D1872" s="92">
        <f>[1]Fincare!$D$41</f>
        <v>2</v>
      </c>
      <c r="E1872" s="92">
        <f>[1]Fincare!$E$41</f>
        <v>1</v>
      </c>
      <c r="F1872" s="92">
        <f>[1]Fincare!$F$41</f>
        <v>0</v>
      </c>
      <c r="G1872" s="93">
        <f t="shared" si="682"/>
        <v>3</v>
      </c>
      <c r="H1872" s="92">
        <f>[1]Fincare!$H$41</f>
        <v>430.99999999999994</v>
      </c>
      <c r="I1872" s="92">
        <f>[1]Fincare!$I$41</f>
        <v>800</v>
      </c>
      <c r="J1872" s="93">
        <f t="shared" si="681"/>
        <v>1231</v>
      </c>
      <c r="K1872" s="93">
        <f t="shared" si="676"/>
        <v>410.33333333333331</v>
      </c>
      <c r="L1872" s="95">
        <f t="shared" si="677"/>
        <v>185.61484918793505</v>
      </c>
    </row>
    <row r="1873" spans="1:12" x14ac:dyDescent="0.2">
      <c r="A1873" s="28">
        <v>38</v>
      </c>
      <c r="B1873" s="29" t="s">
        <v>55</v>
      </c>
      <c r="C1873" s="92">
        <f>[1]Jana!$C$41</f>
        <v>0</v>
      </c>
      <c r="D1873" s="92">
        <f>[1]Jana!$D$41</f>
        <v>0</v>
      </c>
      <c r="E1873" s="92">
        <f>[1]Jana!$E$41</f>
        <v>1</v>
      </c>
      <c r="F1873" s="92">
        <f>[1]Jana!$F$41</f>
        <v>0</v>
      </c>
      <c r="G1873" s="93">
        <f t="shared" si="682"/>
        <v>1</v>
      </c>
      <c r="H1873" s="92">
        <f>[1]Jana!$H$41</f>
        <v>36</v>
      </c>
      <c r="I1873" s="92">
        <f>[1]Jana!$I$41</f>
        <v>1592</v>
      </c>
      <c r="J1873" s="93">
        <f t="shared" si="681"/>
        <v>1628</v>
      </c>
      <c r="K1873" s="93">
        <f t="shared" si="676"/>
        <v>1628</v>
      </c>
      <c r="L1873" s="95">
        <f t="shared" si="677"/>
        <v>4422.2222222222217</v>
      </c>
    </row>
    <row r="1874" spans="1:12" x14ac:dyDescent="0.2">
      <c r="A1874" s="28">
        <v>39</v>
      </c>
      <c r="B1874" s="29" t="s">
        <v>56</v>
      </c>
      <c r="C1874" s="92">
        <f>[1]Suryoday!$C$41</f>
        <v>0</v>
      </c>
      <c r="D1874" s="92">
        <f>[1]Suryoday!$D$41</f>
        <v>0</v>
      </c>
      <c r="E1874" s="92">
        <f>[1]Suryoday!$E$41</f>
        <v>0</v>
      </c>
      <c r="F1874" s="92">
        <f>[1]Suryoday!$F$41</f>
        <v>0</v>
      </c>
      <c r="G1874" s="93">
        <f t="shared" si="682"/>
        <v>0</v>
      </c>
      <c r="H1874" s="92">
        <f>[1]Suryoday!$H$41</f>
        <v>0</v>
      </c>
      <c r="I1874" s="92">
        <f>[1]Suryoday!$I$41</f>
        <v>0</v>
      </c>
      <c r="J1874" s="93">
        <f t="shared" si="681"/>
        <v>0</v>
      </c>
      <c r="K1874" s="93" t="e">
        <f t="shared" si="676"/>
        <v>#DIV/0!</v>
      </c>
      <c r="L1874" s="95" t="e">
        <f t="shared" si="677"/>
        <v>#DIV/0!</v>
      </c>
    </row>
    <row r="1875" spans="1:12" x14ac:dyDescent="0.2">
      <c r="A1875" s="28">
        <v>40</v>
      </c>
      <c r="B1875" s="29" t="s">
        <v>57</v>
      </c>
      <c r="C1875" s="92">
        <f>[1]Ujjivan!$C$41</f>
        <v>0</v>
      </c>
      <c r="D1875" s="92">
        <f>[1]Ujjivan!$D$41</f>
        <v>1</v>
      </c>
      <c r="E1875" s="92">
        <f>[1]Ujjivan!$E$41</f>
        <v>1</v>
      </c>
      <c r="F1875" s="92">
        <f>[1]Ujjivan!$F$41</f>
        <v>0</v>
      </c>
      <c r="G1875" s="93">
        <f t="shared" si="682"/>
        <v>2</v>
      </c>
      <c r="H1875" s="92">
        <f>[1]Ujjivan!$H$41</f>
        <v>2083</v>
      </c>
      <c r="I1875" s="92">
        <f>[1]Ujjivan!$I$41</f>
        <v>3378</v>
      </c>
      <c r="J1875" s="93">
        <f t="shared" si="681"/>
        <v>5461</v>
      </c>
      <c r="K1875" s="93">
        <f t="shared" si="676"/>
        <v>2730.5</v>
      </c>
      <c r="L1875" s="95">
        <f t="shared" si="677"/>
        <v>162.16994719155065</v>
      </c>
    </row>
    <row r="1876" spans="1:12" x14ac:dyDescent="0.2">
      <c r="A1876" s="28">
        <v>41</v>
      </c>
      <c r="B1876" s="29" t="s">
        <v>58</v>
      </c>
      <c r="C1876" s="92">
        <f>[1]Utkarsh!$C$41</f>
        <v>0</v>
      </c>
      <c r="D1876" s="92">
        <f>[1]Utkarsh!$D$41</f>
        <v>0</v>
      </c>
      <c r="E1876" s="92">
        <f>[1]Utkarsh!$E$41</f>
        <v>0</v>
      </c>
      <c r="F1876" s="92">
        <f>[1]Utkarsh!$F$41</f>
        <v>0</v>
      </c>
      <c r="G1876" s="93">
        <f t="shared" si="682"/>
        <v>0</v>
      </c>
      <c r="H1876" s="92">
        <f>[1]Utkarsh!$H$41</f>
        <v>0</v>
      </c>
      <c r="I1876" s="92">
        <f>[1]Utkarsh!$I$41</f>
        <v>0</v>
      </c>
      <c r="J1876" s="93">
        <f t="shared" si="681"/>
        <v>0</v>
      </c>
      <c r="K1876" s="93" t="e">
        <f t="shared" si="676"/>
        <v>#DIV/0!</v>
      </c>
      <c r="L1876" s="95" t="e">
        <f t="shared" si="677"/>
        <v>#DIV/0!</v>
      </c>
    </row>
    <row r="1877" spans="1:12" x14ac:dyDescent="0.2">
      <c r="A1877" s="24"/>
      <c r="B1877" s="30" t="s">
        <v>59</v>
      </c>
      <c r="C1877" s="97">
        <f>SUM(C1868:C1876)</f>
        <v>2</v>
      </c>
      <c r="D1877" s="97">
        <f t="shared" ref="D1877:J1877" si="683">SUM(D1868:D1876)</f>
        <v>9</v>
      </c>
      <c r="E1877" s="97">
        <f t="shared" si="683"/>
        <v>5</v>
      </c>
      <c r="F1877" s="97">
        <f t="shared" si="683"/>
        <v>0</v>
      </c>
      <c r="G1877" s="97">
        <f t="shared" si="683"/>
        <v>16</v>
      </c>
      <c r="H1877" s="97">
        <f t="shared" si="683"/>
        <v>11285</v>
      </c>
      <c r="I1877" s="97">
        <f t="shared" si="683"/>
        <v>20693</v>
      </c>
      <c r="J1877" s="97">
        <f t="shared" si="683"/>
        <v>31978</v>
      </c>
      <c r="K1877" s="97">
        <f t="shared" si="676"/>
        <v>1998.625</v>
      </c>
      <c r="L1877" s="98">
        <f t="shared" si="677"/>
        <v>183.36730172795745</v>
      </c>
    </row>
    <row r="1878" spans="1:12" x14ac:dyDescent="0.2">
      <c r="A1878" s="31">
        <v>42</v>
      </c>
      <c r="B1878" s="32" t="s">
        <v>60</v>
      </c>
      <c r="C1878" s="92">
        <f>[1]DBS!$C$41</f>
        <v>0</v>
      </c>
      <c r="D1878" s="92">
        <f>[1]DBS!$D$41</f>
        <v>0</v>
      </c>
      <c r="E1878" s="92">
        <f>[1]DBS!$E$41</f>
        <v>0</v>
      </c>
      <c r="F1878" s="92">
        <f>[1]DBS!$F$41</f>
        <v>0</v>
      </c>
      <c r="G1878" s="93">
        <f>SUM(C1878:F1878)</f>
        <v>0</v>
      </c>
      <c r="H1878" s="92">
        <f>[1]DBS!$H$41</f>
        <v>0</v>
      </c>
      <c r="I1878" s="92">
        <f>[1]DBS!$I$41</f>
        <v>0</v>
      </c>
      <c r="J1878" s="93">
        <f>H1878+I1878</f>
        <v>0</v>
      </c>
      <c r="K1878" s="93" t="e">
        <f>J1878/G1878</f>
        <v>#DIV/0!</v>
      </c>
      <c r="L1878" s="95" t="e">
        <f>I1878/H1878*100</f>
        <v>#DIV/0!</v>
      </c>
    </row>
    <row r="1879" spans="1:12" x14ac:dyDescent="0.2">
      <c r="A1879" s="24"/>
      <c r="B1879" s="30" t="s">
        <v>61</v>
      </c>
      <c r="C1879" s="97">
        <f>C1878</f>
        <v>0</v>
      </c>
      <c r="D1879" s="97">
        <f t="shared" ref="D1879:J1879" si="684">D1878</f>
        <v>0</v>
      </c>
      <c r="E1879" s="97">
        <f t="shared" si="684"/>
        <v>0</v>
      </c>
      <c r="F1879" s="97">
        <f t="shared" si="684"/>
        <v>0</v>
      </c>
      <c r="G1879" s="97">
        <f t="shared" si="684"/>
        <v>0</v>
      </c>
      <c r="H1879" s="97">
        <f t="shared" si="684"/>
        <v>0</v>
      </c>
      <c r="I1879" s="97">
        <f t="shared" si="684"/>
        <v>0</v>
      </c>
      <c r="J1879" s="97">
        <f t="shared" si="684"/>
        <v>0</v>
      </c>
      <c r="K1879" s="97" t="e">
        <f t="shared" ref="K1879" si="685">J1879/G1879</f>
        <v>#DIV/0!</v>
      </c>
      <c r="L1879" s="98" t="e">
        <f t="shared" ref="L1879" si="686">I1879/H1879*100</f>
        <v>#DIV/0!</v>
      </c>
    </row>
    <row r="1880" spans="1:12" x14ac:dyDescent="0.2">
      <c r="A1880" s="31">
        <v>43</v>
      </c>
      <c r="B1880" s="32" t="s">
        <v>62</v>
      </c>
      <c r="C1880" s="92">
        <f>[1]IPPB!$C$41</f>
        <v>0</v>
      </c>
      <c r="D1880" s="92">
        <f>[1]IPPB!$D$41</f>
        <v>0</v>
      </c>
      <c r="E1880" s="92">
        <f>[1]IPPB!$E$41</f>
        <v>0</v>
      </c>
      <c r="F1880" s="92">
        <f>[1]IPPB!$F$41</f>
        <v>0</v>
      </c>
      <c r="G1880" s="93">
        <f>SUM(C1880:F1880)</f>
        <v>0</v>
      </c>
      <c r="H1880" s="92">
        <f>[1]IPPB!$H$41</f>
        <v>0</v>
      </c>
      <c r="I1880" s="92">
        <f>[1]IPPB!$I$41</f>
        <v>0</v>
      </c>
      <c r="J1880" s="93">
        <f>H1880+I1880</f>
        <v>0</v>
      </c>
      <c r="K1880" s="93" t="e">
        <f>J1880/G1880</f>
        <v>#DIV/0!</v>
      </c>
      <c r="L1880" s="95" t="e">
        <f>I1880/H1880*100</f>
        <v>#DIV/0!</v>
      </c>
    </row>
    <row r="1881" spans="1:12" x14ac:dyDescent="0.2">
      <c r="A1881" s="24"/>
      <c r="B1881" s="30" t="s">
        <v>124</v>
      </c>
      <c r="C1881" s="97">
        <f>C1880</f>
        <v>0</v>
      </c>
      <c r="D1881" s="97">
        <f t="shared" ref="D1881:J1881" si="687">D1880</f>
        <v>0</v>
      </c>
      <c r="E1881" s="97">
        <f t="shared" si="687"/>
        <v>0</v>
      </c>
      <c r="F1881" s="97">
        <f t="shared" si="687"/>
        <v>0</v>
      </c>
      <c r="G1881" s="97">
        <f t="shared" si="687"/>
        <v>0</v>
      </c>
      <c r="H1881" s="97">
        <f t="shared" si="687"/>
        <v>0</v>
      </c>
      <c r="I1881" s="97">
        <f t="shared" si="687"/>
        <v>0</v>
      </c>
      <c r="J1881" s="97">
        <f t="shared" si="687"/>
        <v>0</v>
      </c>
      <c r="K1881" s="97" t="e">
        <f t="shared" ref="K1881:K1883" si="688">J1881/G1881</f>
        <v>#DIV/0!</v>
      </c>
      <c r="L1881" s="98" t="e">
        <f t="shared" ref="L1881:L1883" si="689">I1881/H1881*100</f>
        <v>#DIV/0!</v>
      </c>
    </row>
    <row r="1882" spans="1:12" x14ac:dyDescent="0.2">
      <c r="A1882" s="33">
        <v>44</v>
      </c>
      <c r="B1882" s="34" t="s">
        <v>64</v>
      </c>
      <c r="C1882" s="16">
        <f>[1]MGB!$C$41</f>
        <v>0</v>
      </c>
      <c r="D1882" s="16">
        <f>[1]MGB!$D$41</f>
        <v>0</v>
      </c>
      <c r="E1882" s="16">
        <f>[1]MGB!$E$41</f>
        <v>0</v>
      </c>
      <c r="F1882" s="16">
        <f>[1]MGB!$F$41</f>
        <v>0</v>
      </c>
      <c r="G1882" s="17">
        <f>SUM(C1882:F1882)</f>
        <v>0</v>
      </c>
      <c r="H1882" s="16">
        <f>[1]MGB!$H$41</f>
        <v>0</v>
      </c>
      <c r="I1882" s="16">
        <f>[1]MGB!$I$41</f>
        <v>0</v>
      </c>
      <c r="J1882" s="17">
        <f>H1882+I1882</f>
        <v>0</v>
      </c>
      <c r="K1882" s="17" t="e">
        <f t="shared" si="688"/>
        <v>#DIV/0!</v>
      </c>
      <c r="L1882" s="20" t="e">
        <f t="shared" si="689"/>
        <v>#DIV/0!</v>
      </c>
    </row>
    <row r="1883" spans="1:12" x14ac:dyDescent="0.2">
      <c r="A1883" s="33">
        <v>45</v>
      </c>
      <c r="B1883" s="34" t="s">
        <v>65</v>
      </c>
      <c r="C1883" s="16">
        <f>[1]VKGB!$C$41</f>
        <v>3</v>
      </c>
      <c r="D1883" s="16">
        <f>[1]VKGB!$D$41</f>
        <v>2</v>
      </c>
      <c r="E1883" s="16">
        <f>[1]VKGB!$E$41</f>
        <v>0</v>
      </c>
      <c r="F1883" s="16">
        <f>[1]VKGB!$F$41</f>
        <v>0</v>
      </c>
      <c r="G1883" s="17">
        <f>SUM(C1883:F1883)</f>
        <v>5</v>
      </c>
      <c r="H1883" s="16">
        <f>[1]VKGB!$H$41</f>
        <v>1593</v>
      </c>
      <c r="I1883" s="16">
        <f>[1]VKGB!$I$41</f>
        <v>2126</v>
      </c>
      <c r="J1883" s="17">
        <f>H1883+I1883</f>
        <v>3719</v>
      </c>
      <c r="K1883" s="17">
        <f t="shared" si="688"/>
        <v>743.8</v>
      </c>
      <c r="L1883" s="20">
        <f t="shared" si="689"/>
        <v>133.45888261142497</v>
      </c>
    </row>
    <row r="1884" spans="1:12" x14ac:dyDescent="0.2">
      <c r="A1884" s="35" t="s">
        <v>125</v>
      </c>
      <c r="B1884" s="99" t="s">
        <v>66</v>
      </c>
      <c r="C1884" s="97">
        <f t="shared" ref="C1884:J1884" si="690">SUM(C1882:C1883)</f>
        <v>3</v>
      </c>
      <c r="D1884" s="97">
        <f t="shared" si="690"/>
        <v>2</v>
      </c>
      <c r="E1884" s="97">
        <f t="shared" si="690"/>
        <v>0</v>
      </c>
      <c r="F1884" s="97">
        <f t="shared" si="690"/>
        <v>0</v>
      </c>
      <c r="G1884" s="97">
        <f t="shared" si="690"/>
        <v>5</v>
      </c>
      <c r="H1884" s="97">
        <f t="shared" si="690"/>
        <v>1593</v>
      </c>
      <c r="I1884" s="97">
        <f t="shared" si="690"/>
        <v>2126</v>
      </c>
      <c r="J1884" s="97">
        <f t="shared" si="690"/>
        <v>3719</v>
      </c>
      <c r="K1884" s="97">
        <f>J1884/G1884</f>
        <v>743.8</v>
      </c>
      <c r="L1884" s="98">
        <f>I1884/H1884*100</f>
        <v>133.45888261142497</v>
      </c>
    </row>
    <row r="1885" spans="1:12" x14ac:dyDescent="0.2">
      <c r="A1885" s="33">
        <v>46</v>
      </c>
      <c r="B1885" s="34" t="s">
        <v>67</v>
      </c>
      <c r="C1885" s="16">
        <f>[1]Subhadra!$C$41</f>
        <v>0</v>
      </c>
      <c r="D1885" s="16">
        <f>[1]Subhadra!$D$41</f>
        <v>0</v>
      </c>
      <c r="E1885" s="16">
        <f>[1]Subhadra!$E$41</f>
        <v>0</v>
      </c>
      <c r="F1885" s="16">
        <f>[1]Subhadra!$F$41</f>
        <v>0</v>
      </c>
      <c r="G1885" s="17">
        <f>SUM(C1885:F1885)</f>
        <v>0</v>
      </c>
      <c r="H1885" s="16">
        <f>[1]Subhadra!$H$41</f>
        <v>0</v>
      </c>
      <c r="I1885" s="16">
        <f>[1]Subhadra!$I$41</f>
        <v>0</v>
      </c>
      <c r="J1885" s="17">
        <f>H1885+I1885</f>
        <v>0</v>
      </c>
      <c r="K1885" s="17" t="e">
        <f>J1885/G1885</f>
        <v>#DIV/0!</v>
      </c>
      <c r="L1885" s="20" t="e">
        <f>I1885/H1885*100</f>
        <v>#DIV/0!</v>
      </c>
    </row>
    <row r="1886" spans="1:12" x14ac:dyDescent="0.2">
      <c r="A1886" s="35"/>
      <c r="B1886" s="99" t="s">
        <v>21</v>
      </c>
      <c r="C1886" s="97">
        <f>SUM(C1852,C1867,C1877,C1879,C1881,C1884,C1885)</f>
        <v>141</v>
      </c>
      <c r="D1886" s="97">
        <f t="shared" ref="D1886:J1886" si="691">SUM(D1852,D1867,D1877,D1879,D1881,D1884,D1885)</f>
        <v>135</v>
      </c>
      <c r="E1886" s="97">
        <f t="shared" si="691"/>
        <v>48</v>
      </c>
      <c r="F1886" s="97">
        <f t="shared" si="691"/>
        <v>0</v>
      </c>
      <c r="G1886" s="97">
        <f t="shared" si="691"/>
        <v>324</v>
      </c>
      <c r="H1886" s="97">
        <f t="shared" si="691"/>
        <v>1650040.3451177001</v>
      </c>
      <c r="I1886" s="97">
        <f t="shared" si="691"/>
        <v>1001687.8</v>
      </c>
      <c r="J1886" s="97">
        <f t="shared" si="691"/>
        <v>2651728.1451177001</v>
      </c>
      <c r="K1886" s="97">
        <f>J1886/G1886</f>
        <v>8184.3461269064819</v>
      </c>
      <c r="L1886" s="98">
        <f>I1886/H1886*100</f>
        <v>60.706867135939511</v>
      </c>
    </row>
    <row r="1887" spans="1:12" x14ac:dyDescent="0.2">
      <c r="A1887" s="37"/>
      <c r="B1887" s="38"/>
      <c r="C1887" s="38"/>
      <c r="D1887" s="38"/>
      <c r="E1887" s="38"/>
      <c r="F1887" s="38"/>
      <c r="G1887" s="38"/>
      <c r="H1887" s="38"/>
      <c r="I1887" s="38"/>
      <c r="J1887" s="38"/>
      <c r="K1887" s="38"/>
      <c r="L1887" s="38"/>
    </row>
    <row r="1888" spans="1:12" x14ac:dyDescent="0.2">
      <c r="A1888" s="33">
        <v>47</v>
      </c>
      <c r="B1888" s="34" t="s">
        <v>68</v>
      </c>
      <c r="C1888" s="16">
        <f>[1]MSCOOP!$C$41</f>
        <v>238</v>
      </c>
      <c r="D1888" s="16">
        <f>[1]MSCOOP!$D$41</f>
        <v>24</v>
      </c>
      <c r="E1888" s="16">
        <f>[1]MSCOOP!$E$41</f>
        <v>10</v>
      </c>
      <c r="F1888" s="16">
        <f>[1]MSCOOP!$F$41</f>
        <v>0</v>
      </c>
      <c r="G1888" s="17">
        <f>SUM(C1888:F1888)</f>
        <v>272</v>
      </c>
      <c r="H1888" s="16">
        <f>[1]MSCOOP!$H$41</f>
        <v>843006</v>
      </c>
      <c r="I1888" s="16">
        <f>[1]MSCOOP!$I$41</f>
        <v>541525</v>
      </c>
      <c r="J1888" s="17">
        <f>H1888+I1888</f>
        <v>1384531</v>
      </c>
      <c r="K1888" s="17">
        <f>J1888/G1888</f>
        <v>5090.1875</v>
      </c>
      <c r="L1888" s="20">
        <f>I1888/H1888*100</f>
        <v>64.237383838311942</v>
      </c>
    </row>
    <row r="1889" spans="1:12" x14ac:dyDescent="0.2">
      <c r="A1889" s="37"/>
      <c r="B1889" s="38"/>
      <c r="C1889" s="38"/>
      <c r="D1889" s="38"/>
      <c r="E1889" s="38"/>
      <c r="F1889" s="38"/>
      <c r="G1889" s="38"/>
      <c r="H1889" s="38"/>
      <c r="I1889" s="38"/>
      <c r="J1889" s="38"/>
      <c r="K1889" s="38"/>
      <c r="L1889" s="38"/>
    </row>
    <row r="1890" spans="1:12" x14ac:dyDescent="0.2">
      <c r="A1890" s="35"/>
      <c r="B1890" s="99" t="s">
        <v>69</v>
      </c>
      <c r="C1890" s="97">
        <f>C1886+C1888</f>
        <v>379</v>
      </c>
      <c r="D1890" s="97">
        <f t="shared" ref="D1890:J1890" si="692">D1886+D1888</f>
        <v>159</v>
      </c>
      <c r="E1890" s="97">
        <f t="shared" si="692"/>
        <v>58</v>
      </c>
      <c r="F1890" s="97">
        <f t="shared" si="692"/>
        <v>0</v>
      </c>
      <c r="G1890" s="97">
        <f t="shared" si="692"/>
        <v>596</v>
      </c>
      <c r="H1890" s="97">
        <f t="shared" si="692"/>
        <v>2493046.3451177003</v>
      </c>
      <c r="I1890" s="97">
        <f t="shared" si="692"/>
        <v>1543212.8</v>
      </c>
      <c r="J1890" s="97">
        <f t="shared" si="692"/>
        <v>4036259.1451177001</v>
      </c>
      <c r="K1890" s="97">
        <f>J1890/G1890</f>
        <v>6772.2468877813762</v>
      </c>
      <c r="L1890" s="98">
        <f>I1890/H1890*100</f>
        <v>61.90068640409261</v>
      </c>
    </row>
    <row r="1891" spans="1:12" ht="18" x14ac:dyDescent="0.2">
      <c r="A1891" s="135" t="s">
        <v>155</v>
      </c>
      <c r="B1891" s="135"/>
      <c r="C1891" s="135"/>
      <c r="D1891" s="135"/>
      <c r="E1891" s="135"/>
      <c r="F1891" s="135"/>
      <c r="G1891" s="135"/>
      <c r="H1891" s="135"/>
      <c r="I1891" s="135"/>
      <c r="J1891" s="135"/>
      <c r="K1891" s="135"/>
      <c r="L1891" s="135"/>
    </row>
    <row r="1892" spans="1:12" ht="15" x14ac:dyDescent="0.2">
      <c r="A1892" s="125" t="s">
        <v>0</v>
      </c>
      <c r="B1892" s="125"/>
      <c r="C1892" s="125"/>
      <c r="D1892" s="125"/>
      <c r="E1892" s="125"/>
      <c r="F1892" s="125"/>
      <c r="G1892" s="125"/>
      <c r="H1892" s="125"/>
      <c r="I1892" s="125"/>
      <c r="J1892" s="125"/>
      <c r="K1892" s="125"/>
      <c r="L1892" s="125"/>
    </row>
    <row r="1893" spans="1:12" x14ac:dyDescent="0.2">
      <c r="A1893" s="126" t="str">
        <f>$A$3</f>
        <v>Position as of 31.03.2021</v>
      </c>
      <c r="B1893" s="126"/>
      <c r="C1893" s="126"/>
      <c r="D1893" s="126"/>
      <c r="E1893" s="126"/>
      <c r="F1893" s="126"/>
      <c r="G1893" s="126"/>
      <c r="H1893" s="126"/>
      <c r="I1893" s="126"/>
      <c r="J1893" s="126"/>
      <c r="K1893" s="126"/>
      <c r="L1893" s="126"/>
    </row>
    <row r="1894" spans="1:12" x14ac:dyDescent="0.2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3" t="s">
        <v>123</v>
      </c>
    </row>
    <row r="1895" spans="1:12" ht="38.25" x14ac:dyDescent="0.2">
      <c r="A1895" s="4" t="s">
        <v>3</v>
      </c>
      <c r="B1895" s="4" t="s">
        <v>4</v>
      </c>
      <c r="C1895" s="4" t="s">
        <v>5</v>
      </c>
      <c r="D1895" s="4" t="s">
        <v>6</v>
      </c>
      <c r="E1895" s="4" t="s">
        <v>7</v>
      </c>
      <c r="F1895" s="4" t="s">
        <v>8</v>
      </c>
      <c r="G1895" s="4" t="s">
        <v>9</v>
      </c>
      <c r="H1895" s="4" t="s">
        <v>10</v>
      </c>
      <c r="I1895" s="5" t="s">
        <v>11</v>
      </c>
      <c r="J1895" s="4" t="s">
        <v>12</v>
      </c>
      <c r="K1895" s="4" t="s">
        <v>13</v>
      </c>
      <c r="L1895" s="4" t="s">
        <v>14</v>
      </c>
    </row>
    <row r="1896" spans="1:12" x14ac:dyDescent="0.2">
      <c r="A1896" s="8">
        <v>1</v>
      </c>
      <c r="B1896" s="9">
        <v>2</v>
      </c>
      <c r="C1896" s="9">
        <v>3</v>
      </c>
      <c r="D1896" s="9">
        <v>4</v>
      </c>
      <c r="E1896" s="9">
        <v>7</v>
      </c>
      <c r="F1896" s="9">
        <v>8</v>
      </c>
      <c r="G1896" s="9">
        <v>9</v>
      </c>
      <c r="H1896" s="9">
        <v>10</v>
      </c>
      <c r="I1896" s="9">
        <v>11</v>
      </c>
      <c r="J1896" s="9">
        <v>12</v>
      </c>
      <c r="K1896" s="9">
        <v>13</v>
      </c>
      <c r="L1896" s="9">
        <v>14</v>
      </c>
    </row>
    <row r="1897" spans="1:12" x14ac:dyDescent="0.2">
      <c r="A1897" s="14">
        <v>1</v>
      </c>
      <c r="B1897" s="15" t="s">
        <v>15</v>
      </c>
      <c r="C1897" s="92">
        <f>[1]Allahabad!$C$42</f>
        <v>0</v>
      </c>
      <c r="D1897" s="92">
        <f>[1]Allahabad!$D$42</f>
        <v>0</v>
      </c>
      <c r="E1897" s="92">
        <f>[1]Allahabad!$E$42</f>
        <v>0</v>
      </c>
      <c r="F1897" s="92">
        <f>[1]Allahabad!$F$42</f>
        <v>0</v>
      </c>
      <c r="G1897" s="93">
        <f t="shared" ref="G1897:G1914" si="693">SUM(C1897:F1897)</f>
        <v>0</v>
      </c>
      <c r="H1897" s="92">
        <f>[1]Allahabad!$H$42</f>
        <v>0</v>
      </c>
      <c r="I1897" s="92">
        <f>[1]Allahabad!$I$42</f>
        <v>0</v>
      </c>
      <c r="J1897" s="94">
        <f t="shared" ref="J1897:J1914" si="694">H1897+I1897</f>
        <v>0</v>
      </c>
      <c r="K1897" s="94" t="e">
        <f>J1897/G1897</f>
        <v>#DIV/0!</v>
      </c>
      <c r="L1897" s="95" t="e">
        <f>I1897/H1897*100</f>
        <v>#DIV/0!</v>
      </c>
    </row>
    <row r="1898" spans="1:12" x14ac:dyDescent="0.2">
      <c r="A1898" s="14">
        <v>2</v>
      </c>
      <c r="B1898" s="15" t="s">
        <v>16</v>
      </c>
      <c r="C1898" s="92">
        <f>[1]Andhra!$C$42</f>
        <v>0</v>
      </c>
      <c r="D1898" s="92">
        <f>[1]Andhra!$D$42</f>
        <v>0</v>
      </c>
      <c r="E1898" s="92">
        <f>[1]Andhra!$E$42</f>
        <v>0</v>
      </c>
      <c r="F1898" s="92">
        <f>[1]Andhra!$F$42</f>
        <v>0</v>
      </c>
      <c r="G1898" s="93">
        <f t="shared" si="693"/>
        <v>0</v>
      </c>
      <c r="H1898" s="92">
        <f>[1]Andhra!$H$42</f>
        <v>0</v>
      </c>
      <c r="I1898" s="92">
        <f>[1]Andhra!$I$42</f>
        <v>0</v>
      </c>
      <c r="J1898" s="94">
        <f t="shared" si="694"/>
        <v>0</v>
      </c>
      <c r="K1898" s="94" t="e">
        <f>J1898/G1898</f>
        <v>#DIV/0!</v>
      </c>
      <c r="L1898" s="95" t="e">
        <f>I1898/H1898*100</f>
        <v>#DIV/0!</v>
      </c>
    </row>
    <row r="1899" spans="1:12" x14ac:dyDescent="0.2">
      <c r="A1899" s="14">
        <v>3</v>
      </c>
      <c r="B1899" s="15" t="s">
        <v>17</v>
      </c>
      <c r="C1899" s="92">
        <f>[1]BoB!$C$42</f>
        <v>1</v>
      </c>
      <c r="D1899" s="92">
        <f>[1]BoB!$D$42</f>
        <v>4</v>
      </c>
      <c r="E1899" s="92">
        <f>[1]BoB!$E$42</f>
        <v>0</v>
      </c>
      <c r="F1899" s="92">
        <f>[1]BoB!$F$42</f>
        <v>0</v>
      </c>
      <c r="G1899" s="93">
        <f t="shared" si="693"/>
        <v>5</v>
      </c>
      <c r="H1899" s="92">
        <f>[1]BoB!$H$42</f>
        <v>16404</v>
      </c>
      <c r="I1899" s="92">
        <f>[1]BoB!$I$42</f>
        <v>10635</v>
      </c>
      <c r="J1899" s="94">
        <f t="shared" si="694"/>
        <v>27039</v>
      </c>
      <c r="K1899" s="94">
        <f t="shared" ref="K1899:K1914" si="695">J1899/G1899</f>
        <v>5407.8</v>
      </c>
      <c r="L1899" s="95">
        <f t="shared" ref="L1899:L1914" si="696">I1899/H1899*100</f>
        <v>64.831748354059982</v>
      </c>
    </row>
    <row r="1900" spans="1:12" x14ac:dyDescent="0.2">
      <c r="A1900" s="14">
        <v>4</v>
      </c>
      <c r="B1900" s="15" t="s">
        <v>18</v>
      </c>
      <c r="C1900" s="92">
        <f>[1]BoI!$C$42</f>
        <v>29</v>
      </c>
      <c r="D1900" s="92">
        <f>[1]BoI!$D$42</f>
        <v>5</v>
      </c>
      <c r="E1900" s="92">
        <f>[1]BoI!$E$42</f>
        <v>0</v>
      </c>
      <c r="F1900" s="92">
        <f>[1]BoI!$F$42</f>
        <v>0</v>
      </c>
      <c r="G1900" s="93">
        <f t="shared" si="693"/>
        <v>34</v>
      </c>
      <c r="H1900" s="92">
        <f>[1]BoI!$H$42</f>
        <v>176945</v>
      </c>
      <c r="I1900" s="92">
        <f>[1]BoI!$I$42</f>
        <v>64298</v>
      </c>
      <c r="J1900" s="93">
        <f t="shared" si="694"/>
        <v>241243</v>
      </c>
      <c r="K1900" s="93">
        <f t="shared" si="695"/>
        <v>7095.3823529411766</v>
      </c>
      <c r="L1900" s="95">
        <f t="shared" si="696"/>
        <v>36.337845093108029</v>
      </c>
    </row>
    <row r="1901" spans="1:12" x14ac:dyDescent="0.2">
      <c r="A1901" s="14">
        <v>5</v>
      </c>
      <c r="B1901" s="15" t="s">
        <v>19</v>
      </c>
      <c r="C1901" s="92">
        <f>[1]BoM!$C$42</f>
        <v>15</v>
      </c>
      <c r="D1901" s="92">
        <f>[1]BoM!$D$42</f>
        <v>6</v>
      </c>
      <c r="E1901" s="92">
        <f>[1]BoM!$E$42</f>
        <v>0</v>
      </c>
      <c r="F1901" s="92">
        <f>[1]BoM!$F$42</f>
        <v>0</v>
      </c>
      <c r="G1901" s="93">
        <f t="shared" si="693"/>
        <v>21</v>
      </c>
      <c r="H1901" s="92">
        <f>[1]BoM!$H$42</f>
        <v>130869.32779200001</v>
      </c>
      <c r="I1901" s="92">
        <f>[1]BoM!$I$42</f>
        <v>37436</v>
      </c>
      <c r="J1901" s="93">
        <f t="shared" si="694"/>
        <v>168305.32779200003</v>
      </c>
      <c r="K1901" s="93">
        <f t="shared" si="695"/>
        <v>8014.5394186666681</v>
      </c>
      <c r="L1901" s="95">
        <f t="shared" si="696"/>
        <v>28.605633292087902</v>
      </c>
    </row>
    <row r="1902" spans="1:12" x14ac:dyDescent="0.2">
      <c r="A1902" s="14">
        <v>6</v>
      </c>
      <c r="B1902" s="15" t="s">
        <v>20</v>
      </c>
      <c r="C1902" s="92">
        <f>[1]Canara!$C$42</f>
        <v>6</v>
      </c>
      <c r="D1902" s="92">
        <f>[1]Canara!$D$42</f>
        <v>5</v>
      </c>
      <c r="E1902" s="92">
        <f>[1]Canara!$E$42</f>
        <v>0</v>
      </c>
      <c r="F1902" s="92">
        <f>[1]Canara!$F$42</f>
        <v>0</v>
      </c>
      <c r="G1902" s="93">
        <f t="shared" si="693"/>
        <v>11</v>
      </c>
      <c r="H1902" s="92">
        <f>[1]Canara!$H$42</f>
        <v>24041.78</v>
      </c>
      <c r="I1902" s="92">
        <f>[1]Canara!$I$42</f>
        <v>9116.56</v>
      </c>
      <c r="J1902" s="93">
        <f t="shared" si="694"/>
        <v>33158.339999999997</v>
      </c>
      <c r="K1902" s="93">
        <f t="shared" si="695"/>
        <v>3014.3945454545451</v>
      </c>
      <c r="L1902" s="95">
        <f t="shared" si="696"/>
        <v>37.919654867484851</v>
      </c>
    </row>
    <row r="1903" spans="1:12" x14ac:dyDescent="0.2">
      <c r="A1903" s="14">
        <v>7</v>
      </c>
      <c r="B1903" s="15" t="s">
        <v>22</v>
      </c>
      <c r="C1903" s="92">
        <f>[1]CBI!$C$42</f>
        <v>2</v>
      </c>
      <c r="D1903" s="92">
        <f>[1]CBI!$D$42</f>
        <v>2</v>
      </c>
      <c r="E1903" s="92">
        <f>[1]CBI!$E$42</f>
        <v>0</v>
      </c>
      <c r="F1903" s="92">
        <f>[1]CBI!$F$42</f>
        <v>0</v>
      </c>
      <c r="G1903" s="93">
        <f t="shared" si="693"/>
        <v>4</v>
      </c>
      <c r="H1903" s="92">
        <f>[1]CBI!$H$42</f>
        <v>10578</v>
      </c>
      <c r="I1903" s="92">
        <f>[1]CBI!$I$42</f>
        <v>4437</v>
      </c>
      <c r="J1903" s="93">
        <f t="shared" si="694"/>
        <v>15015</v>
      </c>
      <c r="K1903" s="93">
        <f t="shared" si="695"/>
        <v>3753.75</v>
      </c>
      <c r="L1903" s="95">
        <f t="shared" si="696"/>
        <v>41.94554736245037</v>
      </c>
    </row>
    <row r="1904" spans="1:12" x14ac:dyDescent="0.2">
      <c r="A1904" s="14">
        <v>8</v>
      </c>
      <c r="B1904" s="15" t="s">
        <v>23</v>
      </c>
      <c r="C1904" s="92">
        <f>[1]Corp!$C$42</f>
        <v>0</v>
      </c>
      <c r="D1904" s="92">
        <f>[1]Corp!$D$42</f>
        <v>4</v>
      </c>
      <c r="E1904" s="92">
        <f>[1]Corp!$E$42</f>
        <v>0</v>
      </c>
      <c r="F1904" s="92">
        <f>[1]Corp!$F$42</f>
        <v>0</v>
      </c>
      <c r="G1904" s="93">
        <f t="shared" si="693"/>
        <v>4</v>
      </c>
      <c r="H1904" s="92">
        <f>[1]Corp!$H$42</f>
        <v>1030</v>
      </c>
      <c r="I1904" s="92">
        <f>[1]Corp!$I$42</f>
        <v>1492</v>
      </c>
      <c r="J1904" s="93">
        <f t="shared" si="694"/>
        <v>2522</v>
      </c>
      <c r="K1904" s="93">
        <f t="shared" si="695"/>
        <v>630.5</v>
      </c>
      <c r="L1904" s="95">
        <f t="shared" si="696"/>
        <v>144.85436893203882</v>
      </c>
    </row>
    <row r="1905" spans="1:12" x14ac:dyDescent="0.2">
      <c r="A1905" s="14">
        <v>9</v>
      </c>
      <c r="B1905" s="15" t="s">
        <v>24</v>
      </c>
      <c r="C1905" s="92">
        <f>[1]Indian!$C$42</f>
        <v>0</v>
      </c>
      <c r="D1905" s="92">
        <f>[1]Indian!$D$42</f>
        <v>0</v>
      </c>
      <c r="E1905" s="92">
        <f>[1]Indian!$E$42</f>
        <v>0</v>
      </c>
      <c r="F1905" s="92">
        <f>[1]Indian!$F$42</f>
        <v>0</v>
      </c>
      <c r="G1905" s="93">
        <f t="shared" si="693"/>
        <v>0</v>
      </c>
      <c r="H1905" s="92">
        <f>[1]Indian!$H$42</f>
        <v>0</v>
      </c>
      <c r="I1905" s="92">
        <f>[1]Indian!$I$42</f>
        <v>0</v>
      </c>
      <c r="J1905" s="94">
        <f t="shared" si="694"/>
        <v>0</v>
      </c>
      <c r="K1905" s="94" t="e">
        <f t="shared" si="695"/>
        <v>#DIV/0!</v>
      </c>
      <c r="L1905" s="95" t="e">
        <f t="shared" si="696"/>
        <v>#DIV/0!</v>
      </c>
    </row>
    <row r="1906" spans="1:12" x14ac:dyDescent="0.2">
      <c r="A1906" s="14">
        <v>10</v>
      </c>
      <c r="B1906" s="15" t="s">
        <v>25</v>
      </c>
      <c r="C1906" s="92">
        <f>[1]IOB!$C$42</f>
        <v>0</v>
      </c>
      <c r="D1906" s="92">
        <f>[1]IOB!$D$42</f>
        <v>0</v>
      </c>
      <c r="E1906" s="92">
        <f>[1]IOB!$E$42</f>
        <v>0</v>
      </c>
      <c r="F1906" s="92">
        <f>[1]IOB!$F$42</f>
        <v>0</v>
      </c>
      <c r="G1906" s="93">
        <f t="shared" si="693"/>
        <v>0</v>
      </c>
      <c r="H1906" s="92">
        <f>[1]IOB!$H$42</f>
        <v>0</v>
      </c>
      <c r="I1906" s="92">
        <f>[1]IOB!$I$42</f>
        <v>0</v>
      </c>
      <c r="J1906" s="93">
        <f t="shared" si="694"/>
        <v>0</v>
      </c>
      <c r="K1906" s="93" t="e">
        <f t="shared" si="695"/>
        <v>#DIV/0!</v>
      </c>
      <c r="L1906" s="95" t="e">
        <f t="shared" si="696"/>
        <v>#DIV/0!</v>
      </c>
    </row>
    <row r="1907" spans="1:12" x14ac:dyDescent="0.2">
      <c r="A1907" s="14">
        <v>11</v>
      </c>
      <c r="B1907" s="15" t="s">
        <v>26</v>
      </c>
      <c r="C1907" s="92">
        <f>[1]OBC!$C$42</f>
        <v>0</v>
      </c>
      <c r="D1907" s="92">
        <f>[1]OBC!$D$42</f>
        <v>0</v>
      </c>
      <c r="E1907" s="92">
        <f>[1]OBC!$E$42</f>
        <v>0</v>
      </c>
      <c r="F1907" s="92">
        <f>[1]OBC!$F$42</f>
        <v>0</v>
      </c>
      <c r="G1907" s="93">
        <f t="shared" si="693"/>
        <v>0</v>
      </c>
      <c r="H1907" s="92">
        <f>[1]OBC!$H$42</f>
        <v>0</v>
      </c>
      <c r="I1907" s="92">
        <f>[1]OBC!$I$42</f>
        <v>0</v>
      </c>
      <c r="J1907" s="93">
        <f t="shared" si="694"/>
        <v>0</v>
      </c>
      <c r="K1907" s="93" t="e">
        <f t="shared" si="695"/>
        <v>#DIV/0!</v>
      </c>
      <c r="L1907" s="95" t="e">
        <f t="shared" si="696"/>
        <v>#DIV/0!</v>
      </c>
    </row>
    <row r="1908" spans="1:12" x14ac:dyDescent="0.2">
      <c r="A1908" s="14">
        <v>12</v>
      </c>
      <c r="B1908" s="15" t="s">
        <v>27</v>
      </c>
      <c r="C1908" s="92">
        <f>[1]PSB!$C$42</f>
        <v>0</v>
      </c>
      <c r="D1908" s="92">
        <f>[1]PSB!$D$42</f>
        <v>0</v>
      </c>
      <c r="E1908" s="92">
        <f>[1]PSB!$E$42</f>
        <v>0</v>
      </c>
      <c r="F1908" s="92">
        <f>[1]PSB!$F$42</f>
        <v>0</v>
      </c>
      <c r="G1908" s="93">
        <f t="shared" si="693"/>
        <v>0</v>
      </c>
      <c r="H1908" s="92">
        <f>[1]PSB!$H$42</f>
        <v>0</v>
      </c>
      <c r="I1908" s="92">
        <f>[1]PSB!$I$42</f>
        <v>0</v>
      </c>
      <c r="J1908" s="93">
        <f t="shared" si="694"/>
        <v>0</v>
      </c>
      <c r="K1908" s="93" t="e">
        <f t="shared" si="695"/>
        <v>#DIV/0!</v>
      </c>
      <c r="L1908" s="95" t="e">
        <f t="shared" si="696"/>
        <v>#DIV/0!</v>
      </c>
    </row>
    <row r="1909" spans="1:12" x14ac:dyDescent="0.2">
      <c r="A1909" s="14">
        <v>13</v>
      </c>
      <c r="B1909" s="15" t="s">
        <v>28</v>
      </c>
      <c r="C1909" s="92">
        <f>[1]PNB!$C$42</f>
        <v>0</v>
      </c>
      <c r="D1909" s="92">
        <f>[1]PNB!$D$42</f>
        <v>0</v>
      </c>
      <c r="E1909" s="92">
        <f>[1]PNB!$E$42</f>
        <v>0</v>
      </c>
      <c r="F1909" s="92">
        <f>[1]PNB!$F$42</f>
        <v>0</v>
      </c>
      <c r="G1909" s="93">
        <f t="shared" si="693"/>
        <v>0</v>
      </c>
      <c r="H1909" s="92">
        <f>[1]PNB!$H$42</f>
        <v>0</v>
      </c>
      <c r="I1909" s="92">
        <f>[1]PNB!$I$42</f>
        <v>0</v>
      </c>
      <c r="J1909" s="93">
        <f t="shared" si="694"/>
        <v>0</v>
      </c>
      <c r="K1909" s="93" t="e">
        <f t="shared" si="695"/>
        <v>#DIV/0!</v>
      </c>
      <c r="L1909" s="95" t="e">
        <f t="shared" si="696"/>
        <v>#DIV/0!</v>
      </c>
    </row>
    <row r="1910" spans="1:12" x14ac:dyDescent="0.2">
      <c r="A1910" s="14">
        <v>14</v>
      </c>
      <c r="B1910" s="15" t="s">
        <v>29</v>
      </c>
      <c r="C1910" s="92">
        <f>[1]SBI!$C$42</f>
        <v>17</v>
      </c>
      <c r="D1910" s="92">
        <f>[1]SBI!$D$42</f>
        <v>6</v>
      </c>
      <c r="E1910" s="92">
        <f>[1]SBI!$E$42</f>
        <v>0</v>
      </c>
      <c r="F1910" s="92">
        <f>[1]SBI!$F$42</f>
        <v>0</v>
      </c>
      <c r="G1910" s="93">
        <f t="shared" si="693"/>
        <v>23</v>
      </c>
      <c r="H1910" s="92">
        <f>[1]SBI!$H$42</f>
        <v>218648</v>
      </c>
      <c r="I1910" s="92">
        <f>[1]SBI!$I$42</f>
        <v>55269</v>
      </c>
      <c r="J1910" s="93">
        <f t="shared" si="694"/>
        <v>273917</v>
      </c>
      <c r="K1910" s="93">
        <f t="shared" si="695"/>
        <v>11909.434782608696</v>
      </c>
      <c r="L1910" s="95">
        <f t="shared" si="696"/>
        <v>25.277615162269949</v>
      </c>
    </row>
    <row r="1911" spans="1:12" x14ac:dyDescent="0.2">
      <c r="A1911" s="14">
        <v>15</v>
      </c>
      <c r="B1911" s="15" t="s">
        <v>30</v>
      </c>
      <c r="C1911" s="92">
        <f>[1]Syndicate!$C$42</f>
        <v>0</v>
      </c>
      <c r="D1911" s="92">
        <f>[1]Syndicate!$D$42</f>
        <v>0</v>
      </c>
      <c r="E1911" s="92">
        <f>[1]Syndicate!$E$42</f>
        <v>0</v>
      </c>
      <c r="F1911" s="92">
        <f>[1]Syndicate!$F$42</f>
        <v>0</v>
      </c>
      <c r="G1911" s="93">
        <f t="shared" si="693"/>
        <v>0</v>
      </c>
      <c r="H1911" s="92">
        <f>[1]Syndicate!$H$42</f>
        <v>0</v>
      </c>
      <c r="I1911" s="92">
        <f>[1]Syndicate!$I$42</f>
        <v>0</v>
      </c>
      <c r="J1911" s="93">
        <f t="shared" si="694"/>
        <v>0</v>
      </c>
      <c r="K1911" s="93" t="e">
        <f t="shared" si="695"/>
        <v>#DIV/0!</v>
      </c>
      <c r="L1911" s="95" t="e">
        <f t="shared" si="696"/>
        <v>#DIV/0!</v>
      </c>
    </row>
    <row r="1912" spans="1:12" x14ac:dyDescent="0.2">
      <c r="A1912" s="14">
        <v>16</v>
      </c>
      <c r="B1912" s="15" t="s">
        <v>31</v>
      </c>
      <c r="C1912" s="92">
        <f>[1]UCO!$C$42</f>
        <v>1</v>
      </c>
      <c r="D1912" s="92">
        <f>[1]UCO!$D$42</f>
        <v>5</v>
      </c>
      <c r="E1912" s="92">
        <f>[1]UCO!$E$42</f>
        <v>0</v>
      </c>
      <c r="F1912" s="92">
        <f>[1]UCO!$F$42</f>
        <v>0</v>
      </c>
      <c r="G1912" s="93">
        <f t="shared" si="693"/>
        <v>6</v>
      </c>
      <c r="H1912" s="92">
        <f>[1]UCO!$H$42</f>
        <v>1882</v>
      </c>
      <c r="I1912" s="92">
        <f>[1]UCO!$I$42</f>
        <v>4685</v>
      </c>
      <c r="J1912" s="93">
        <f t="shared" si="694"/>
        <v>6567</v>
      </c>
      <c r="K1912" s="93">
        <f t="shared" si="695"/>
        <v>1094.5</v>
      </c>
      <c r="L1912" s="95">
        <f t="shared" si="696"/>
        <v>248.93730074388949</v>
      </c>
    </row>
    <row r="1913" spans="1:12" x14ac:dyDescent="0.2">
      <c r="A1913" s="14">
        <v>17</v>
      </c>
      <c r="B1913" s="15" t="s">
        <v>32</v>
      </c>
      <c r="C1913" s="92">
        <f>[1]Union!$C$42</f>
        <v>5</v>
      </c>
      <c r="D1913" s="92">
        <f>[1]Union!$D$42</f>
        <v>5</v>
      </c>
      <c r="E1913" s="92">
        <f>[1]Union!$E$42</f>
        <v>0</v>
      </c>
      <c r="F1913" s="92">
        <f>[1]Union!$F$42</f>
        <v>0</v>
      </c>
      <c r="G1913" s="93">
        <f t="shared" si="693"/>
        <v>10</v>
      </c>
      <c r="H1913" s="92">
        <f>[1]Union!$H$42</f>
        <v>57200</v>
      </c>
      <c r="I1913" s="92">
        <f>[1]Union!$I$42</f>
        <v>26200</v>
      </c>
      <c r="J1913" s="93">
        <f t="shared" si="694"/>
        <v>83400</v>
      </c>
      <c r="K1913" s="93">
        <f t="shared" si="695"/>
        <v>8340</v>
      </c>
      <c r="L1913" s="95">
        <f t="shared" si="696"/>
        <v>45.8041958041958</v>
      </c>
    </row>
    <row r="1914" spans="1:12" x14ac:dyDescent="0.2">
      <c r="A1914" s="14">
        <v>18</v>
      </c>
      <c r="B1914" s="15" t="s">
        <v>33</v>
      </c>
      <c r="C1914" s="92">
        <f>[1]United!$C$42</f>
        <v>0</v>
      </c>
      <c r="D1914" s="92">
        <f>[1]United!$D$42</f>
        <v>0</v>
      </c>
      <c r="E1914" s="92">
        <f>[1]United!$E$42</f>
        <v>0</v>
      </c>
      <c r="F1914" s="92">
        <f>[1]United!$F$42</f>
        <v>0</v>
      </c>
      <c r="G1914" s="93">
        <f t="shared" si="693"/>
        <v>0</v>
      </c>
      <c r="H1914" s="92">
        <f>[1]United!$H$42</f>
        <v>0</v>
      </c>
      <c r="I1914" s="92">
        <f>[1]United!$I$42</f>
        <v>0</v>
      </c>
      <c r="J1914" s="93">
        <f t="shared" si="694"/>
        <v>0</v>
      </c>
      <c r="K1914" s="93" t="e">
        <f t="shared" si="695"/>
        <v>#DIV/0!</v>
      </c>
      <c r="L1914" s="95" t="e">
        <f t="shared" si="696"/>
        <v>#DIV/0!</v>
      </c>
    </row>
    <row r="1915" spans="1:12" x14ac:dyDescent="0.2">
      <c r="A1915" s="24"/>
      <c r="B1915" s="25" t="s">
        <v>34</v>
      </c>
      <c r="C1915" s="96">
        <f t="shared" ref="C1915:J1915" si="697">SUM(C1897:C1914)</f>
        <v>76</v>
      </c>
      <c r="D1915" s="96">
        <f t="shared" si="697"/>
        <v>42</v>
      </c>
      <c r="E1915" s="96">
        <f t="shared" si="697"/>
        <v>0</v>
      </c>
      <c r="F1915" s="96">
        <f t="shared" si="697"/>
        <v>0</v>
      </c>
      <c r="G1915" s="96">
        <f t="shared" si="697"/>
        <v>118</v>
      </c>
      <c r="H1915" s="97">
        <f t="shared" si="697"/>
        <v>637598.10779200005</v>
      </c>
      <c r="I1915" s="97">
        <f t="shared" si="697"/>
        <v>213568.56</v>
      </c>
      <c r="J1915" s="97">
        <f t="shared" si="697"/>
        <v>851166.66779199999</v>
      </c>
      <c r="K1915" s="97">
        <f>J1915/G1915</f>
        <v>7213.2768456949152</v>
      </c>
      <c r="L1915" s="98">
        <f>I1915/H1915*100</f>
        <v>33.495795766958459</v>
      </c>
    </row>
    <row r="1916" spans="1:12" x14ac:dyDescent="0.2">
      <c r="A1916" s="14">
        <v>19</v>
      </c>
      <c r="B1916" s="15" t="s">
        <v>35</v>
      </c>
      <c r="C1916" s="92">
        <f>[1]AXIS!$C$42</f>
        <v>0</v>
      </c>
      <c r="D1916" s="92">
        <f>[1]AXIS!$D$42</f>
        <v>3</v>
      </c>
      <c r="E1916" s="92">
        <f>[1]AXIS!$E$42</f>
        <v>0</v>
      </c>
      <c r="F1916" s="92">
        <f>[1]AXIS!$F$42</f>
        <v>0</v>
      </c>
      <c r="G1916" s="93">
        <f t="shared" ref="G1916:G1924" si="698">SUM(C1916:F1916)</f>
        <v>3</v>
      </c>
      <c r="H1916" s="92">
        <f>[1]AXIS!$H$42</f>
        <v>2582</v>
      </c>
      <c r="I1916" s="92">
        <f>[1]AXIS!$I$42</f>
        <v>722</v>
      </c>
      <c r="J1916" s="93">
        <f t="shared" ref="J1916:J1929" si="699">H1916+I1916</f>
        <v>3304</v>
      </c>
      <c r="K1916" s="93">
        <f t="shared" ref="K1916:K1940" si="700">J1916/G1916</f>
        <v>1101.3333333333333</v>
      </c>
      <c r="L1916" s="95">
        <f t="shared" ref="L1916:L1940" si="701">I1916/H1916*100</f>
        <v>27.962819519752131</v>
      </c>
    </row>
    <row r="1917" spans="1:12" x14ac:dyDescent="0.2">
      <c r="A1917" s="14">
        <v>20</v>
      </c>
      <c r="B1917" s="15" t="s">
        <v>36</v>
      </c>
      <c r="C1917" s="92">
        <f>[1]Bandhan!$C$42</f>
        <v>0</v>
      </c>
      <c r="D1917" s="92">
        <f>[1]Bandhan!$D$42</f>
        <v>1</v>
      </c>
      <c r="E1917" s="92">
        <f>[1]Bandhan!$E$42</f>
        <v>0</v>
      </c>
      <c r="F1917" s="92">
        <f>[1]Bandhan!$F$42</f>
        <v>0</v>
      </c>
      <c r="G1917" s="93">
        <f t="shared" si="698"/>
        <v>1</v>
      </c>
      <c r="H1917" s="92">
        <f>[1]Bandhan!$H$42</f>
        <v>0</v>
      </c>
      <c r="I1917" s="92">
        <f>[1]Bandhan!$I$42</f>
        <v>0</v>
      </c>
      <c r="J1917" s="93">
        <f t="shared" si="699"/>
        <v>0</v>
      </c>
      <c r="K1917" s="93">
        <f t="shared" si="700"/>
        <v>0</v>
      </c>
      <c r="L1917" s="95" t="e">
        <f t="shared" si="701"/>
        <v>#DIV/0!</v>
      </c>
    </row>
    <row r="1918" spans="1:12" x14ac:dyDescent="0.2">
      <c r="A1918" s="14">
        <v>21</v>
      </c>
      <c r="B1918" s="15" t="s">
        <v>37</v>
      </c>
      <c r="C1918" s="92">
        <f>[1]CSB!$C$42</f>
        <v>0</v>
      </c>
      <c r="D1918" s="92">
        <f>[1]CSB!$D$42</f>
        <v>0</v>
      </c>
      <c r="E1918" s="92">
        <f>[1]CSB!$E$42</f>
        <v>0</v>
      </c>
      <c r="F1918" s="92">
        <f>[1]CSB!$F$42</f>
        <v>0</v>
      </c>
      <c r="G1918" s="93">
        <f t="shared" si="698"/>
        <v>0</v>
      </c>
      <c r="H1918" s="92">
        <f>[1]CSB!$H$42</f>
        <v>0</v>
      </c>
      <c r="I1918" s="92">
        <f>[1]CSB!$I$42</f>
        <v>0</v>
      </c>
      <c r="J1918" s="93">
        <f t="shared" si="699"/>
        <v>0</v>
      </c>
      <c r="K1918" s="93" t="e">
        <f t="shared" si="700"/>
        <v>#DIV/0!</v>
      </c>
      <c r="L1918" s="95" t="e">
        <f t="shared" si="701"/>
        <v>#DIV/0!</v>
      </c>
    </row>
    <row r="1919" spans="1:12" x14ac:dyDescent="0.2">
      <c r="A1919" s="14">
        <v>22</v>
      </c>
      <c r="B1919" s="15" t="s">
        <v>38</v>
      </c>
      <c r="C1919" s="92">
        <f>[1]DCB!$C$42</f>
        <v>0</v>
      </c>
      <c r="D1919" s="92">
        <f>[1]DCB!$D$42</f>
        <v>0</v>
      </c>
      <c r="E1919" s="92">
        <f>[1]DCB!$E$42</f>
        <v>0</v>
      </c>
      <c r="F1919" s="92">
        <f>[1]DCB!$F$42</f>
        <v>0</v>
      </c>
      <c r="G1919" s="93">
        <f t="shared" si="698"/>
        <v>0</v>
      </c>
      <c r="H1919" s="92">
        <f>[1]DCB!$H$42</f>
        <v>0</v>
      </c>
      <c r="I1919" s="92">
        <f>[1]DCB!$I$42</f>
        <v>0</v>
      </c>
      <c r="J1919" s="93">
        <f t="shared" si="699"/>
        <v>0</v>
      </c>
      <c r="K1919" s="93" t="e">
        <f t="shared" si="700"/>
        <v>#DIV/0!</v>
      </c>
      <c r="L1919" s="95" t="e">
        <f t="shared" si="701"/>
        <v>#DIV/0!</v>
      </c>
    </row>
    <row r="1920" spans="1:12" x14ac:dyDescent="0.2">
      <c r="A1920" s="14">
        <v>23</v>
      </c>
      <c r="B1920" s="15" t="s">
        <v>39</v>
      </c>
      <c r="C1920" s="92">
        <f>[1]Federal!$C$42</f>
        <v>0</v>
      </c>
      <c r="D1920" s="92">
        <f>[1]Federal!$D$42</f>
        <v>2</v>
      </c>
      <c r="E1920" s="92">
        <f>[1]Federal!$E$42</f>
        <v>0</v>
      </c>
      <c r="F1920" s="92">
        <f>[1]Federal!$F$42</f>
        <v>0</v>
      </c>
      <c r="G1920" s="93">
        <f t="shared" si="698"/>
        <v>2</v>
      </c>
      <c r="H1920" s="92">
        <f>[1]Federal!$H$42</f>
        <v>4220.3599999999997</v>
      </c>
      <c r="I1920" s="92">
        <f>[1]Federal!$I$42</f>
        <v>4694.95</v>
      </c>
      <c r="J1920" s="93">
        <f t="shared" si="699"/>
        <v>8915.31</v>
      </c>
      <c r="K1920" s="93">
        <f t="shared" si="700"/>
        <v>4457.6549999999997</v>
      </c>
      <c r="L1920" s="95">
        <f t="shared" si="701"/>
        <v>111.24524922044566</v>
      </c>
    </row>
    <row r="1921" spans="1:12" x14ac:dyDescent="0.2">
      <c r="A1921" s="14">
        <v>24</v>
      </c>
      <c r="B1921" s="15" t="s">
        <v>40</v>
      </c>
      <c r="C1921" s="92">
        <f>[1]HDFC!$C$42</f>
        <v>1</v>
      </c>
      <c r="D1921" s="92">
        <f>[1]HDFC!$D$42</f>
        <v>4</v>
      </c>
      <c r="E1921" s="92">
        <f>[1]HDFC!$E$42</f>
        <v>0</v>
      </c>
      <c r="F1921" s="92">
        <f>[1]HDFC!$F$42</f>
        <v>0</v>
      </c>
      <c r="G1921" s="93">
        <f t="shared" si="698"/>
        <v>5</v>
      </c>
      <c r="H1921" s="92">
        <f>[1]HDFC!$H$42</f>
        <v>9612.85</v>
      </c>
      <c r="I1921" s="92">
        <f>[1]HDFC!$I$42</f>
        <v>11595.58</v>
      </c>
      <c r="J1921" s="93">
        <f t="shared" si="699"/>
        <v>21208.43</v>
      </c>
      <c r="K1921" s="93">
        <f t="shared" si="700"/>
        <v>4241.6859999999997</v>
      </c>
      <c r="L1921" s="95">
        <f t="shared" si="701"/>
        <v>120.6258289685161</v>
      </c>
    </row>
    <row r="1922" spans="1:12" x14ac:dyDescent="0.2">
      <c r="A1922" s="14">
        <v>25</v>
      </c>
      <c r="B1922" s="15" t="s">
        <v>41</v>
      </c>
      <c r="C1922" s="92">
        <f>[1]ICICI!$C$42</f>
        <v>0</v>
      </c>
      <c r="D1922" s="92">
        <f>[1]ICICI!$D$42</f>
        <v>3</v>
      </c>
      <c r="E1922" s="92">
        <f>[1]ICICI!$E$42</f>
        <v>0</v>
      </c>
      <c r="F1922" s="92">
        <f>[1]ICICI!$F$42</f>
        <v>0</v>
      </c>
      <c r="G1922" s="93">
        <f t="shared" si="698"/>
        <v>3</v>
      </c>
      <c r="H1922" s="92">
        <f>[1]ICICI!$H$42</f>
        <v>10100</v>
      </c>
      <c r="I1922" s="92">
        <f>[1]ICICI!$I$42</f>
        <v>5600</v>
      </c>
      <c r="J1922" s="93">
        <f t="shared" si="699"/>
        <v>15700</v>
      </c>
      <c r="K1922" s="93">
        <f t="shared" si="700"/>
        <v>5233.333333333333</v>
      </c>
      <c r="L1922" s="95">
        <f t="shared" si="701"/>
        <v>55.445544554455452</v>
      </c>
    </row>
    <row r="1923" spans="1:12" x14ac:dyDescent="0.2">
      <c r="A1923" s="14">
        <v>26</v>
      </c>
      <c r="B1923" s="15" t="s">
        <v>42</v>
      </c>
      <c r="C1923" s="92">
        <f>[1]IDBI!$C$42</f>
        <v>2</v>
      </c>
      <c r="D1923" s="92">
        <f>[1]IDBI!$D$42</f>
        <v>1</v>
      </c>
      <c r="E1923" s="92">
        <f>[1]IDBI!$E$42</f>
        <v>0</v>
      </c>
      <c r="F1923" s="92">
        <f>[1]IDBI!$F$42</f>
        <v>0</v>
      </c>
      <c r="G1923" s="93">
        <f t="shared" si="698"/>
        <v>3</v>
      </c>
      <c r="H1923" s="92">
        <f>[1]IDBI!$H$42</f>
        <v>3371</v>
      </c>
      <c r="I1923" s="92">
        <f>[1]IDBI!$I$42</f>
        <v>1201</v>
      </c>
      <c r="J1923" s="94">
        <f t="shared" si="699"/>
        <v>4572</v>
      </c>
      <c r="K1923" s="94">
        <f t="shared" si="700"/>
        <v>1524</v>
      </c>
      <c r="L1923" s="95">
        <f t="shared" si="701"/>
        <v>35.627410264016611</v>
      </c>
    </row>
    <row r="1924" spans="1:12" x14ac:dyDescent="0.2">
      <c r="A1924" s="14">
        <v>27</v>
      </c>
      <c r="B1924" s="15" t="s">
        <v>43</v>
      </c>
      <c r="C1924" s="92">
        <f>[1]IDFC!$C$42</f>
        <v>0</v>
      </c>
      <c r="D1924" s="92">
        <f>[1]IDFC!$D$42</f>
        <v>0</v>
      </c>
      <c r="E1924" s="92">
        <f>[1]IDFC!$E$42</f>
        <v>0</v>
      </c>
      <c r="F1924" s="92">
        <f>[1]IDFC!$F$42</f>
        <v>0</v>
      </c>
      <c r="G1924" s="93">
        <f t="shared" si="698"/>
        <v>0</v>
      </c>
      <c r="H1924" s="92">
        <f>[1]IDFC!$H$42</f>
        <v>0</v>
      </c>
      <c r="I1924" s="92">
        <f>[1]IDFC!$I$42</f>
        <v>0</v>
      </c>
      <c r="J1924" s="94">
        <f t="shared" si="699"/>
        <v>0</v>
      </c>
      <c r="K1924" s="94" t="e">
        <f t="shared" si="700"/>
        <v>#DIV/0!</v>
      </c>
      <c r="L1924" s="95" t="e">
        <f t="shared" si="701"/>
        <v>#DIV/0!</v>
      </c>
    </row>
    <row r="1925" spans="1:12" x14ac:dyDescent="0.2">
      <c r="A1925" s="14">
        <v>28</v>
      </c>
      <c r="B1925" s="15" t="s">
        <v>44</v>
      </c>
      <c r="C1925" s="92">
        <f>[1]IndusInd!$C$42</f>
        <v>1</v>
      </c>
      <c r="D1925" s="92">
        <f>[1]IndusInd!$D$42</f>
        <v>2</v>
      </c>
      <c r="E1925" s="92">
        <f>[1]IndusInd!$E$42</f>
        <v>0</v>
      </c>
      <c r="F1925" s="92">
        <f>[1]IndusInd!$F$42</f>
        <v>0</v>
      </c>
      <c r="G1925" s="93">
        <f t="shared" ref="G1925:G1929" si="702">SUM(C1925:F1925)</f>
        <v>3</v>
      </c>
      <c r="H1925" s="92">
        <f>[1]IndusInd!$H$42</f>
        <v>6067</v>
      </c>
      <c r="I1925" s="92">
        <f>[1]IndusInd!$I$42</f>
        <v>22</v>
      </c>
      <c r="J1925" s="93">
        <f t="shared" si="699"/>
        <v>6089</v>
      </c>
      <c r="K1925" s="93">
        <f t="shared" si="700"/>
        <v>2029.6666666666667</v>
      </c>
      <c r="L1925" s="95">
        <f t="shared" si="701"/>
        <v>0.36261743860227463</v>
      </c>
    </row>
    <row r="1926" spans="1:12" x14ac:dyDescent="0.2">
      <c r="A1926" s="14">
        <v>29</v>
      </c>
      <c r="B1926" s="15" t="s">
        <v>45</v>
      </c>
      <c r="C1926" s="92">
        <f>[1]Karnatak!$C$42</f>
        <v>0</v>
      </c>
      <c r="D1926" s="92">
        <f>[1]Karnatak!$D$42</f>
        <v>0</v>
      </c>
      <c r="E1926" s="92">
        <f>[1]Karnatak!$E$42</f>
        <v>0</v>
      </c>
      <c r="F1926" s="92">
        <f>[1]Karnatak!$F$42</f>
        <v>0</v>
      </c>
      <c r="G1926" s="93">
        <f t="shared" si="702"/>
        <v>0</v>
      </c>
      <c r="H1926" s="92">
        <f>[1]Karnatak!$H$42</f>
        <v>0</v>
      </c>
      <c r="I1926" s="92">
        <f>[1]Karnatak!$I$42</f>
        <v>0</v>
      </c>
      <c r="J1926" s="93">
        <f t="shared" si="699"/>
        <v>0</v>
      </c>
      <c r="K1926" s="93" t="e">
        <f t="shared" si="700"/>
        <v>#DIV/0!</v>
      </c>
      <c r="L1926" s="95" t="e">
        <f t="shared" si="701"/>
        <v>#DIV/0!</v>
      </c>
    </row>
    <row r="1927" spans="1:12" x14ac:dyDescent="0.2">
      <c r="A1927" s="14">
        <v>30</v>
      </c>
      <c r="B1927" s="15" t="s">
        <v>46</v>
      </c>
      <c r="C1927" s="92">
        <f>[1]Kotak!$C$42</f>
        <v>4</v>
      </c>
      <c r="D1927" s="92">
        <f>[1]Kotak!$D$42</f>
        <v>1</v>
      </c>
      <c r="E1927" s="92">
        <f>[1]Kotak!$E$42</f>
        <v>0</v>
      </c>
      <c r="F1927" s="92">
        <f>[1]Kotak!$F$42</f>
        <v>0</v>
      </c>
      <c r="G1927" s="93">
        <f t="shared" si="702"/>
        <v>5</v>
      </c>
      <c r="H1927" s="92">
        <f>[1]Kotak!$H$42</f>
        <v>2534.56</v>
      </c>
      <c r="I1927" s="92">
        <f>[1]Kotak!$I$42</f>
        <v>0</v>
      </c>
      <c r="J1927" s="93">
        <f t="shared" si="699"/>
        <v>2534.56</v>
      </c>
      <c r="K1927" s="93">
        <f t="shared" si="700"/>
        <v>506.91199999999998</v>
      </c>
      <c r="L1927" s="95">
        <f t="shared" si="701"/>
        <v>0</v>
      </c>
    </row>
    <row r="1928" spans="1:12" x14ac:dyDescent="0.2">
      <c r="A1928" s="14">
        <v>31</v>
      </c>
      <c r="B1928" s="15" t="s">
        <v>47</v>
      </c>
      <c r="C1928" s="92">
        <f>[1]Ratnakar!$C$42</f>
        <v>0</v>
      </c>
      <c r="D1928" s="92">
        <f>[1]Ratnakar!$D$42</f>
        <v>0</v>
      </c>
      <c r="E1928" s="92">
        <f>[1]Ratnakar!$E$42</f>
        <v>0</v>
      </c>
      <c r="F1928" s="92">
        <f>[1]Ratnakar!$F$42</f>
        <v>0</v>
      </c>
      <c r="G1928" s="93">
        <f t="shared" si="702"/>
        <v>0</v>
      </c>
      <c r="H1928" s="92">
        <f>[1]Ratnakar!$H$42</f>
        <v>0</v>
      </c>
      <c r="I1928" s="92">
        <f>[1]Ratnakar!$I$42</f>
        <v>0</v>
      </c>
      <c r="J1928" s="93">
        <f t="shared" si="699"/>
        <v>0</v>
      </c>
      <c r="K1928" s="93" t="e">
        <f t="shared" si="700"/>
        <v>#DIV/0!</v>
      </c>
      <c r="L1928" s="95" t="e">
        <f t="shared" si="701"/>
        <v>#DIV/0!</v>
      </c>
    </row>
    <row r="1929" spans="1:12" x14ac:dyDescent="0.2">
      <c r="A1929" s="14">
        <v>32</v>
      </c>
      <c r="B1929" s="15" t="s">
        <v>48</v>
      </c>
      <c r="C1929" s="92">
        <f>[1]Yes!$C$42</f>
        <v>0</v>
      </c>
      <c r="D1929" s="92">
        <f>[1]Yes!$D$42</f>
        <v>1</v>
      </c>
      <c r="E1929" s="92">
        <f>[1]Yes!$E$42</f>
        <v>0</v>
      </c>
      <c r="F1929" s="92">
        <f>[1]Yes!$F$42</f>
        <v>0</v>
      </c>
      <c r="G1929" s="93">
        <f t="shared" si="702"/>
        <v>1</v>
      </c>
      <c r="H1929" s="92">
        <f>[1]Yes!$H$42</f>
        <v>200</v>
      </c>
      <c r="I1929" s="92">
        <f>[1]Yes!$I$42</f>
        <v>0</v>
      </c>
      <c r="J1929" s="93">
        <f t="shared" si="699"/>
        <v>200</v>
      </c>
      <c r="K1929" s="93">
        <f t="shared" si="700"/>
        <v>200</v>
      </c>
      <c r="L1929" s="95">
        <f t="shared" si="701"/>
        <v>0</v>
      </c>
    </row>
    <row r="1930" spans="1:12" x14ac:dyDescent="0.2">
      <c r="A1930" s="24"/>
      <c r="B1930" s="25" t="s">
        <v>49</v>
      </c>
      <c r="C1930" s="97">
        <f>SUM(C1916:C1929)</f>
        <v>8</v>
      </c>
      <c r="D1930" s="97">
        <f t="shared" ref="D1930:J1930" si="703">SUM(D1916:D1929)</f>
        <v>18</v>
      </c>
      <c r="E1930" s="97">
        <f t="shared" si="703"/>
        <v>0</v>
      </c>
      <c r="F1930" s="97">
        <f t="shared" si="703"/>
        <v>0</v>
      </c>
      <c r="G1930" s="97">
        <f t="shared" si="703"/>
        <v>26</v>
      </c>
      <c r="H1930" s="97">
        <f t="shared" si="703"/>
        <v>38687.769999999997</v>
      </c>
      <c r="I1930" s="97">
        <f t="shared" si="703"/>
        <v>23835.53</v>
      </c>
      <c r="J1930" s="97">
        <f t="shared" si="703"/>
        <v>62523.299999999996</v>
      </c>
      <c r="K1930" s="97">
        <f t="shared" si="700"/>
        <v>2404.7423076923073</v>
      </c>
      <c r="L1930" s="98">
        <f t="shared" si="701"/>
        <v>61.60998682529388</v>
      </c>
    </row>
    <row r="1931" spans="1:12" x14ac:dyDescent="0.2">
      <c r="A1931" s="28">
        <v>33</v>
      </c>
      <c r="B1931" s="29" t="s">
        <v>50</v>
      </c>
      <c r="C1931" s="92">
        <f>[1]AU!$C$42</f>
        <v>0</v>
      </c>
      <c r="D1931" s="92">
        <f>[1]AU!$D$42</f>
        <v>1</v>
      </c>
      <c r="E1931" s="92">
        <f>[1]AU!$E$42</f>
        <v>0</v>
      </c>
      <c r="F1931" s="92">
        <f>[1]AU!$F$42</f>
        <v>0</v>
      </c>
      <c r="G1931" s="93">
        <f t="shared" ref="G1931:G1939" si="704">SUM(C1931:F1931)</f>
        <v>1</v>
      </c>
      <c r="H1931" s="92">
        <f>[1]AU!$H$42</f>
        <v>348</v>
      </c>
      <c r="I1931" s="92">
        <f>[1]AU!$I$42</f>
        <v>305</v>
      </c>
      <c r="J1931" s="93">
        <f t="shared" ref="J1931:J1939" si="705">H1931+I1931</f>
        <v>653</v>
      </c>
      <c r="K1931" s="93">
        <f t="shared" si="700"/>
        <v>653</v>
      </c>
      <c r="L1931" s="95">
        <f t="shared" si="701"/>
        <v>87.643678160919535</v>
      </c>
    </row>
    <row r="1932" spans="1:12" x14ac:dyDescent="0.2">
      <c r="A1932" s="28">
        <v>34</v>
      </c>
      <c r="B1932" s="29" t="s">
        <v>51</v>
      </c>
      <c r="C1932" s="92">
        <f>[1]Capital!$C$42</f>
        <v>0</v>
      </c>
      <c r="D1932" s="92">
        <f>[1]Capital!$D$42</f>
        <v>0</v>
      </c>
      <c r="E1932" s="92">
        <f>[1]Capital!$E$42</f>
        <v>0</v>
      </c>
      <c r="F1932" s="92">
        <f>[1]Capital!$F$42</f>
        <v>0</v>
      </c>
      <c r="G1932" s="93">
        <f t="shared" si="704"/>
        <v>0</v>
      </c>
      <c r="H1932" s="92">
        <f>[1]Capital!$H$42</f>
        <v>0</v>
      </c>
      <c r="I1932" s="92">
        <f>[1]Capital!$I$42</f>
        <v>0</v>
      </c>
      <c r="J1932" s="93">
        <f t="shared" si="705"/>
        <v>0</v>
      </c>
      <c r="K1932" s="93" t="e">
        <f t="shared" si="700"/>
        <v>#DIV/0!</v>
      </c>
      <c r="L1932" s="95" t="e">
        <f t="shared" si="701"/>
        <v>#DIV/0!</v>
      </c>
    </row>
    <row r="1933" spans="1:12" x14ac:dyDescent="0.2">
      <c r="A1933" s="28">
        <v>35</v>
      </c>
      <c r="B1933" s="29" t="s">
        <v>52</v>
      </c>
      <c r="C1933" s="92">
        <f>[1]Equitas!$C$42</f>
        <v>0</v>
      </c>
      <c r="D1933" s="92">
        <f>[1]Equitas!$D$42</f>
        <v>0</v>
      </c>
      <c r="E1933" s="92">
        <f>[1]Equitas!$E$42</f>
        <v>0</v>
      </c>
      <c r="F1933" s="92">
        <f>[1]Equitas!$F$42</f>
        <v>0</v>
      </c>
      <c r="G1933" s="93">
        <f t="shared" si="704"/>
        <v>0</v>
      </c>
      <c r="H1933" s="92">
        <f>[1]Equitas!$H$42</f>
        <v>0</v>
      </c>
      <c r="I1933" s="92">
        <f>[1]Equitas!$I$42</f>
        <v>0</v>
      </c>
      <c r="J1933" s="93">
        <f t="shared" si="705"/>
        <v>0</v>
      </c>
      <c r="K1933" s="93" t="e">
        <f t="shared" si="700"/>
        <v>#DIV/0!</v>
      </c>
      <c r="L1933" s="95" t="e">
        <f t="shared" si="701"/>
        <v>#DIV/0!</v>
      </c>
    </row>
    <row r="1934" spans="1:12" x14ac:dyDescent="0.2">
      <c r="A1934" s="28">
        <v>36</v>
      </c>
      <c r="B1934" s="29" t="s">
        <v>53</v>
      </c>
      <c r="C1934" s="92">
        <f>[1]ESAF!$C$42</f>
        <v>0</v>
      </c>
      <c r="D1934" s="92">
        <f>[1]ESAF!$D$42</f>
        <v>0</v>
      </c>
      <c r="E1934" s="92">
        <f>[1]ESAF!$E$42</f>
        <v>0</v>
      </c>
      <c r="F1934" s="92">
        <f>[1]ESAF!$F$42</f>
        <v>0</v>
      </c>
      <c r="G1934" s="93">
        <f t="shared" si="704"/>
        <v>0</v>
      </c>
      <c r="H1934" s="92">
        <f>[1]ESAF!$H$42</f>
        <v>0</v>
      </c>
      <c r="I1934" s="92">
        <f>[1]ESAF!$I$42</f>
        <v>0</v>
      </c>
      <c r="J1934" s="93">
        <f t="shared" si="705"/>
        <v>0</v>
      </c>
      <c r="K1934" s="93" t="e">
        <f t="shared" si="700"/>
        <v>#DIV/0!</v>
      </c>
      <c r="L1934" s="95" t="e">
        <f t="shared" si="701"/>
        <v>#DIV/0!</v>
      </c>
    </row>
    <row r="1935" spans="1:12" x14ac:dyDescent="0.2">
      <c r="A1935" s="28">
        <v>37</v>
      </c>
      <c r="B1935" s="29" t="s">
        <v>54</v>
      </c>
      <c r="C1935" s="92">
        <f>[1]Fincare!$C$42</f>
        <v>0</v>
      </c>
      <c r="D1935" s="92">
        <f>[1]Fincare!$D$42</f>
        <v>0</v>
      </c>
      <c r="E1935" s="92">
        <f>[1]Fincare!$E$42</f>
        <v>0</v>
      </c>
      <c r="F1935" s="92">
        <f>[1]Fincare!$F$42</f>
        <v>0</v>
      </c>
      <c r="G1935" s="93">
        <f t="shared" si="704"/>
        <v>0</v>
      </c>
      <c r="H1935" s="92">
        <f>[1]Fincare!$H$42</f>
        <v>0</v>
      </c>
      <c r="I1935" s="92">
        <f>[1]Fincare!$I$42</f>
        <v>0</v>
      </c>
      <c r="J1935" s="93">
        <f t="shared" si="705"/>
        <v>0</v>
      </c>
      <c r="K1935" s="93" t="e">
        <f t="shared" si="700"/>
        <v>#DIV/0!</v>
      </c>
      <c r="L1935" s="95" t="e">
        <f t="shared" si="701"/>
        <v>#DIV/0!</v>
      </c>
    </row>
    <row r="1936" spans="1:12" x14ac:dyDescent="0.2">
      <c r="A1936" s="28">
        <v>38</v>
      </c>
      <c r="B1936" s="29" t="s">
        <v>55</v>
      </c>
      <c r="C1936" s="92">
        <f>[1]Jana!$C$42</f>
        <v>0</v>
      </c>
      <c r="D1936" s="92">
        <f>[1]Jana!$D$42</f>
        <v>0</v>
      </c>
      <c r="E1936" s="92">
        <f>[1]Jana!$E$42</f>
        <v>0</v>
      </c>
      <c r="F1936" s="92">
        <f>[1]Jana!$F$42</f>
        <v>0</v>
      </c>
      <c r="G1936" s="93">
        <f t="shared" si="704"/>
        <v>0</v>
      </c>
      <c r="H1936" s="92">
        <f>[1]Jana!$H$42</f>
        <v>0</v>
      </c>
      <c r="I1936" s="92">
        <f>[1]Jana!$I$42</f>
        <v>0</v>
      </c>
      <c r="J1936" s="93">
        <f t="shared" si="705"/>
        <v>0</v>
      </c>
      <c r="K1936" s="93" t="e">
        <f t="shared" si="700"/>
        <v>#DIV/0!</v>
      </c>
      <c r="L1936" s="95" t="e">
        <f t="shared" si="701"/>
        <v>#DIV/0!</v>
      </c>
    </row>
    <row r="1937" spans="1:12" x14ac:dyDescent="0.2">
      <c r="A1937" s="28">
        <v>39</v>
      </c>
      <c r="B1937" s="29" t="s">
        <v>56</v>
      </c>
      <c r="C1937" s="92">
        <f>[1]Suryoday!$C$42</f>
        <v>0</v>
      </c>
      <c r="D1937" s="92">
        <f>[1]Suryoday!$D$42</f>
        <v>0</v>
      </c>
      <c r="E1937" s="92">
        <f>[1]Suryoday!$E$42</f>
        <v>0</v>
      </c>
      <c r="F1937" s="92">
        <f>[1]Suryoday!$F$42</f>
        <v>0</v>
      </c>
      <c r="G1937" s="93">
        <f t="shared" si="704"/>
        <v>0</v>
      </c>
      <c r="H1937" s="92">
        <f>[1]Suryoday!$H$42</f>
        <v>0</v>
      </c>
      <c r="I1937" s="92">
        <f>[1]Suryoday!$I$42</f>
        <v>0</v>
      </c>
      <c r="J1937" s="93">
        <f t="shared" si="705"/>
        <v>0</v>
      </c>
      <c r="K1937" s="93" t="e">
        <f t="shared" si="700"/>
        <v>#DIV/0!</v>
      </c>
      <c r="L1937" s="95" t="e">
        <f t="shared" si="701"/>
        <v>#DIV/0!</v>
      </c>
    </row>
    <row r="1938" spans="1:12" x14ac:dyDescent="0.2">
      <c r="A1938" s="28">
        <v>40</v>
      </c>
      <c r="B1938" s="29" t="s">
        <v>57</v>
      </c>
      <c r="C1938" s="92">
        <f>[1]Ujjivan!$C$42</f>
        <v>0</v>
      </c>
      <c r="D1938" s="92">
        <f>[1]Ujjivan!$D$42</f>
        <v>0</v>
      </c>
      <c r="E1938" s="92">
        <f>[1]Ujjivan!$E$42</f>
        <v>0</v>
      </c>
      <c r="F1938" s="92">
        <f>[1]Ujjivan!$F$42</f>
        <v>0</v>
      </c>
      <c r="G1938" s="93">
        <f t="shared" si="704"/>
        <v>0</v>
      </c>
      <c r="H1938" s="92">
        <f>[1]Ujjivan!$H$42</f>
        <v>0</v>
      </c>
      <c r="I1938" s="92">
        <f>[1]Ujjivan!$I$42</f>
        <v>0</v>
      </c>
      <c r="J1938" s="93">
        <f t="shared" si="705"/>
        <v>0</v>
      </c>
      <c r="K1938" s="93" t="e">
        <f t="shared" si="700"/>
        <v>#DIV/0!</v>
      </c>
      <c r="L1938" s="95" t="e">
        <f t="shared" si="701"/>
        <v>#DIV/0!</v>
      </c>
    </row>
    <row r="1939" spans="1:12" x14ac:dyDescent="0.2">
      <c r="A1939" s="28">
        <v>41</v>
      </c>
      <c r="B1939" s="29" t="s">
        <v>58</v>
      </c>
      <c r="C1939" s="92">
        <f>[1]Utkarsh!$C$42</f>
        <v>0</v>
      </c>
      <c r="D1939" s="92">
        <f>[1]Utkarsh!$D$42</f>
        <v>0</v>
      </c>
      <c r="E1939" s="92">
        <f>[1]Utkarsh!$E$42</f>
        <v>0</v>
      </c>
      <c r="F1939" s="92">
        <f>[1]Utkarsh!$F$42</f>
        <v>0</v>
      </c>
      <c r="G1939" s="93">
        <f t="shared" si="704"/>
        <v>0</v>
      </c>
      <c r="H1939" s="92">
        <f>[1]Utkarsh!$H$42</f>
        <v>0</v>
      </c>
      <c r="I1939" s="92">
        <f>[1]Utkarsh!$I$42</f>
        <v>0</v>
      </c>
      <c r="J1939" s="93">
        <f t="shared" si="705"/>
        <v>0</v>
      </c>
      <c r="K1939" s="93" t="e">
        <f t="shared" si="700"/>
        <v>#DIV/0!</v>
      </c>
      <c r="L1939" s="95" t="e">
        <f t="shared" si="701"/>
        <v>#DIV/0!</v>
      </c>
    </row>
    <row r="1940" spans="1:12" x14ac:dyDescent="0.2">
      <c r="A1940" s="24"/>
      <c r="B1940" s="30" t="s">
        <v>59</v>
      </c>
      <c r="C1940" s="97">
        <f>SUM(C1931:C1939)</f>
        <v>0</v>
      </c>
      <c r="D1940" s="97">
        <f t="shared" ref="D1940:J1940" si="706">SUM(D1931:D1939)</f>
        <v>1</v>
      </c>
      <c r="E1940" s="97">
        <f t="shared" si="706"/>
        <v>0</v>
      </c>
      <c r="F1940" s="97">
        <f t="shared" si="706"/>
        <v>0</v>
      </c>
      <c r="G1940" s="97">
        <f t="shared" si="706"/>
        <v>1</v>
      </c>
      <c r="H1940" s="97">
        <f t="shared" si="706"/>
        <v>348</v>
      </c>
      <c r="I1940" s="97">
        <f t="shared" si="706"/>
        <v>305</v>
      </c>
      <c r="J1940" s="97">
        <f t="shared" si="706"/>
        <v>653</v>
      </c>
      <c r="K1940" s="97">
        <f t="shared" si="700"/>
        <v>653</v>
      </c>
      <c r="L1940" s="98">
        <f t="shared" si="701"/>
        <v>87.643678160919535</v>
      </c>
    </row>
    <row r="1941" spans="1:12" x14ac:dyDescent="0.2">
      <c r="A1941" s="31">
        <v>42</v>
      </c>
      <c r="B1941" s="32" t="s">
        <v>60</v>
      </c>
      <c r="C1941" s="92">
        <f>[1]DBS!$C$42</f>
        <v>0</v>
      </c>
      <c r="D1941" s="92">
        <f>[1]DBS!$D$42</f>
        <v>0</v>
      </c>
      <c r="E1941" s="92">
        <f>[1]DBS!$E$42</f>
        <v>0</v>
      </c>
      <c r="F1941" s="92">
        <f>[1]DBS!$F$42</f>
        <v>0</v>
      </c>
      <c r="G1941" s="93">
        <f>SUM(C1941:F1941)</f>
        <v>0</v>
      </c>
      <c r="H1941" s="92">
        <f>[1]DBS!$H$42</f>
        <v>0</v>
      </c>
      <c r="I1941" s="92">
        <f>[1]DBS!$I$42</f>
        <v>0</v>
      </c>
      <c r="J1941" s="93">
        <f>H1941+I1941</f>
        <v>0</v>
      </c>
      <c r="K1941" s="93" t="e">
        <f>J1941/G1941</f>
        <v>#DIV/0!</v>
      </c>
      <c r="L1941" s="95" t="e">
        <f>I1941/H1941*100</f>
        <v>#DIV/0!</v>
      </c>
    </row>
    <row r="1942" spans="1:12" x14ac:dyDescent="0.2">
      <c r="A1942" s="24"/>
      <c r="B1942" s="30" t="s">
        <v>61</v>
      </c>
      <c r="C1942" s="97">
        <f>C1941</f>
        <v>0</v>
      </c>
      <c r="D1942" s="97">
        <f t="shared" ref="D1942:J1942" si="707">D1941</f>
        <v>0</v>
      </c>
      <c r="E1942" s="97">
        <f t="shared" si="707"/>
        <v>0</v>
      </c>
      <c r="F1942" s="97">
        <f t="shared" si="707"/>
        <v>0</v>
      </c>
      <c r="G1942" s="97">
        <f t="shared" si="707"/>
        <v>0</v>
      </c>
      <c r="H1942" s="97">
        <f t="shared" si="707"/>
        <v>0</v>
      </c>
      <c r="I1942" s="97">
        <f t="shared" si="707"/>
        <v>0</v>
      </c>
      <c r="J1942" s="97">
        <f t="shared" si="707"/>
        <v>0</v>
      </c>
      <c r="K1942" s="97" t="e">
        <f t="shared" ref="K1942" si="708">J1942/G1942</f>
        <v>#DIV/0!</v>
      </c>
      <c r="L1942" s="98" t="e">
        <f t="shared" ref="L1942" si="709">I1942/H1942*100</f>
        <v>#DIV/0!</v>
      </c>
    </row>
    <row r="1943" spans="1:12" x14ac:dyDescent="0.2">
      <c r="A1943" s="31">
        <v>43</v>
      </c>
      <c r="B1943" s="32" t="s">
        <v>62</v>
      </c>
      <c r="C1943" s="92">
        <f>[1]IPPB!$C$42</f>
        <v>0</v>
      </c>
      <c r="D1943" s="92">
        <f>[1]IPPB!$D$42</f>
        <v>0</v>
      </c>
      <c r="E1943" s="92">
        <f>[1]IPPB!$E$42</f>
        <v>0</v>
      </c>
      <c r="F1943" s="92">
        <f>[1]IPPB!$F$42</f>
        <v>0</v>
      </c>
      <c r="G1943" s="93">
        <f>SUM(C1943:F1943)</f>
        <v>0</v>
      </c>
      <c r="H1943" s="92">
        <f>[1]IPPB!$H$42</f>
        <v>0</v>
      </c>
      <c r="I1943" s="92">
        <f>[1]IPPB!$I$42</f>
        <v>0</v>
      </c>
      <c r="J1943" s="93">
        <f>H1943+I1943</f>
        <v>0</v>
      </c>
      <c r="K1943" s="93" t="e">
        <f>J1943/G1943</f>
        <v>#DIV/0!</v>
      </c>
      <c r="L1943" s="95" t="e">
        <f>I1943/H1943*100</f>
        <v>#DIV/0!</v>
      </c>
    </row>
    <row r="1944" spans="1:12" x14ac:dyDescent="0.2">
      <c r="A1944" s="24"/>
      <c r="B1944" s="30" t="s">
        <v>124</v>
      </c>
      <c r="C1944" s="97">
        <f>C1943</f>
        <v>0</v>
      </c>
      <c r="D1944" s="97">
        <f t="shared" ref="D1944:J1944" si="710">D1943</f>
        <v>0</v>
      </c>
      <c r="E1944" s="97">
        <f t="shared" si="710"/>
        <v>0</v>
      </c>
      <c r="F1944" s="97">
        <f t="shared" si="710"/>
        <v>0</v>
      </c>
      <c r="G1944" s="97">
        <f t="shared" si="710"/>
        <v>0</v>
      </c>
      <c r="H1944" s="97">
        <f t="shared" si="710"/>
        <v>0</v>
      </c>
      <c r="I1944" s="97">
        <f t="shared" si="710"/>
        <v>0</v>
      </c>
      <c r="J1944" s="97">
        <f t="shared" si="710"/>
        <v>0</v>
      </c>
      <c r="K1944" s="97" t="e">
        <f t="shared" ref="K1944:K1946" si="711">J1944/G1944</f>
        <v>#DIV/0!</v>
      </c>
      <c r="L1944" s="98" t="e">
        <f t="shared" ref="L1944:L1946" si="712">I1944/H1944*100</f>
        <v>#DIV/0!</v>
      </c>
    </row>
    <row r="1945" spans="1:12" x14ac:dyDescent="0.2">
      <c r="A1945" s="33">
        <v>44</v>
      </c>
      <c r="B1945" s="34" t="s">
        <v>64</v>
      </c>
      <c r="C1945" s="16">
        <f>[1]MGB!$C$42</f>
        <v>0</v>
      </c>
      <c r="D1945" s="16">
        <f>[1]MGB!$D$42</f>
        <v>0</v>
      </c>
      <c r="E1945" s="16">
        <f>[1]MGB!$E$42</f>
        <v>0</v>
      </c>
      <c r="F1945" s="16">
        <f>[1]MGB!$F$42</f>
        <v>0</v>
      </c>
      <c r="G1945" s="17">
        <f>SUM(C1945:F1945)</f>
        <v>0</v>
      </c>
      <c r="H1945" s="16">
        <f>[1]MGB!$H$42</f>
        <v>0</v>
      </c>
      <c r="I1945" s="16">
        <f>[1]MGB!$I$42</f>
        <v>0</v>
      </c>
      <c r="J1945" s="17">
        <f>H1945+I1945</f>
        <v>0</v>
      </c>
      <c r="K1945" s="17" t="e">
        <f t="shared" si="711"/>
        <v>#DIV/0!</v>
      </c>
      <c r="L1945" s="20" t="e">
        <f t="shared" si="712"/>
        <v>#DIV/0!</v>
      </c>
    </row>
    <row r="1946" spans="1:12" x14ac:dyDescent="0.2">
      <c r="A1946" s="33">
        <v>45</v>
      </c>
      <c r="B1946" s="34" t="s">
        <v>65</v>
      </c>
      <c r="C1946" s="16">
        <f>[1]VKGB!$C$42</f>
        <v>13</v>
      </c>
      <c r="D1946" s="16">
        <f>[1]VKGB!$D$42</f>
        <v>0</v>
      </c>
      <c r="E1946" s="16">
        <f>[1]VKGB!$E$42</f>
        <v>0</v>
      </c>
      <c r="F1946" s="16">
        <f>[1]VKGB!$F$42</f>
        <v>0</v>
      </c>
      <c r="G1946" s="17">
        <f>SUM(C1946:F1946)</f>
        <v>13</v>
      </c>
      <c r="H1946" s="16">
        <f>[1]VKGB!$H$42</f>
        <v>22146</v>
      </c>
      <c r="I1946" s="16">
        <f>[1]VKGB!$I$42</f>
        <v>11556</v>
      </c>
      <c r="J1946" s="17">
        <f>H1946+I1946</f>
        <v>33702</v>
      </c>
      <c r="K1946" s="17">
        <f t="shared" si="711"/>
        <v>2592.4615384615386</v>
      </c>
      <c r="L1946" s="20">
        <f t="shared" si="712"/>
        <v>52.180980764020589</v>
      </c>
    </row>
    <row r="1947" spans="1:12" x14ac:dyDescent="0.2">
      <c r="A1947" s="35" t="s">
        <v>125</v>
      </c>
      <c r="B1947" s="99" t="s">
        <v>66</v>
      </c>
      <c r="C1947" s="97">
        <f t="shared" ref="C1947:J1947" si="713">SUM(C1945:C1946)</f>
        <v>13</v>
      </c>
      <c r="D1947" s="97">
        <f t="shared" si="713"/>
        <v>0</v>
      </c>
      <c r="E1947" s="97">
        <f t="shared" si="713"/>
        <v>0</v>
      </c>
      <c r="F1947" s="97">
        <f t="shared" si="713"/>
        <v>0</v>
      </c>
      <c r="G1947" s="97">
        <f t="shared" si="713"/>
        <v>13</v>
      </c>
      <c r="H1947" s="97">
        <f t="shared" si="713"/>
        <v>22146</v>
      </c>
      <c r="I1947" s="97">
        <f t="shared" si="713"/>
        <v>11556</v>
      </c>
      <c r="J1947" s="97">
        <f t="shared" si="713"/>
        <v>33702</v>
      </c>
      <c r="K1947" s="97">
        <f>J1947/G1947</f>
        <v>2592.4615384615386</v>
      </c>
      <c r="L1947" s="98">
        <f>I1947/H1947*100</f>
        <v>52.180980764020589</v>
      </c>
    </row>
    <row r="1948" spans="1:12" x14ac:dyDescent="0.2">
      <c r="A1948" s="33">
        <v>46</v>
      </c>
      <c r="B1948" s="34" t="s">
        <v>67</v>
      </c>
      <c r="C1948" s="16">
        <f>[1]Subhadra!$C$42</f>
        <v>0</v>
      </c>
      <c r="D1948" s="16">
        <f>[1]Subhadra!$D$42</f>
        <v>0</v>
      </c>
      <c r="E1948" s="16">
        <f>[1]Subhadra!$E$42</f>
        <v>0</v>
      </c>
      <c r="F1948" s="16">
        <f>[1]Subhadra!$F$42</f>
        <v>0</v>
      </c>
      <c r="G1948" s="17">
        <f>SUM(C1948:F1948)</f>
        <v>0</v>
      </c>
      <c r="H1948" s="16">
        <f>[1]Subhadra!$H$42</f>
        <v>0</v>
      </c>
      <c r="I1948" s="16">
        <f>[1]Subhadra!$I$42</f>
        <v>0</v>
      </c>
      <c r="J1948" s="17">
        <f>H1948+I1948</f>
        <v>0</v>
      </c>
      <c r="K1948" s="17" t="e">
        <f>J1948/G1948</f>
        <v>#DIV/0!</v>
      </c>
      <c r="L1948" s="20" t="e">
        <f>I1948/H1948*100</f>
        <v>#DIV/0!</v>
      </c>
    </row>
    <row r="1949" spans="1:12" x14ac:dyDescent="0.2">
      <c r="A1949" s="35"/>
      <c r="B1949" s="99" t="s">
        <v>21</v>
      </c>
      <c r="C1949" s="97">
        <f>SUM(C1915,C1930,C1940,C1942,C1944,C1947,C1948)</f>
        <v>97</v>
      </c>
      <c r="D1949" s="97">
        <f t="shared" ref="D1949:J1949" si="714">SUM(D1915,D1930,D1940,D1942,D1944,D1947,D1948)</f>
        <v>61</v>
      </c>
      <c r="E1949" s="97">
        <f t="shared" si="714"/>
        <v>0</v>
      </c>
      <c r="F1949" s="97">
        <f t="shared" si="714"/>
        <v>0</v>
      </c>
      <c r="G1949" s="97">
        <f t="shared" si="714"/>
        <v>158</v>
      </c>
      <c r="H1949" s="97">
        <f t="shared" si="714"/>
        <v>698779.87779200007</v>
      </c>
      <c r="I1949" s="97">
        <f t="shared" si="714"/>
        <v>249265.09</v>
      </c>
      <c r="J1949" s="97">
        <f t="shared" si="714"/>
        <v>948044.96779200004</v>
      </c>
      <c r="K1949" s="97">
        <f>J1949/G1949</f>
        <v>6000.2846062784811</v>
      </c>
      <c r="L1949" s="98">
        <f>I1949/H1949*100</f>
        <v>35.671475084203358</v>
      </c>
    </row>
    <row r="1950" spans="1:12" x14ac:dyDescent="0.2">
      <c r="A1950" s="37"/>
      <c r="B1950" s="38"/>
      <c r="C1950" s="38"/>
      <c r="D1950" s="38"/>
      <c r="E1950" s="38"/>
      <c r="F1950" s="38"/>
      <c r="G1950" s="38"/>
      <c r="H1950" s="38"/>
      <c r="I1950" s="38"/>
      <c r="J1950" s="38"/>
      <c r="K1950" s="38"/>
      <c r="L1950" s="38"/>
    </row>
    <row r="1951" spans="1:12" x14ac:dyDescent="0.2">
      <c r="A1951" s="33">
        <v>47</v>
      </c>
      <c r="B1951" s="34" t="s">
        <v>68</v>
      </c>
      <c r="C1951" s="16">
        <f>[1]MSCOOP!$C$42</f>
        <v>91</v>
      </c>
      <c r="D1951" s="16">
        <f>[1]MSCOOP!$D$42</f>
        <v>8</v>
      </c>
      <c r="E1951" s="16">
        <f>[1]MSCOOP!$E$42</f>
        <v>0</v>
      </c>
      <c r="F1951" s="16">
        <f>[1]MSCOOP!$F$42</f>
        <v>0</v>
      </c>
      <c r="G1951" s="17">
        <f>SUM(C1951:F1951)</f>
        <v>99</v>
      </c>
      <c r="H1951" s="16">
        <f>[1]MSCOOP!$H$42</f>
        <v>221835</v>
      </c>
      <c r="I1951" s="16">
        <f>[1]MSCOOP!$I$42</f>
        <v>182354</v>
      </c>
      <c r="J1951" s="17">
        <f>H1951+I1951</f>
        <v>404189</v>
      </c>
      <c r="K1951" s="17">
        <f>J1951/G1951</f>
        <v>4082.7171717171718</v>
      </c>
      <c r="L1951" s="20">
        <f>I1951/H1951*100</f>
        <v>82.202537922329654</v>
      </c>
    </row>
    <row r="1952" spans="1:12" x14ac:dyDescent="0.2">
      <c r="A1952" s="37"/>
      <c r="B1952" s="38"/>
      <c r="C1952" s="38"/>
      <c r="D1952" s="38"/>
      <c r="E1952" s="38"/>
      <c r="F1952" s="38"/>
      <c r="G1952" s="38"/>
      <c r="H1952" s="38"/>
      <c r="I1952" s="38"/>
      <c r="J1952" s="38"/>
      <c r="K1952" s="38"/>
      <c r="L1952" s="38"/>
    </row>
    <row r="1953" spans="1:12" x14ac:dyDescent="0.2">
      <c r="A1953" s="35"/>
      <c r="B1953" s="99" t="s">
        <v>69</v>
      </c>
      <c r="C1953" s="97">
        <f>C1949+C1951</f>
        <v>188</v>
      </c>
      <c r="D1953" s="97">
        <f t="shared" ref="D1953:J1953" si="715">D1949+D1951</f>
        <v>69</v>
      </c>
      <c r="E1953" s="97">
        <f t="shared" si="715"/>
        <v>0</v>
      </c>
      <c r="F1953" s="97">
        <f t="shared" si="715"/>
        <v>0</v>
      </c>
      <c r="G1953" s="97">
        <f t="shared" si="715"/>
        <v>257</v>
      </c>
      <c r="H1953" s="97">
        <f t="shared" si="715"/>
        <v>920614.87779200007</v>
      </c>
      <c r="I1953" s="97">
        <f t="shared" si="715"/>
        <v>431619.08999999997</v>
      </c>
      <c r="J1953" s="97">
        <f t="shared" si="715"/>
        <v>1352233.9677920002</v>
      </c>
      <c r="K1953" s="97">
        <f>J1953/G1953</f>
        <v>5261.6107696186773</v>
      </c>
      <c r="L1953" s="98">
        <f>I1953/H1953*100</f>
        <v>46.883783915723136</v>
      </c>
    </row>
    <row r="1954" spans="1:12" ht="18" x14ac:dyDescent="0.2">
      <c r="A1954" s="135" t="s">
        <v>156</v>
      </c>
      <c r="B1954" s="135"/>
      <c r="C1954" s="135"/>
      <c r="D1954" s="135"/>
      <c r="E1954" s="135"/>
      <c r="F1954" s="135"/>
      <c r="G1954" s="135"/>
      <c r="H1954" s="135"/>
      <c r="I1954" s="135"/>
      <c r="J1954" s="135"/>
      <c r="K1954" s="135"/>
      <c r="L1954" s="135"/>
    </row>
    <row r="1955" spans="1:12" ht="15" x14ac:dyDescent="0.2">
      <c r="A1955" s="125" t="s">
        <v>0</v>
      </c>
      <c r="B1955" s="125"/>
      <c r="C1955" s="125"/>
      <c r="D1955" s="125"/>
      <c r="E1955" s="125"/>
      <c r="F1955" s="125"/>
      <c r="G1955" s="125"/>
      <c r="H1955" s="125"/>
      <c r="I1955" s="125"/>
      <c r="J1955" s="125"/>
      <c r="K1955" s="125"/>
      <c r="L1955" s="125"/>
    </row>
    <row r="1956" spans="1:12" x14ac:dyDescent="0.2">
      <c r="A1956" s="126" t="str">
        <f>$A$3</f>
        <v>Position as of 31.03.2021</v>
      </c>
      <c r="B1956" s="126"/>
      <c r="C1956" s="126"/>
      <c r="D1956" s="126"/>
      <c r="E1956" s="126"/>
      <c r="F1956" s="126"/>
      <c r="G1956" s="126"/>
      <c r="H1956" s="126"/>
      <c r="I1956" s="126"/>
      <c r="J1956" s="126"/>
      <c r="K1956" s="126"/>
      <c r="L1956" s="126"/>
    </row>
    <row r="1957" spans="1:12" x14ac:dyDescent="0.2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3" t="s">
        <v>123</v>
      </c>
    </row>
    <row r="1958" spans="1:12" ht="38.25" x14ac:dyDescent="0.2">
      <c r="A1958" s="4" t="s">
        <v>3</v>
      </c>
      <c r="B1958" s="4" t="s">
        <v>4</v>
      </c>
      <c r="C1958" s="4" t="s">
        <v>5</v>
      </c>
      <c r="D1958" s="4" t="s">
        <v>6</v>
      </c>
      <c r="E1958" s="4" t="s">
        <v>7</v>
      </c>
      <c r="F1958" s="4" t="s">
        <v>8</v>
      </c>
      <c r="G1958" s="4" t="s">
        <v>9</v>
      </c>
      <c r="H1958" s="4" t="s">
        <v>10</v>
      </c>
      <c r="I1958" s="5" t="s">
        <v>11</v>
      </c>
      <c r="J1958" s="4" t="s">
        <v>12</v>
      </c>
      <c r="K1958" s="4" t="s">
        <v>13</v>
      </c>
      <c r="L1958" s="4" t="s">
        <v>14</v>
      </c>
    </row>
    <row r="1959" spans="1:12" x14ac:dyDescent="0.2">
      <c r="A1959" s="8">
        <v>1</v>
      </c>
      <c r="B1959" s="9">
        <v>2</v>
      </c>
      <c r="C1959" s="9">
        <v>3</v>
      </c>
      <c r="D1959" s="9">
        <v>4</v>
      </c>
      <c r="E1959" s="9">
        <v>7</v>
      </c>
      <c r="F1959" s="9">
        <v>8</v>
      </c>
      <c r="G1959" s="9">
        <v>9</v>
      </c>
      <c r="H1959" s="9">
        <v>10</v>
      </c>
      <c r="I1959" s="9">
        <v>11</v>
      </c>
      <c r="J1959" s="9">
        <v>12</v>
      </c>
      <c r="K1959" s="9">
        <v>13</v>
      </c>
      <c r="L1959" s="9">
        <v>14</v>
      </c>
    </row>
    <row r="1960" spans="1:12" x14ac:dyDescent="0.2">
      <c r="A1960" s="14">
        <v>1</v>
      </c>
      <c r="B1960" s="15" t="s">
        <v>15</v>
      </c>
      <c r="C1960" s="92">
        <f>[1]Allahabad!$C$43</f>
        <v>0</v>
      </c>
      <c r="D1960" s="92">
        <f>[1]Allahabad!$D$43</f>
        <v>0</v>
      </c>
      <c r="E1960" s="92">
        <f>[1]Allahabad!$E$43</f>
        <v>0</v>
      </c>
      <c r="F1960" s="92">
        <f>[1]Allahabad!$F$43</f>
        <v>0</v>
      </c>
      <c r="G1960" s="93">
        <f t="shared" ref="G1960:G1977" si="716">SUM(C1960:F1960)</f>
        <v>0</v>
      </c>
      <c r="H1960" s="92">
        <f>[1]Allahabad!$H$43</f>
        <v>0</v>
      </c>
      <c r="I1960" s="92">
        <f>[1]Allahabad!$I$43</f>
        <v>0</v>
      </c>
      <c r="J1960" s="94">
        <f t="shared" ref="J1960:J1977" si="717">H1960+I1960</f>
        <v>0</v>
      </c>
      <c r="K1960" s="94" t="e">
        <f>J1960/G1960</f>
        <v>#DIV/0!</v>
      </c>
      <c r="L1960" s="95" t="e">
        <f>I1960/H1960*100</f>
        <v>#DIV/0!</v>
      </c>
    </row>
    <row r="1961" spans="1:12" x14ac:dyDescent="0.2">
      <c r="A1961" s="14">
        <v>2</v>
      </c>
      <c r="B1961" s="15" t="s">
        <v>16</v>
      </c>
      <c r="C1961" s="92">
        <f>[1]Andhra!$C$43</f>
        <v>0</v>
      </c>
      <c r="D1961" s="92">
        <f>[1]Andhra!$D$43</f>
        <v>0</v>
      </c>
      <c r="E1961" s="92">
        <f>[1]Andhra!$E$43</f>
        <v>1</v>
      </c>
      <c r="F1961" s="92">
        <f>[1]Andhra!$F$43</f>
        <v>0</v>
      </c>
      <c r="G1961" s="93">
        <f t="shared" si="716"/>
        <v>1</v>
      </c>
      <c r="H1961" s="92">
        <f>[1]Andhra!$H$43</f>
        <v>3322</v>
      </c>
      <c r="I1961" s="92">
        <f>[1]Andhra!$I$43</f>
        <v>4473</v>
      </c>
      <c r="J1961" s="94">
        <f t="shared" si="717"/>
        <v>7795</v>
      </c>
      <c r="K1961" s="94">
        <f>J1961/G1961</f>
        <v>7795</v>
      </c>
      <c r="L1961" s="95">
        <f>I1961/H1961*100</f>
        <v>134.64780252859723</v>
      </c>
    </row>
    <row r="1962" spans="1:12" x14ac:dyDescent="0.2">
      <c r="A1962" s="14">
        <v>3</v>
      </c>
      <c r="B1962" s="15" t="s">
        <v>17</v>
      </c>
      <c r="C1962" s="92">
        <f>[1]BoB!$C$43</f>
        <v>8</v>
      </c>
      <c r="D1962" s="92">
        <f>[1]BoB!$D$43</f>
        <v>6</v>
      </c>
      <c r="E1962" s="92">
        <f>[1]BoB!$E$43</f>
        <v>6</v>
      </c>
      <c r="F1962" s="92">
        <f>[1]BoB!$F$43</f>
        <v>0</v>
      </c>
      <c r="G1962" s="93">
        <f t="shared" si="716"/>
        <v>20</v>
      </c>
      <c r="H1962" s="92">
        <f>[1]BoB!$H$43</f>
        <v>135859</v>
      </c>
      <c r="I1962" s="92">
        <f>[1]BoB!$I$43</f>
        <v>153942</v>
      </c>
      <c r="J1962" s="94">
        <f t="shared" si="717"/>
        <v>289801</v>
      </c>
      <c r="K1962" s="94">
        <f t="shared" ref="K1962:K1977" si="718">J1962/G1962</f>
        <v>14490.05</v>
      </c>
      <c r="L1962" s="95">
        <f t="shared" ref="L1962:L1977" si="719">I1962/H1962*100</f>
        <v>113.31012299516409</v>
      </c>
    </row>
    <row r="1963" spans="1:12" x14ac:dyDescent="0.2">
      <c r="A1963" s="14">
        <v>4</v>
      </c>
      <c r="B1963" s="15" t="s">
        <v>18</v>
      </c>
      <c r="C1963" s="92">
        <f>[1]BoI!$C$43</f>
        <v>34</v>
      </c>
      <c r="D1963" s="92">
        <f>[1]BoI!$D$43</f>
        <v>13</v>
      </c>
      <c r="E1963" s="92">
        <f>[1]BoI!$E$43</f>
        <v>10</v>
      </c>
      <c r="F1963" s="92">
        <f>[1]BoI!$F$43</f>
        <v>0</v>
      </c>
      <c r="G1963" s="93">
        <f t="shared" si="716"/>
        <v>57</v>
      </c>
      <c r="H1963" s="92">
        <f>[1]BoI!$H$43</f>
        <v>466420</v>
      </c>
      <c r="I1963" s="92">
        <f>[1]BoI!$I$43</f>
        <v>329088</v>
      </c>
      <c r="J1963" s="93">
        <f t="shared" si="717"/>
        <v>795508</v>
      </c>
      <c r="K1963" s="93">
        <f t="shared" si="718"/>
        <v>13956.280701754386</v>
      </c>
      <c r="L1963" s="95">
        <f t="shared" si="719"/>
        <v>70.556151108443032</v>
      </c>
    </row>
    <row r="1964" spans="1:12" x14ac:dyDescent="0.2">
      <c r="A1964" s="14">
        <v>5</v>
      </c>
      <c r="B1964" s="15" t="s">
        <v>19</v>
      </c>
      <c r="C1964" s="92">
        <f>[1]BoM!$C$43</f>
        <v>16</v>
      </c>
      <c r="D1964" s="92">
        <f>[1]BoM!$D$43</f>
        <v>13</v>
      </c>
      <c r="E1964" s="92">
        <f>[1]BoM!$E$43</f>
        <v>12</v>
      </c>
      <c r="F1964" s="92">
        <f>[1]BoM!$F$43</f>
        <v>0</v>
      </c>
      <c r="G1964" s="93">
        <f t="shared" si="716"/>
        <v>41</v>
      </c>
      <c r="H1964" s="92">
        <f>[1]BoM!$H$43</f>
        <v>295927.69166049996</v>
      </c>
      <c r="I1964" s="92">
        <f>[1]BoM!$I$43</f>
        <v>169095</v>
      </c>
      <c r="J1964" s="93">
        <f t="shared" si="717"/>
        <v>465022.69166049996</v>
      </c>
      <c r="K1964" s="93">
        <f t="shared" si="718"/>
        <v>11342.016869768291</v>
      </c>
      <c r="L1964" s="95">
        <f t="shared" si="719"/>
        <v>57.14064778837681</v>
      </c>
    </row>
    <row r="1965" spans="1:12" x14ac:dyDescent="0.2">
      <c r="A1965" s="14">
        <v>6</v>
      </c>
      <c r="B1965" s="15" t="s">
        <v>20</v>
      </c>
      <c r="C1965" s="92">
        <f>[1]Canara!$C$43</f>
        <v>1</v>
      </c>
      <c r="D1965" s="92">
        <f>[1]Canara!$D$43</f>
        <v>3</v>
      </c>
      <c r="E1965" s="92">
        <f>[1]Canara!$E$43</f>
        <v>8</v>
      </c>
      <c r="F1965" s="92">
        <f>[1]Canara!$F$43</f>
        <v>0</v>
      </c>
      <c r="G1965" s="93">
        <f t="shared" si="716"/>
        <v>12</v>
      </c>
      <c r="H1965" s="92">
        <f>[1]Canara!$H$43</f>
        <v>91087.12</v>
      </c>
      <c r="I1965" s="92">
        <f>[1]Canara!$I$43</f>
        <v>57967.92</v>
      </c>
      <c r="J1965" s="93">
        <f t="shared" si="717"/>
        <v>149055.03999999998</v>
      </c>
      <c r="K1965" s="93">
        <f t="shared" si="718"/>
        <v>12421.253333333332</v>
      </c>
      <c r="L1965" s="95">
        <f t="shared" si="719"/>
        <v>63.640084350015677</v>
      </c>
    </row>
    <row r="1966" spans="1:12" x14ac:dyDescent="0.2">
      <c r="A1966" s="14">
        <v>7</v>
      </c>
      <c r="B1966" s="15" t="s">
        <v>22</v>
      </c>
      <c r="C1966" s="92">
        <f>[1]CBI!$C$43</f>
        <v>4</v>
      </c>
      <c r="D1966" s="92">
        <f>[1]CBI!$D$43</f>
        <v>6</v>
      </c>
      <c r="E1966" s="92">
        <f>[1]CBI!$E$43</f>
        <v>4</v>
      </c>
      <c r="F1966" s="92">
        <f>[1]CBI!$F$43</f>
        <v>0</v>
      </c>
      <c r="G1966" s="93">
        <f t="shared" si="716"/>
        <v>14</v>
      </c>
      <c r="H1966" s="92">
        <f>[1]CBI!$H$43</f>
        <v>68647</v>
      </c>
      <c r="I1966" s="92">
        <f>[1]CBI!$I$43</f>
        <v>30652</v>
      </c>
      <c r="J1966" s="93">
        <f t="shared" si="717"/>
        <v>99299</v>
      </c>
      <c r="K1966" s="93">
        <f t="shared" si="718"/>
        <v>7092.7857142857147</v>
      </c>
      <c r="L1966" s="95">
        <f t="shared" si="719"/>
        <v>44.651623523242094</v>
      </c>
    </row>
    <row r="1967" spans="1:12" x14ac:dyDescent="0.2">
      <c r="A1967" s="14">
        <v>8</v>
      </c>
      <c r="B1967" s="15" t="s">
        <v>23</v>
      </c>
      <c r="C1967" s="92">
        <f>[1]Corp!$C$43</f>
        <v>2</v>
      </c>
      <c r="D1967" s="92">
        <f>[1]Corp!$D$43</f>
        <v>1</v>
      </c>
      <c r="E1967" s="92">
        <f>[1]Corp!$E$43</f>
        <v>1</v>
      </c>
      <c r="F1967" s="92">
        <f>[1]Corp!$F$43</f>
        <v>0</v>
      </c>
      <c r="G1967" s="93">
        <f t="shared" si="716"/>
        <v>4</v>
      </c>
      <c r="H1967" s="92">
        <f>[1]Corp!$H$43</f>
        <v>17256</v>
      </c>
      <c r="I1967" s="92">
        <f>[1]Corp!$I$43</f>
        <v>14558</v>
      </c>
      <c r="J1967" s="93">
        <f t="shared" si="717"/>
        <v>31814</v>
      </c>
      <c r="K1967" s="93">
        <f t="shared" si="718"/>
        <v>7953.5</v>
      </c>
      <c r="L1967" s="95">
        <f t="shared" si="719"/>
        <v>84.364858599907279</v>
      </c>
    </row>
    <row r="1968" spans="1:12" x14ac:dyDescent="0.2">
      <c r="A1968" s="14">
        <v>9</v>
      </c>
      <c r="B1968" s="15" t="s">
        <v>24</v>
      </c>
      <c r="C1968" s="92">
        <f>[1]Indian!$C$43</f>
        <v>0</v>
      </c>
      <c r="D1968" s="92">
        <f>[1]Indian!$D$43</f>
        <v>0</v>
      </c>
      <c r="E1968" s="92">
        <f>[1]Indian!$E$43</f>
        <v>3</v>
      </c>
      <c r="F1968" s="92">
        <f>[1]Indian!$F$43</f>
        <v>0</v>
      </c>
      <c r="G1968" s="93">
        <f t="shared" si="716"/>
        <v>3</v>
      </c>
      <c r="H1968" s="92">
        <f>[1]Indian!$H$43</f>
        <v>15479</v>
      </c>
      <c r="I1968" s="92">
        <f>[1]Indian!$I$43</f>
        <v>11538</v>
      </c>
      <c r="J1968" s="94">
        <f t="shared" si="717"/>
        <v>27017</v>
      </c>
      <c r="K1968" s="94">
        <f t="shared" si="718"/>
        <v>9005.6666666666661</v>
      </c>
      <c r="L1968" s="95">
        <f t="shared" si="719"/>
        <v>74.539698946960399</v>
      </c>
    </row>
    <row r="1969" spans="1:12" x14ac:dyDescent="0.2">
      <c r="A1969" s="14">
        <v>10</v>
      </c>
      <c r="B1969" s="15" t="s">
        <v>25</v>
      </c>
      <c r="C1969" s="92">
        <f>[1]IOB!$C$43</f>
        <v>1</v>
      </c>
      <c r="D1969" s="92">
        <f>[1]IOB!$D$43</f>
        <v>2</v>
      </c>
      <c r="E1969" s="92">
        <f>[1]IOB!$E$43</f>
        <v>1</v>
      </c>
      <c r="F1969" s="92">
        <f>[1]IOB!$F$43</f>
        <v>0</v>
      </c>
      <c r="G1969" s="93">
        <f t="shared" si="716"/>
        <v>4</v>
      </c>
      <c r="H1969" s="92">
        <f>[1]IOB!$H$43</f>
        <v>89026</v>
      </c>
      <c r="I1969" s="92">
        <f>[1]IOB!$I$43</f>
        <v>99420</v>
      </c>
      <c r="J1969" s="93">
        <f t="shared" si="717"/>
        <v>188446</v>
      </c>
      <c r="K1969" s="93">
        <f t="shared" si="718"/>
        <v>47111.5</v>
      </c>
      <c r="L1969" s="95">
        <f t="shared" si="719"/>
        <v>111.67524094084872</v>
      </c>
    </row>
    <row r="1970" spans="1:12" x14ac:dyDescent="0.2">
      <c r="A1970" s="14">
        <v>11</v>
      </c>
      <c r="B1970" s="15" t="s">
        <v>26</v>
      </c>
      <c r="C1970" s="92">
        <f>[1]OBC!$C$43</f>
        <v>0</v>
      </c>
      <c r="D1970" s="92">
        <f>[1]OBC!$D$43</f>
        <v>0</v>
      </c>
      <c r="E1970" s="92">
        <f>[1]OBC!$E$43</f>
        <v>0</v>
      </c>
      <c r="F1970" s="92">
        <f>[1]OBC!$F$43</f>
        <v>0</v>
      </c>
      <c r="G1970" s="93">
        <f t="shared" si="716"/>
        <v>0</v>
      </c>
      <c r="H1970" s="92">
        <f>[1]OBC!$H$43</f>
        <v>0</v>
      </c>
      <c r="I1970" s="92">
        <f>[1]OBC!$I$43</f>
        <v>0</v>
      </c>
      <c r="J1970" s="93">
        <f t="shared" si="717"/>
        <v>0</v>
      </c>
      <c r="K1970" s="93" t="e">
        <f t="shared" si="718"/>
        <v>#DIV/0!</v>
      </c>
      <c r="L1970" s="95" t="e">
        <f t="shared" si="719"/>
        <v>#DIV/0!</v>
      </c>
    </row>
    <row r="1971" spans="1:12" x14ac:dyDescent="0.2">
      <c r="A1971" s="14">
        <v>12</v>
      </c>
      <c r="B1971" s="15" t="s">
        <v>27</v>
      </c>
      <c r="C1971" s="92">
        <f>[1]PSB!$C$43</f>
        <v>0</v>
      </c>
      <c r="D1971" s="92">
        <f>[1]PSB!$D$43</f>
        <v>0</v>
      </c>
      <c r="E1971" s="92">
        <f>[1]PSB!$E$43</f>
        <v>0</v>
      </c>
      <c r="F1971" s="92">
        <f>[1]PSB!$F$43</f>
        <v>0</v>
      </c>
      <c r="G1971" s="93">
        <f t="shared" si="716"/>
        <v>0</v>
      </c>
      <c r="H1971" s="92">
        <f>[1]PSB!$H$43</f>
        <v>0</v>
      </c>
      <c r="I1971" s="92">
        <f>[1]PSB!$I$43</f>
        <v>0</v>
      </c>
      <c r="J1971" s="93">
        <f t="shared" si="717"/>
        <v>0</v>
      </c>
      <c r="K1971" s="93" t="e">
        <f t="shared" si="718"/>
        <v>#DIV/0!</v>
      </c>
      <c r="L1971" s="95" t="e">
        <f t="shared" si="719"/>
        <v>#DIV/0!</v>
      </c>
    </row>
    <row r="1972" spans="1:12" x14ac:dyDescent="0.2">
      <c r="A1972" s="14">
        <v>13</v>
      </c>
      <c r="B1972" s="15" t="s">
        <v>28</v>
      </c>
      <c r="C1972" s="92">
        <f>[1]PNB!$C$43</f>
        <v>0</v>
      </c>
      <c r="D1972" s="92">
        <f>[1]PNB!$D$43</f>
        <v>0</v>
      </c>
      <c r="E1972" s="92">
        <f>[1]PNB!$E$43</f>
        <v>4</v>
      </c>
      <c r="F1972" s="92">
        <f>[1]PNB!$F$43</f>
        <v>0</v>
      </c>
      <c r="G1972" s="93">
        <f t="shared" si="716"/>
        <v>4</v>
      </c>
      <c r="H1972" s="92">
        <f>[1]PNB!$H$43</f>
        <v>50344.26</v>
      </c>
      <c r="I1972" s="92">
        <f>[1]PNB!$I$43</f>
        <v>41144.93</v>
      </c>
      <c r="J1972" s="93">
        <f t="shared" si="717"/>
        <v>91489.19</v>
      </c>
      <c r="K1972" s="93">
        <f t="shared" si="718"/>
        <v>22872.297500000001</v>
      </c>
      <c r="L1972" s="95">
        <f t="shared" si="719"/>
        <v>81.727152211592738</v>
      </c>
    </row>
    <row r="1973" spans="1:12" x14ac:dyDescent="0.2">
      <c r="A1973" s="14">
        <v>14</v>
      </c>
      <c r="B1973" s="15" t="s">
        <v>29</v>
      </c>
      <c r="C1973" s="92">
        <f>[1]SBI!$C$43</f>
        <v>17</v>
      </c>
      <c r="D1973" s="92">
        <f>[1]SBI!$D$43</f>
        <v>15</v>
      </c>
      <c r="E1973" s="92">
        <f>[1]SBI!$E$43</f>
        <v>12</v>
      </c>
      <c r="F1973" s="92">
        <f>[1]SBI!$F$43</f>
        <v>0</v>
      </c>
      <c r="G1973" s="93">
        <f t="shared" si="716"/>
        <v>44</v>
      </c>
      <c r="H1973" s="92">
        <f>[1]SBI!$H$43</f>
        <v>539782</v>
      </c>
      <c r="I1973" s="92">
        <f>[1]SBI!$I$43</f>
        <v>244126</v>
      </c>
      <c r="J1973" s="93">
        <f t="shared" si="717"/>
        <v>783908</v>
      </c>
      <c r="K1973" s="93">
        <f t="shared" si="718"/>
        <v>17816.090909090908</v>
      </c>
      <c r="L1973" s="95">
        <f t="shared" si="719"/>
        <v>45.226776735793337</v>
      </c>
    </row>
    <row r="1974" spans="1:12" x14ac:dyDescent="0.2">
      <c r="A1974" s="14">
        <v>15</v>
      </c>
      <c r="B1974" s="15" t="s">
        <v>30</v>
      </c>
      <c r="C1974" s="92">
        <f>[1]Syndicate!$C$43</f>
        <v>0</v>
      </c>
      <c r="D1974" s="92">
        <f>[1]Syndicate!$D$43</f>
        <v>0</v>
      </c>
      <c r="E1974" s="92">
        <f>[1]Syndicate!$E$43</f>
        <v>0</v>
      </c>
      <c r="F1974" s="92">
        <f>[1]Syndicate!$F$43</f>
        <v>0</v>
      </c>
      <c r="G1974" s="93">
        <f t="shared" si="716"/>
        <v>0</v>
      </c>
      <c r="H1974" s="92">
        <f>[1]Syndicate!$H$43</f>
        <v>0</v>
      </c>
      <c r="I1974" s="92">
        <f>[1]Syndicate!$I$43</f>
        <v>0</v>
      </c>
      <c r="J1974" s="93">
        <f t="shared" si="717"/>
        <v>0</v>
      </c>
      <c r="K1974" s="93" t="e">
        <f t="shared" si="718"/>
        <v>#DIV/0!</v>
      </c>
      <c r="L1974" s="95" t="e">
        <f t="shared" si="719"/>
        <v>#DIV/0!</v>
      </c>
    </row>
    <row r="1975" spans="1:12" x14ac:dyDescent="0.2">
      <c r="A1975" s="14">
        <v>16</v>
      </c>
      <c r="B1975" s="15" t="s">
        <v>31</v>
      </c>
      <c r="C1975" s="92">
        <f>[1]UCO!$C$43</f>
        <v>0</v>
      </c>
      <c r="D1975" s="92">
        <f>[1]UCO!$D$43</f>
        <v>0</v>
      </c>
      <c r="E1975" s="92">
        <f>[1]UCO!$E$43</f>
        <v>2</v>
      </c>
      <c r="F1975" s="92">
        <f>[1]UCO!$F$43</f>
        <v>0</v>
      </c>
      <c r="G1975" s="93">
        <f t="shared" si="716"/>
        <v>2</v>
      </c>
      <c r="H1975" s="92">
        <f>[1]UCO!$H$43</f>
        <v>5845</v>
      </c>
      <c r="I1975" s="92">
        <f>[1]UCO!$I$43</f>
        <v>6856.9999999999991</v>
      </c>
      <c r="J1975" s="93">
        <f t="shared" si="717"/>
        <v>12702</v>
      </c>
      <c r="K1975" s="93">
        <f t="shared" si="718"/>
        <v>6351</v>
      </c>
      <c r="L1975" s="95">
        <f t="shared" si="719"/>
        <v>117.31394354148843</v>
      </c>
    </row>
    <row r="1976" spans="1:12" x14ac:dyDescent="0.2">
      <c r="A1976" s="14">
        <v>17</v>
      </c>
      <c r="B1976" s="15" t="s">
        <v>32</v>
      </c>
      <c r="C1976" s="92">
        <f>[1]Union!$C$43</f>
        <v>3</v>
      </c>
      <c r="D1976" s="92">
        <f>[1]Union!$D$43</f>
        <v>8</v>
      </c>
      <c r="E1976" s="92">
        <f>[1]Union!$E$43</f>
        <v>5</v>
      </c>
      <c r="F1976" s="92">
        <f>[1]Union!$F$43</f>
        <v>0</v>
      </c>
      <c r="G1976" s="93">
        <f t="shared" si="716"/>
        <v>16</v>
      </c>
      <c r="H1976" s="92">
        <f>[1]Union!$H$43</f>
        <v>101600</v>
      </c>
      <c r="I1976" s="92">
        <f>[1]Union!$I$43</f>
        <v>105000</v>
      </c>
      <c r="J1976" s="93">
        <f t="shared" si="717"/>
        <v>206600</v>
      </c>
      <c r="K1976" s="93">
        <f t="shared" si="718"/>
        <v>12912.5</v>
      </c>
      <c r="L1976" s="95">
        <f t="shared" si="719"/>
        <v>103.34645669291338</v>
      </c>
    </row>
    <row r="1977" spans="1:12" x14ac:dyDescent="0.2">
      <c r="A1977" s="14">
        <v>18</v>
      </c>
      <c r="B1977" s="15" t="s">
        <v>33</v>
      </c>
      <c r="C1977" s="92">
        <f>[1]United!$C$43</f>
        <v>0</v>
      </c>
      <c r="D1977" s="92">
        <f>[1]United!$D$43</f>
        <v>0</v>
      </c>
      <c r="E1977" s="92">
        <f>[1]United!$E$43</f>
        <v>0</v>
      </c>
      <c r="F1977" s="92">
        <f>[1]United!$F$43</f>
        <v>0</v>
      </c>
      <c r="G1977" s="93">
        <f t="shared" si="716"/>
        <v>0</v>
      </c>
      <c r="H1977" s="92">
        <f>[1]United!$H$43</f>
        <v>0</v>
      </c>
      <c r="I1977" s="92">
        <f>[1]United!$I$43</f>
        <v>0</v>
      </c>
      <c r="J1977" s="93">
        <f t="shared" si="717"/>
        <v>0</v>
      </c>
      <c r="K1977" s="93" t="e">
        <f t="shared" si="718"/>
        <v>#DIV/0!</v>
      </c>
      <c r="L1977" s="95" t="e">
        <f t="shared" si="719"/>
        <v>#DIV/0!</v>
      </c>
    </row>
    <row r="1978" spans="1:12" x14ac:dyDescent="0.2">
      <c r="A1978" s="24"/>
      <c r="B1978" s="25" t="s">
        <v>34</v>
      </c>
      <c r="C1978" s="96">
        <f t="shared" ref="C1978:J1978" si="720">SUM(C1960:C1977)</f>
        <v>86</v>
      </c>
      <c r="D1978" s="96">
        <f t="shared" si="720"/>
        <v>67</v>
      </c>
      <c r="E1978" s="96">
        <f t="shared" si="720"/>
        <v>69</v>
      </c>
      <c r="F1978" s="96">
        <f t="shared" si="720"/>
        <v>0</v>
      </c>
      <c r="G1978" s="96">
        <f t="shared" si="720"/>
        <v>222</v>
      </c>
      <c r="H1978" s="97">
        <f t="shared" si="720"/>
        <v>1880595.0716604998</v>
      </c>
      <c r="I1978" s="97">
        <f t="shared" si="720"/>
        <v>1267861.8500000001</v>
      </c>
      <c r="J1978" s="97">
        <f t="shared" si="720"/>
        <v>3148456.9216605001</v>
      </c>
      <c r="K1978" s="97">
        <f>J1978/G1978</f>
        <v>14182.238385858109</v>
      </c>
      <c r="L1978" s="98">
        <f>I1978/H1978*100</f>
        <v>67.418120418688659</v>
      </c>
    </row>
    <row r="1979" spans="1:12" x14ac:dyDescent="0.2">
      <c r="A1979" s="14">
        <v>19</v>
      </c>
      <c r="B1979" s="15" t="s">
        <v>35</v>
      </c>
      <c r="C1979" s="92">
        <f>[1]AXIS!$C$43</f>
        <v>2</v>
      </c>
      <c r="D1979" s="92">
        <f>[1]AXIS!$D$43</f>
        <v>4</v>
      </c>
      <c r="E1979" s="92">
        <f>[1]AXIS!$E$43</f>
        <v>5</v>
      </c>
      <c r="F1979" s="92">
        <f>[1]AXIS!$F$43</f>
        <v>0</v>
      </c>
      <c r="G1979" s="93">
        <f t="shared" ref="G1979:G1987" si="721">SUM(C1979:F1979)</f>
        <v>11</v>
      </c>
      <c r="H1979" s="92">
        <f>[1]AXIS!$H$43</f>
        <v>49737</v>
      </c>
      <c r="I1979" s="92">
        <f>[1]AXIS!$I$43</f>
        <v>114818</v>
      </c>
      <c r="J1979" s="93">
        <f t="shared" ref="J1979:J1992" si="722">H1979+I1979</f>
        <v>164555</v>
      </c>
      <c r="K1979" s="93">
        <f t="shared" ref="K1979:K2003" si="723">J1979/G1979</f>
        <v>14959.545454545454</v>
      </c>
      <c r="L1979" s="95">
        <f t="shared" ref="L1979:L2003" si="724">I1979/H1979*100</f>
        <v>230.85027243299757</v>
      </c>
    </row>
    <row r="1980" spans="1:12" x14ac:dyDescent="0.2">
      <c r="A1980" s="14">
        <v>20</v>
      </c>
      <c r="B1980" s="15" t="s">
        <v>36</v>
      </c>
      <c r="C1980" s="92">
        <f>[1]Bandhan!$C$43</f>
        <v>0</v>
      </c>
      <c r="D1980" s="92">
        <f>[1]Bandhan!$D$43</f>
        <v>10</v>
      </c>
      <c r="E1980" s="92">
        <f>[1]Bandhan!$E$43</f>
        <v>3</v>
      </c>
      <c r="F1980" s="92">
        <f>[1]Bandhan!$F$43</f>
        <v>0</v>
      </c>
      <c r="G1980" s="93">
        <f t="shared" si="721"/>
        <v>13</v>
      </c>
      <c r="H1980" s="92">
        <f>[1]Bandhan!$H$43</f>
        <v>3275.86</v>
      </c>
      <c r="I1980" s="92">
        <f>[1]Bandhan!$I$43</f>
        <v>11261.13</v>
      </c>
      <c r="J1980" s="93">
        <f t="shared" si="722"/>
        <v>14536.99</v>
      </c>
      <c r="K1980" s="93">
        <f t="shared" si="723"/>
        <v>1118.23</v>
      </c>
      <c r="L1980" s="95">
        <f t="shared" si="724"/>
        <v>343.76102763854374</v>
      </c>
    </row>
    <row r="1981" spans="1:12" x14ac:dyDescent="0.2">
      <c r="A1981" s="14">
        <v>21</v>
      </c>
      <c r="B1981" s="15" t="s">
        <v>37</v>
      </c>
      <c r="C1981" s="92">
        <f>[1]CSB!$C$43</f>
        <v>0</v>
      </c>
      <c r="D1981" s="92">
        <f>[1]CSB!$D$43</f>
        <v>0</v>
      </c>
      <c r="E1981" s="92">
        <f>[1]CSB!$E$43</f>
        <v>0</v>
      </c>
      <c r="F1981" s="92">
        <f>[1]CSB!$F$43</f>
        <v>0</v>
      </c>
      <c r="G1981" s="93">
        <f t="shared" si="721"/>
        <v>0</v>
      </c>
      <c r="H1981" s="92">
        <f>[1]CSB!$H$43</f>
        <v>0</v>
      </c>
      <c r="I1981" s="92">
        <f>[1]CSB!$I$43</f>
        <v>0</v>
      </c>
      <c r="J1981" s="93">
        <f t="shared" si="722"/>
        <v>0</v>
      </c>
      <c r="K1981" s="93" t="e">
        <f t="shared" si="723"/>
        <v>#DIV/0!</v>
      </c>
      <c r="L1981" s="95" t="e">
        <f t="shared" si="724"/>
        <v>#DIV/0!</v>
      </c>
    </row>
    <row r="1982" spans="1:12" x14ac:dyDescent="0.2">
      <c r="A1982" s="14">
        <v>22</v>
      </c>
      <c r="B1982" s="15" t="s">
        <v>38</v>
      </c>
      <c r="C1982" s="92">
        <f>[1]DCB!$C$43</f>
        <v>0</v>
      </c>
      <c r="D1982" s="92">
        <f>[1]DCB!$D$43</f>
        <v>0</v>
      </c>
      <c r="E1982" s="92">
        <f>[1]DCB!$E$43</f>
        <v>1</v>
      </c>
      <c r="F1982" s="92">
        <f>[1]DCB!$F$43</f>
        <v>0</v>
      </c>
      <c r="G1982" s="93">
        <f t="shared" si="721"/>
        <v>1</v>
      </c>
      <c r="H1982" s="92">
        <f>[1]DCB!$H$43</f>
        <v>484.93</v>
      </c>
      <c r="I1982" s="92">
        <f>[1]DCB!$I$43</f>
        <v>3184.05</v>
      </c>
      <c r="J1982" s="93">
        <f t="shared" si="722"/>
        <v>3668.98</v>
      </c>
      <c r="K1982" s="93">
        <f t="shared" si="723"/>
        <v>3668.98</v>
      </c>
      <c r="L1982" s="95">
        <f t="shared" si="724"/>
        <v>656.59992163817458</v>
      </c>
    </row>
    <row r="1983" spans="1:12" x14ac:dyDescent="0.2">
      <c r="A1983" s="14">
        <v>23</v>
      </c>
      <c r="B1983" s="15" t="s">
        <v>39</v>
      </c>
      <c r="C1983" s="92">
        <f>[1]Federal!$C$43</f>
        <v>2</v>
      </c>
      <c r="D1983" s="92">
        <f>[1]Federal!$D$43</f>
        <v>0</v>
      </c>
      <c r="E1983" s="92">
        <f>[1]Federal!$E$43</f>
        <v>2</v>
      </c>
      <c r="F1983" s="92">
        <f>[1]Federal!$F$43</f>
        <v>0</v>
      </c>
      <c r="G1983" s="93">
        <f t="shared" si="721"/>
        <v>4</v>
      </c>
      <c r="H1983" s="92">
        <f>[1]Federal!$H$43</f>
        <v>9851.98</v>
      </c>
      <c r="I1983" s="92">
        <f>[1]Federal!$I$43</f>
        <v>13440.77</v>
      </c>
      <c r="J1983" s="93">
        <f t="shared" si="722"/>
        <v>23292.75</v>
      </c>
      <c r="K1983" s="93">
        <f t="shared" si="723"/>
        <v>5823.1875</v>
      </c>
      <c r="L1983" s="95">
        <f t="shared" si="724"/>
        <v>136.42709384306505</v>
      </c>
    </row>
    <row r="1984" spans="1:12" x14ac:dyDescent="0.2">
      <c r="A1984" s="14">
        <v>24</v>
      </c>
      <c r="B1984" s="15" t="s">
        <v>40</v>
      </c>
      <c r="C1984" s="92">
        <f>[1]HDFC!$C$43</f>
        <v>0</v>
      </c>
      <c r="D1984" s="92">
        <f>[1]HDFC!$D$43</f>
        <v>5</v>
      </c>
      <c r="E1984" s="92">
        <f>[1]HDFC!$E$43</f>
        <v>4</v>
      </c>
      <c r="F1984" s="92">
        <f>[1]HDFC!$F$43</f>
        <v>0</v>
      </c>
      <c r="G1984" s="93">
        <f t="shared" si="721"/>
        <v>9</v>
      </c>
      <c r="H1984" s="92">
        <f>[1]HDFC!$H$43</f>
        <v>57773.53</v>
      </c>
      <c r="I1984" s="92">
        <f>[1]HDFC!$I$43</f>
        <v>161641.88</v>
      </c>
      <c r="J1984" s="93">
        <f t="shared" si="722"/>
        <v>219415.41</v>
      </c>
      <c r="K1984" s="93">
        <f t="shared" si="723"/>
        <v>24379.49</v>
      </c>
      <c r="L1984" s="95">
        <f t="shared" si="724"/>
        <v>279.78536191228056</v>
      </c>
    </row>
    <row r="1985" spans="1:12" x14ac:dyDescent="0.2">
      <c r="A1985" s="14">
        <v>25</v>
      </c>
      <c r="B1985" s="15" t="s">
        <v>41</v>
      </c>
      <c r="C1985" s="92">
        <f>[1]ICICI!$C$43</f>
        <v>16</v>
      </c>
      <c r="D1985" s="92">
        <f>[1]ICICI!$D$43</f>
        <v>9</v>
      </c>
      <c r="E1985" s="92">
        <f>[1]ICICI!$E$43</f>
        <v>5</v>
      </c>
      <c r="F1985" s="92">
        <f>[1]ICICI!$F$43</f>
        <v>0</v>
      </c>
      <c r="G1985" s="93">
        <f t="shared" si="721"/>
        <v>30</v>
      </c>
      <c r="H1985" s="92">
        <f>[1]ICICI!$H$43</f>
        <v>91100</v>
      </c>
      <c r="I1985" s="92">
        <f>[1]ICICI!$I$43</f>
        <v>131200</v>
      </c>
      <c r="J1985" s="93">
        <f t="shared" si="722"/>
        <v>222300</v>
      </c>
      <c r="K1985" s="93">
        <f t="shared" si="723"/>
        <v>7410</v>
      </c>
      <c r="L1985" s="95">
        <f t="shared" si="724"/>
        <v>144.01756311745336</v>
      </c>
    </row>
    <row r="1986" spans="1:12" x14ac:dyDescent="0.2">
      <c r="A1986" s="14">
        <v>26</v>
      </c>
      <c r="B1986" s="15" t="s">
        <v>42</v>
      </c>
      <c r="C1986" s="92">
        <f>[1]IDBI!$C$43</f>
        <v>3</v>
      </c>
      <c r="D1986" s="92">
        <f>[1]IDBI!$D$43</f>
        <v>7</v>
      </c>
      <c r="E1986" s="92">
        <f>[1]IDBI!$E$43</f>
        <v>3</v>
      </c>
      <c r="F1986" s="92">
        <f>[1]IDBI!$F$43</f>
        <v>0</v>
      </c>
      <c r="G1986" s="93">
        <f t="shared" si="721"/>
        <v>13</v>
      </c>
      <c r="H1986" s="92">
        <f>[1]IDBI!$H$43</f>
        <v>115567</v>
      </c>
      <c r="I1986" s="92">
        <f>[1]IDBI!$I$43</f>
        <v>65796</v>
      </c>
      <c r="J1986" s="94">
        <f t="shared" si="722"/>
        <v>181363</v>
      </c>
      <c r="K1986" s="94">
        <f t="shared" si="723"/>
        <v>13951</v>
      </c>
      <c r="L1986" s="95">
        <f t="shared" si="724"/>
        <v>56.933207576557322</v>
      </c>
    </row>
    <row r="1987" spans="1:12" x14ac:dyDescent="0.2">
      <c r="A1987" s="14">
        <v>27</v>
      </c>
      <c r="B1987" s="15" t="s">
        <v>43</v>
      </c>
      <c r="C1987" s="92">
        <f>[1]IDFC!$C$43</f>
        <v>0</v>
      </c>
      <c r="D1987" s="92">
        <f>[1]IDFC!$D$43</f>
        <v>0</v>
      </c>
      <c r="E1987" s="92">
        <f>[1]IDFC!$E$43</f>
        <v>1</v>
      </c>
      <c r="F1987" s="92">
        <f>[1]IDFC!$F$43</f>
        <v>0</v>
      </c>
      <c r="G1987" s="93">
        <f t="shared" si="721"/>
        <v>1</v>
      </c>
      <c r="H1987" s="92">
        <f>[1]IDFC!$H$43</f>
        <v>1100</v>
      </c>
      <c r="I1987" s="92">
        <f>[1]IDFC!$I$43</f>
        <v>2500</v>
      </c>
      <c r="J1987" s="94">
        <f t="shared" si="722"/>
        <v>3600</v>
      </c>
      <c r="K1987" s="94">
        <f t="shared" si="723"/>
        <v>3600</v>
      </c>
      <c r="L1987" s="95">
        <f t="shared" si="724"/>
        <v>227.27272727272728</v>
      </c>
    </row>
    <row r="1988" spans="1:12" x14ac:dyDescent="0.2">
      <c r="A1988" s="14">
        <v>28</v>
      </c>
      <c r="B1988" s="15" t="s">
        <v>44</v>
      </c>
      <c r="C1988" s="92">
        <f>[1]IndusInd!$C$43</f>
        <v>4</v>
      </c>
      <c r="D1988" s="92">
        <f>[1]IndusInd!$D$43</f>
        <v>5</v>
      </c>
      <c r="E1988" s="92">
        <f>[1]IndusInd!$E$43</f>
        <v>1</v>
      </c>
      <c r="F1988" s="92">
        <f>[1]IndusInd!$F$43</f>
        <v>0</v>
      </c>
      <c r="G1988" s="93">
        <f t="shared" ref="G1988:G1992" si="725">SUM(C1988:F1988)</f>
        <v>10</v>
      </c>
      <c r="H1988" s="92">
        <f>[1]IndusInd!$H$43</f>
        <v>19138</v>
      </c>
      <c r="I1988" s="92">
        <f>[1]IndusInd!$I$43</f>
        <v>74321</v>
      </c>
      <c r="J1988" s="93">
        <f t="shared" si="722"/>
        <v>93459</v>
      </c>
      <c r="K1988" s="93">
        <f t="shared" si="723"/>
        <v>9345.9</v>
      </c>
      <c r="L1988" s="95">
        <f t="shared" si="724"/>
        <v>388.34256453129899</v>
      </c>
    </row>
    <row r="1989" spans="1:12" x14ac:dyDescent="0.2">
      <c r="A1989" s="14">
        <v>29</v>
      </c>
      <c r="B1989" s="15" t="s">
        <v>45</v>
      </c>
      <c r="C1989" s="92">
        <f>[1]Karnatak!$C$43</f>
        <v>0</v>
      </c>
      <c r="D1989" s="92">
        <f>[1]Karnatak!$D$43</f>
        <v>0</v>
      </c>
      <c r="E1989" s="92">
        <f>[1]Karnatak!$E$43</f>
        <v>1</v>
      </c>
      <c r="F1989" s="92">
        <f>[1]Karnatak!$F$43</f>
        <v>0</v>
      </c>
      <c r="G1989" s="93">
        <f t="shared" si="725"/>
        <v>1</v>
      </c>
      <c r="H1989" s="92">
        <f>[1]Karnatak!$H$43</f>
        <v>4340</v>
      </c>
      <c r="I1989" s="92">
        <f>[1]Karnatak!$I$43</f>
        <v>8676</v>
      </c>
      <c r="J1989" s="93">
        <f t="shared" si="722"/>
        <v>13016</v>
      </c>
      <c r="K1989" s="93">
        <f t="shared" si="723"/>
        <v>13016</v>
      </c>
      <c r="L1989" s="95">
        <f t="shared" si="724"/>
        <v>199.90783410138249</v>
      </c>
    </row>
    <row r="1990" spans="1:12" x14ac:dyDescent="0.2">
      <c r="A1990" s="14">
        <v>30</v>
      </c>
      <c r="B1990" s="15" t="s">
        <v>46</v>
      </c>
      <c r="C1990" s="92">
        <f>[1]Kotak!$C$43</f>
        <v>4</v>
      </c>
      <c r="D1990" s="92">
        <f>[1]Kotak!$D$43</f>
        <v>1</v>
      </c>
      <c r="E1990" s="92">
        <f>[1]Kotak!$E$43</f>
        <v>2</v>
      </c>
      <c r="F1990" s="92">
        <f>[1]Kotak!$F$43</f>
        <v>0</v>
      </c>
      <c r="G1990" s="93">
        <f t="shared" si="725"/>
        <v>7</v>
      </c>
      <c r="H1990" s="92">
        <f>[1]Kotak!$H$43</f>
        <v>10727.01</v>
      </c>
      <c r="I1990" s="92">
        <f>[1]Kotak!$I$43</f>
        <v>36582.22</v>
      </c>
      <c r="J1990" s="93">
        <f t="shared" si="722"/>
        <v>47309.23</v>
      </c>
      <c r="K1990" s="93">
        <f t="shared" si="723"/>
        <v>6758.4614285714288</v>
      </c>
      <c r="L1990" s="95">
        <f t="shared" si="724"/>
        <v>341.02904723683486</v>
      </c>
    </row>
    <row r="1991" spans="1:12" x14ac:dyDescent="0.2">
      <c r="A1991" s="14">
        <v>31</v>
      </c>
      <c r="B1991" s="15" t="s">
        <v>47</v>
      </c>
      <c r="C1991" s="92">
        <f>[1]Ratnakar!$C$43</f>
        <v>0</v>
      </c>
      <c r="D1991" s="92">
        <f>[1]Ratnakar!$D$43</f>
        <v>1</v>
      </c>
      <c r="E1991" s="92">
        <f>[1]Ratnakar!$E$43</f>
        <v>1</v>
      </c>
      <c r="F1991" s="92">
        <f>[1]Ratnakar!$F$43</f>
        <v>0</v>
      </c>
      <c r="G1991" s="93">
        <f t="shared" si="725"/>
        <v>2</v>
      </c>
      <c r="H1991" s="92">
        <f>[1]Ratnakar!$H$43</f>
        <v>40547</v>
      </c>
      <c r="I1991" s="92">
        <f>[1]Ratnakar!$I$43</f>
        <v>9314</v>
      </c>
      <c r="J1991" s="93">
        <f t="shared" si="722"/>
        <v>49861</v>
      </c>
      <c r="K1991" s="93">
        <f t="shared" si="723"/>
        <v>24930.5</v>
      </c>
      <c r="L1991" s="95">
        <f t="shared" si="724"/>
        <v>22.970873307519668</v>
      </c>
    </row>
    <row r="1992" spans="1:12" x14ac:dyDescent="0.2">
      <c r="A1992" s="14">
        <v>32</v>
      </c>
      <c r="B1992" s="15" t="s">
        <v>48</v>
      </c>
      <c r="C1992" s="92">
        <f>[1]Yes!$C$43</f>
        <v>0</v>
      </c>
      <c r="D1992" s="92">
        <f>[1]Yes!$D$43</f>
        <v>0</v>
      </c>
      <c r="E1992" s="92">
        <f>[1]Yes!$E$43</f>
        <v>0</v>
      </c>
      <c r="F1992" s="92">
        <f>[1]Yes!$F$43</f>
        <v>0</v>
      </c>
      <c r="G1992" s="93">
        <f t="shared" si="725"/>
        <v>0</v>
      </c>
      <c r="H1992" s="92">
        <f>[1]Yes!$H$43</f>
        <v>0</v>
      </c>
      <c r="I1992" s="92">
        <f>[1]Yes!$I$43</f>
        <v>0</v>
      </c>
      <c r="J1992" s="93">
        <f t="shared" si="722"/>
        <v>0</v>
      </c>
      <c r="K1992" s="93" t="e">
        <f t="shared" si="723"/>
        <v>#DIV/0!</v>
      </c>
      <c r="L1992" s="95" t="e">
        <f t="shared" si="724"/>
        <v>#DIV/0!</v>
      </c>
    </row>
    <row r="1993" spans="1:12" x14ac:dyDescent="0.2">
      <c r="A1993" s="24"/>
      <c r="B1993" s="25" t="s">
        <v>49</v>
      </c>
      <c r="C1993" s="97">
        <f>SUM(C1979:C1992)</f>
        <v>31</v>
      </c>
      <c r="D1993" s="97">
        <f t="shared" ref="D1993:J1993" si="726">SUM(D1979:D1992)</f>
        <v>42</v>
      </c>
      <c r="E1993" s="97">
        <f t="shared" si="726"/>
        <v>29</v>
      </c>
      <c r="F1993" s="97">
        <f t="shared" si="726"/>
        <v>0</v>
      </c>
      <c r="G1993" s="97">
        <f t="shared" si="726"/>
        <v>102</v>
      </c>
      <c r="H1993" s="97">
        <f t="shared" si="726"/>
        <v>403642.31</v>
      </c>
      <c r="I1993" s="97">
        <f t="shared" si="726"/>
        <v>632735.05000000005</v>
      </c>
      <c r="J1993" s="97">
        <f t="shared" si="726"/>
        <v>1036377.36</v>
      </c>
      <c r="K1993" s="97">
        <f t="shared" si="723"/>
        <v>10160.562352941177</v>
      </c>
      <c r="L1993" s="98">
        <f t="shared" si="724"/>
        <v>156.7563742264779</v>
      </c>
    </row>
    <row r="1994" spans="1:12" x14ac:dyDescent="0.2">
      <c r="A1994" s="28">
        <v>33</v>
      </c>
      <c r="B1994" s="29" t="s">
        <v>50</v>
      </c>
      <c r="C1994" s="92">
        <f>[1]AU!$C$43</f>
        <v>0</v>
      </c>
      <c r="D1994" s="92">
        <f>[1]AU!$D$43</f>
        <v>1</v>
      </c>
      <c r="E1994" s="92">
        <f>[1]AU!$E$43</f>
        <v>1</v>
      </c>
      <c r="F1994" s="92">
        <f>[1]AU!$F$43</f>
        <v>0</v>
      </c>
      <c r="G1994" s="93">
        <f t="shared" ref="G1994:G2002" si="727">SUM(C1994:F1994)</f>
        <v>2</v>
      </c>
      <c r="H1994" s="92">
        <f>[1]AU!$H$43</f>
        <v>9473</v>
      </c>
      <c r="I1994" s="92">
        <f>[1]AU!$I$43</f>
        <v>7193.0000000000009</v>
      </c>
      <c r="J1994" s="93">
        <f t="shared" ref="J1994:J2002" si="728">H1994+I1994</f>
        <v>16666</v>
      </c>
      <c r="K1994" s="93">
        <f t="shared" si="723"/>
        <v>8333</v>
      </c>
      <c r="L1994" s="95">
        <f t="shared" si="724"/>
        <v>75.931595059643215</v>
      </c>
    </row>
    <row r="1995" spans="1:12" x14ac:dyDescent="0.2">
      <c r="A1995" s="28">
        <v>34</v>
      </c>
      <c r="B1995" s="29" t="s">
        <v>51</v>
      </c>
      <c r="C1995" s="92">
        <f>[1]Capital!$C$43</f>
        <v>0</v>
      </c>
      <c r="D1995" s="92">
        <f>[1]Capital!$D$43</f>
        <v>0</v>
      </c>
      <c r="E1995" s="92">
        <f>[1]Capital!$E$43</f>
        <v>0</v>
      </c>
      <c r="F1995" s="92">
        <f>[1]Capital!$F$43</f>
        <v>0</v>
      </c>
      <c r="G1995" s="93">
        <f t="shared" si="727"/>
        <v>0</v>
      </c>
      <c r="H1995" s="92">
        <f>[1]Capital!$H$43</f>
        <v>0</v>
      </c>
      <c r="I1995" s="92">
        <f>[1]Capital!$I$43</f>
        <v>0</v>
      </c>
      <c r="J1995" s="93">
        <f t="shared" si="728"/>
        <v>0</v>
      </c>
      <c r="K1995" s="93" t="e">
        <f t="shared" si="723"/>
        <v>#DIV/0!</v>
      </c>
      <c r="L1995" s="95" t="e">
        <f t="shared" si="724"/>
        <v>#DIV/0!</v>
      </c>
    </row>
    <row r="1996" spans="1:12" x14ac:dyDescent="0.2">
      <c r="A1996" s="28">
        <v>35</v>
      </c>
      <c r="B1996" s="29" t="s">
        <v>52</v>
      </c>
      <c r="C1996" s="92">
        <f>[1]Equitas!$C$43</f>
        <v>0</v>
      </c>
      <c r="D1996" s="92">
        <f>[1]Equitas!$D$43</f>
        <v>4</v>
      </c>
      <c r="E1996" s="92">
        <f>[1]Equitas!$E$43</f>
        <v>4</v>
      </c>
      <c r="F1996" s="92">
        <f>[1]Equitas!$F$43</f>
        <v>0</v>
      </c>
      <c r="G1996" s="93">
        <f t="shared" si="727"/>
        <v>8</v>
      </c>
      <c r="H1996" s="92">
        <f>[1]Equitas!$H$43</f>
        <v>11200</v>
      </c>
      <c r="I1996" s="92">
        <f>[1]Equitas!$I$43</f>
        <v>17900</v>
      </c>
      <c r="J1996" s="93">
        <f t="shared" si="728"/>
        <v>29100</v>
      </c>
      <c r="K1996" s="93">
        <f t="shared" si="723"/>
        <v>3637.5</v>
      </c>
      <c r="L1996" s="95">
        <f t="shared" si="724"/>
        <v>159.82142857142858</v>
      </c>
    </row>
    <row r="1997" spans="1:12" x14ac:dyDescent="0.2">
      <c r="A1997" s="28">
        <v>36</v>
      </c>
      <c r="B1997" s="29" t="s">
        <v>53</v>
      </c>
      <c r="C1997" s="92">
        <f>[1]ESAF!$C$43</f>
        <v>0</v>
      </c>
      <c r="D1997" s="92">
        <f>[1]ESAF!$D$43</f>
        <v>0</v>
      </c>
      <c r="E1997" s="92">
        <f>[1]ESAF!$E$43</f>
        <v>0</v>
      </c>
      <c r="F1997" s="92">
        <f>[1]ESAF!$F$43</f>
        <v>0</v>
      </c>
      <c r="G1997" s="93">
        <f t="shared" si="727"/>
        <v>0</v>
      </c>
      <c r="H1997" s="92">
        <f>[1]ESAF!$H$43</f>
        <v>0</v>
      </c>
      <c r="I1997" s="92">
        <f>[1]ESAF!$I$43</f>
        <v>0</v>
      </c>
      <c r="J1997" s="93">
        <f t="shared" si="728"/>
        <v>0</v>
      </c>
      <c r="K1997" s="93" t="e">
        <f t="shared" si="723"/>
        <v>#DIV/0!</v>
      </c>
      <c r="L1997" s="95" t="e">
        <f t="shared" si="724"/>
        <v>#DIV/0!</v>
      </c>
    </row>
    <row r="1998" spans="1:12" x14ac:dyDescent="0.2">
      <c r="A1998" s="28">
        <v>37</v>
      </c>
      <c r="B1998" s="29" t="s">
        <v>54</v>
      </c>
      <c r="C1998" s="92">
        <f>[1]Fincare!$C$43</f>
        <v>0</v>
      </c>
      <c r="D1998" s="92">
        <f>[1]Fincare!$D$43</f>
        <v>0</v>
      </c>
      <c r="E1998" s="92">
        <f>[1]Fincare!$E$43</f>
        <v>0</v>
      </c>
      <c r="F1998" s="92">
        <f>[1]Fincare!$F$43</f>
        <v>0</v>
      </c>
      <c r="G1998" s="93">
        <f t="shared" si="727"/>
        <v>0</v>
      </c>
      <c r="H1998" s="92">
        <f>[1]Fincare!$H$43</f>
        <v>0</v>
      </c>
      <c r="I1998" s="92">
        <f>[1]Fincare!$I$43</f>
        <v>0</v>
      </c>
      <c r="J1998" s="93">
        <f t="shared" si="728"/>
        <v>0</v>
      </c>
      <c r="K1998" s="93" t="e">
        <f t="shared" si="723"/>
        <v>#DIV/0!</v>
      </c>
      <c r="L1998" s="95" t="e">
        <f t="shared" si="724"/>
        <v>#DIV/0!</v>
      </c>
    </row>
    <row r="1999" spans="1:12" x14ac:dyDescent="0.2">
      <c r="A1999" s="28">
        <v>38</v>
      </c>
      <c r="B1999" s="29" t="s">
        <v>55</v>
      </c>
      <c r="C1999" s="92">
        <f>[1]Jana!$C$43</f>
        <v>2</v>
      </c>
      <c r="D1999" s="92">
        <f>[1]Jana!$D$43</f>
        <v>0</v>
      </c>
      <c r="E1999" s="92">
        <f>[1]Jana!$E$43</f>
        <v>4</v>
      </c>
      <c r="F1999" s="92">
        <f>[1]Jana!$F$43</f>
        <v>0</v>
      </c>
      <c r="G1999" s="93">
        <f t="shared" si="727"/>
        <v>6</v>
      </c>
      <c r="H1999" s="92">
        <f>[1]Jana!$H$43</f>
        <v>2830</v>
      </c>
      <c r="I1999" s="92">
        <f>[1]Jana!$I$43</f>
        <v>13296</v>
      </c>
      <c r="J1999" s="93">
        <f t="shared" si="728"/>
        <v>16126</v>
      </c>
      <c r="K1999" s="93">
        <f t="shared" si="723"/>
        <v>2687.6666666666665</v>
      </c>
      <c r="L1999" s="95">
        <f t="shared" si="724"/>
        <v>469.82332155477036</v>
      </c>
    </row>
    <row r="2000" spans="1:12" x14ac:dyDescent="0.2">
      <c r="A2000" s="28">
        <v>39</v>
      </c>
      <c r="B2000" s="29" t="s">
        <v>56</v>
      </c>
      <c r="C2000" s="92">
        <f>[1]Suryoday!$C$43</f>
        <v>7</v>
      </c>
      <c r="D2000" s="92">
        <f>[1]Suryoday!$D$43</f>
        <v>3</v>
      </c>
      <c r="E2000" s="92">
        <f>[1]Suryoday!$E$43</f>
        <v>7</v>
      </c>
      <c r="F2000" s="92">
        <f>[1]Suryoday!$F$43</f>
        <v>0</v>
      </c>
      <c r="G2000" s="93">
        <f t="shared" si="727"/>
        <v>17</v>
      </c>
      <c r="H2000" s="92">
        <f>[1]Suryoday!$H$43</f>
        <v>13149</v>
      </c>
      <c r="I2000" s="92">
        <f>[1]Suryoday!$I$43</f>
        <v>12932</v>
      </c>
      <c r="J2000" s="93">
        <f t="shared" si="728"/>
        <v>26081</v>
      </c>
      <c r="K2000" s="93">
        <f t="shared" si="723"/>
        <v>1534.1764705882354</v>
      </c>
      <c r="L2000" s="95">
        <f t="shared" si="724"/>
        <v>98.349684386645379</v>
      </c>
    </row>
    <row r="2001" spans="1:12" x14ac:dyDescent="0.2">
      <c r="A2001" s="28">
        <v>40</v>
      </c>
      <c r="B2001" s="29" t="s">
        <v>57</v>
      </c>
      <c r="C2001" s="92">
        <f>[1]Ujjivan!$C$43</f>
        <v>0</v>
      </c>
      <c r="D2001" s="92">
        <f>[1]Ujjivan!$D$43</f>
        <v>0</v>
      </c>
      <c r="E2001" s="92">
        <f>[1]Ujjivan!$E$43</f>
        <v>1</v>
      </c>
      <c r="F2001" s="92">
        <f>[1]Ujjivan!$F$43</f>
        <v>0</v>
      </c>
      <c r="G2001" s="93">
        <f t="shared" si="727"/>
        <v>1</v>
      </c>
      <c r="H2001" s="92">
        <f>[1]Ujjivan!$H$43</f>
        <v>1686</v>
      </c>
      <c r="I2001" s="92">
        <f>[1]Ujjivan!$I$43</f>
        <v>5640</v>
      </c>
      <c r="J2001" s="93">
        <f t="shared" si="728"/>
        <v>7326</v>
      </c>
      <c r="K2001" s="93">
        <f t="shared" si="723"/>
        <v>7326</v>
      </c>
      <c r="L2001" s="95">
        <f t="shared" si="724"/>
        <v>334.51957295373666</v>
      </c>
    </row>
    <row r="2002" spans="1:12" x14ac:dyDescent="0.2">
      <c r="A2002" s="28">
        <v>41</v>
      </c>
      <c r="B2002" s="29" t="s">
        <v>58</v>
      </c>
      <c r="C2002" s="92">
        <f>[1]Utkarsh!$C$43</f>
        <v>0</v>
      </c>
      <c r="D2002" s="92">
        <f>[1]Utkarsh!$D$43</f>
        <v>0</v>
      </c>
      <c r="E2002" s="92">
        <f>[1]Utkarsh!$E$43</f>
        <v>0</v>
      </c>
      <c r="F2002" s="92">
        <f>[1]Utkarsh!$F$43</f>
        <v>0</v>
      </c>
      <c r="G2002" s="93">
        <f t="shared" si="727"/>
        <v>0</v>
      </c>
      <c r="H2002" s="92">
        <f>[1]Utkarsh!$H$43</f>
        <v>0</v>
      </c>
      <c r="I2002" s="92">
        <f>[1]Utkarsh!$I$43</f>
        <v>0</v>
      </c>
      <c r="J2002" s="93">
        <f t="shared" si="728"/>
        <v>0</v>
      </c>
      <c r="K2002" s="93" t="e">
        <f t="shared" si="723"/>
        <v>#DIV/0!</v>
      </c>
      <c r="L2002" s="95" t="e">
        <f t="shared" si="724"/>
        <v>#DIV/0!</v>
      </c>
    </row>
    <row r="2003" spans="1:12" x14ac:dyDescent="0.2">
      <c r="A2003" s="24"/>
      <c r="B2003" s="30" t="s">
        <v>59</v>
      </c>
      <c r="C2003" s="97">
        <f>SUM(C1994:C2002)</f>
        <v>9</v>
      </c>
      <c r="D2003" s="97">
        <f t="shared" ref="D2003:J2003" si="729">SUM(D1994:D2002)</f>
        <v>8</v>
      </c>
      <c r="E2003" s="97">
        <f t="shared" si="729"/>
        <v>17</v>
      </c>
      <c r="F2003" s="97">
        <f t="shared" si="729"/>
        <v>0</v>
      </c>
      <c r="G2003" s="97">
        <f t="shared" si="729"/>
        <v>34</v>
      </c>
      <c r="H2003" s="97">
        <f t="shared" si="729"/>
        <v>38338</v>
      </c>
      <c r="I2003" s="97">
        <f t="shared" si="729"/>
        <v>56961</v>
      </c>
      <c r="J2003" s="97">
        <f t="shared" si="729"/>
        <v>95299</v>
      </c>
      <c r="K2003" s="97">
        <f t="shared" si="723"/>
        <v>2802.9117647058824</v>
      </c>
      <c r="L2003" s="98">
        <f t="shared" si="724"/>
        <v>148.57582555167198</v>
      </c>
    </row>
    <row r="2004" spans="1:12" x14ac:dyDescent="0.2">
      <c r="A2004" s="31">
        <v>42</v>
      </c>
      <c r="B2004" s="32" t="s">
        <v>60</v>
      </c>
      <c r="C2004" s="92">
        <f>[1]DBS!$C$43</f>
        <v>0</v>
      </c>
      <c r="D2004" s="92">
        <f>[1]DBS!$D$43</f>
        <v>0</v>
      </c>
      <c r="E2004" s="92">
        <f>[1]DBS!$E$43</f>
        <v>0</v>
      </c>
      <c r="F2004" s="92">
        <f>[1]DBS!$F$43</f>
        <v>0</v>
      </c>
      <c r="G2004" s="93">
        <f>SUM(C2004:F2004)</f>
        <v>0</v>
      </c>
      <c r="H2004" s="92">
        <f>[1]DBS!$H$43</f>
        <v>0</v>
      </c>
      <c r="I2004" s="92">
        <f>[1]DBS!$I$43</f>
        <v>0</v>
      </c>
      <c r="J2004" s="93">
        <f>H2004+I2004</f>
        <v>0</v>
      </c>
      <c r="K2004" s="93" t="e">
        <f>J2004/G2004</f>
        <v>#DIV/0!</v>
      </c>
      <c r="L2004" s="95" t="e">
        <f>I2004/H2004*100</f>
        <v>#DIV/0!</v>
      </c>
    </row>
    <row r="2005" spans="1:12" x14ac:dyDescent="0.2">
      <c r="A2005" s="24"/>
      <c r="B2005" s="30" t="s">
        <v>61</v>
      </c>
      <c r="C2005" s="97">
        <f>C2004</f>
        <v>0</v>
      </c>
      <c r="D2005" s="97">
        <f t="shared" ref="D2005:J2005" si="730">D2004</f>
        <v>0</v>
      </c>
      <c r="E2005" s="97">
        <f t="shared" si="730"/>
        <v>0</v>
      </c>
      <c r="F2005" s="97">
        <f t="shared" si="730"/>
        <v>0</v>
      </c>
      <c r="G2005" s="97">
        <f t="shared" si="730"/>
        <v>0</v>
      </c>
      <c r="H2005" s="97">
        <f t="shared" si="730"/>
        <v>0</v>
      </c>
      <c r="I2005" s="97">
        <f t="shared" si="730"/>
        <v>0</v>
      </c>
      <c r="J2005" s="97">
        <f t="shared" si="730"/>
        <v>0</v>
      </c>
      <c r="K2005" s="97" t="e">
        <f t="shared" ref="K2005" si="731">J2005/G2005</f>
        <v>#DIV/0!</v>
      </c>
      <c r="L2005" s="98" t="e">
        <f t="shared" ref="L2005" si="732">I2005/H2005*100</f>
        <v>#DIV/0!</v>
      </c>
    </row>
    <row r="2006" spans="1:12" x14ac:dyDescent="0.2">
      <c r="A2006" s="31">
        <v>43</v>
      </c>
      <c r="B2006" s="32" t="s">
        <v>62</v>
      </c>
      <c r="C2006" s="92">
        <f>[1]IPPB!$C$43</f>
        <v>0</v>
      </c>
      <c r="D2006" s="92">
        <f>[1]IPPB!$D$43</f>
        <v>0</v>
      </c>
      <c r="E2006" s="92">
        <f>[1]IPPB!$E$43</f>
        <v>0</v>
      </c>
      <c r="F2006" s="92">
        <f>[1]IPPB!$F$43</f>
        <v>0</v>
      </c>
      <c r="G2006" s="93">
        <f>SUM(C2006:F2006)</f>
        <v>0</v>
      </c>
      <c r="H2006" s="92">
        <f>[1]IPPB!$H$43</f>
        <v>0</v>
      </c>
      <c r="I2006" s="92">
        <f>[1]IPPB!$I$43</f>
        <v>0</v>
      </c>
      <c r="J2006" s="93">
        <f>H2006+I2006</f>
        <v>0</v>
      </c>
      <c r="K2006" s="93" t="e">
        <f>J2006/G2006</f>
        <v>#DIV/0!</v>
      </c>
      <c r="L2006" s="95" t="e">
        <f>I2006/H2006*100</f>
        <v>#DIV/0!</v>
      </c>
    </row>
    <row r="2007" spans="1:12" x14ac:dyDescent="0.2">
      <c r="A2007" s="24"/>
      <c r="B2007" s="30" t="s">
        <v>124</v>
      </c>
      <c r="C2007" s="97">
        <f>C2006</f>
        <v>0</v>
      </c>
      <c r="D2007" s="97">
        <f t="shared" ref="D2007:J2007" si="733">D2006</f>
        <v>0</v>
      </c>
      <c r="E2007" s="97">
        <f t="shared" si="733"/>
        <v>0</v>
      </c>
      <c r="F2007" s="97">
        <f t="shared" si="733"/>
        <v>0</v>
      </c>
      <c r="G2007" s="97">
        <f t="shared" si="733"/>
        <v>0</v>
      </c>
      <c r="H2007" s="97">
        <f t="shared" si="733"/>
        <v>0</v>
      </c>
      <c r="I2007" s="97">
        <f t="shared" si="733"/>
        <v>0</v>
      </c>
      <c r="J2007" s="97">
        <f t="shared" si="733"/>
        <v>0</v>
      </c>
      <c r="K2007" s="97" t="e">
        <f t="shared" ref="K2007:K2009" si="734">J2007/G2007</f>
        <v>#DIV/0!</v>
      </c>
      <c r="L2007" s="98" t="e">
        <f t="shared" ref="L2007:L2009" si="735">I2007/H2007*100</f>
        <v>#DIV/0!</v>
      </c>
    </row>
    <row r="2008" spans="1:12" x14ac:dyDescent="0.2">
      <c r="A2008" s="33">
        <v>44</v>
      </c>
      <c r="B2008" s="34" t="s">
        <v>64</v>
      </c>
      <c r="C2008" s="16">
        <f>[1]MGB!$C$43</f>
        <v>0</v>
      </c>
      <c r="D2008" s="16">
        <f>[1]MGB!$D$43</f>
        <v>0</v>
      </c>
      <c r="E2008" s="16">
        <f>[1]MGB!$E$43</f>
        <v>0</v>
      </c>
      <c r="F2008" s="16">
        <f>[1]MGB!$F$43</f>
        <v>0</v>
      </c>
      <c r="G2008" s="17">
        <f>SUM(C2008:F2008)</f>
        <v>0</v>
      </c>
      <c r="H2008" s="16">
        <f>[1]MGB!$H$43</f>
        <v>0</v>
      </c>
      <c r="I2008" s="16">
        <f>[1]MGB!$I$43</f>
        <v>0</v>
      </c>
      <c r="J2008" s="17">
        <f>H2008+I2008</f>
        <v>0</v>
      </c>
      <c r="K2008" s="17" t="e">
        <f t="shared" si="734"/>
        <v>#DIV/0!</v>
      </c>
      <c r="L2008" s="20" t="e">
        <f t="shared" si="735"/>
        <v>#DIV/0!</v>
      </c>
    </row>
    <row r="2009" spans="1:12" x14ac:dyDescent="0.2">
      <c r="A2009" s="33">
        <v>45</v>
      </c>
      <c r="B2009" s="34" t="s">
        <v>65</v>
      </c>
      <c r="C2009" s="16">
        <f>[1]VKGB!$C$43</f>
        <v>21</v>
      </c>
      <c r="D2009" s="16">
        <f>[1]VKGB!$D$43</f>
        <v>11</v>
      </c>
      <c r="E2009" s="16">
        <f>[1]VKGB!$E$43</f>
        <v>3</v>
      </c>
      <c r="F2009" s="16">
        <f>[1]VKGB!$F$43</f>
        <v>0</v>
      </c>
      <c r="G2009" s="17">
        <f>SUM(C2009:F2009)</f>
        <v>35</v>
      </c>
      <c r="H2009" s="16">
        <f>[1]VKGB!$H$43</f>
        <v>47351</v>
      </c>
      <c r="I2009" s="16">
        <f>[1]VKGB!$I$43</f>
        <v>47896</v>
      </c>
      <c r="J2009" s="17">
        <f>H2009+I2009</f>
        <v>95247</v>
      </c>
      <c r="K2009" s="17">
        <f t="shared" si="734"/>
        <v>2721.3428571428572</v>
      </c>
      <c r="L2009" s="20">
        <f t="shared" si="735"/>
        <v>101.15097886000295</v>
      </c>
    </row>
    <row r="2010" spans="1:12" x14ac:dyDescent="0.2">
      <c r="A2010" s="35" t="s">
        <v>125</v>
      </c>
      <c r="B2010" s="99" t="s">
        <v>66</v>
      </c>
      <c r="C2010" s="97">
        <f t="shared" ref="C2010:J2010" si="736">SUM(C2008:C2009)</f>
        <v>21</v>
      </c>
      <c r="D2010" s="97">
        <f t="shared" si="736"/>
        <v>11</v>
      </c>
      <c r="E2010" s="97">
        <f t="shared" si="736"/>
        <v>3</v>
      </c>
      <c r="F2010" s="97">
        <f t="shared" si="736"/>
        <v>0</v>
      </c>
      <c r="G2010" s="97">
        <f t="shared" si="736"/>
        <v>35</v>
      </c>
      <c r="H2010" s="97">
        <f t="shared" si="736"/>
        <v>47351</v>
      </c>
      <c r="I2010" s="97">
        <f t="shared" si="736"/>
        <v>47896</v>
      </c>
      <c r="J2010" s="97">
        <f t="shared" si="736"/>
        <v>95247</v>
      </c>
      <c r="K2010" s="97">
        <f>J2010/G2010</f>
        <v>2721.3428571428572</v>
      </c>
      <c r="L2010" s="98">
        <f>I2010/H2010*100</f>
        <v>101.15097886000295</v>
      </c>
    </row>
    <row r="2011" spans="1:12" x14ac:dyDescent="0.2">
      <c r="A2011" s="33">
        <v>46</v>
      </c>
      <c r="B2011" s="34" t="s">
        <v>67</v>
      </c>
      <c r="C2011" s="16">
        <f>[1]Subhadra!$C$43</f>
        <v>0</v>
      </c>
      <c r="D2011" s="16">
        <f>[1]Subhadra!$D$43</f>
        <v>0</v>
      </c>
      <c r="E2011" s="16">
        <f>[1]Subhadra!$E$43</f>
        <v>0</v>
      </c>
      <c r="F2011" s="16">
        <f>[1]Subhadra!$F$43</f>
        <v>0</v>
      </c>
      <c r="G2011" s="17">
        <f>SUM(C2011:F2011)</f>
        <v>0</v>
      </c>
      <c r="H2011" s="16">
        <f>[1]Subhadra!$H$43</f>
        <v>0</v>
      </c>
      <c r="I2011" s="16">
        <f>[1]Subhadra!$I$43</f>
        <v>0</v>
      </c>
      <c r="J2011" s="17">
        <f>H2011+I2011</f>
        <v>0</v>
      </c>
      <c r="K2011" s="17" t="e">
        <f>J2011/G2011</f>
        <v>#DIV/0!</v>
      </c>
      <c r="L2011" s="20" t="e">
        <f>I2011/H2011*100</f>
        <v>#DIV/0!</v>
      </c>
    </row>
    <row r="2012" spans="1:12" x14ac:dyDescent="0.2">
      <c r="A2012" s="35"/>
      <c r="B2012" s="99" t="s">
        <v>21</v>
      </c>
      <c r="C2012" s="97">
        <f>SUM(C1978,C1993,C2003,C2005,C2007,C2010,C2011)</f>
        <v>147</v>
      </c>
      <c r="D2012" s="97">
        <f t="shared" ref="D2012:J2012" si="737">SUM(D1978,D1993,D2003,D2005,D2007,D2010,D2011)</f>
        <v>128</v>
      </c>
      <c r="E2012" s="97">
        <f t="shared" si="737"/>
        <v>118</v>
      </c>
      <c r="F2012" s="97">
        <f t="shared" si="737"/>
        <v>0</v>
      </c>
      <c r="G2012" s="97">
        <f t="shared" si="737"/>
        <v>393</v>
      </c>
      <c r="H2012" s="97">
        <f t="shared" si="737"/>
        <v>2369926.3816604996</v>
      </c>
      <c r="I2012" s="97">
        <f t="shared" si="737"/>
        <v>2005453.9000000001</v>
      </c>
      <c r="J2012" s="97">
        <f t="shared" si="737"/>
        <v>4375380.2816605</v>
      </c>
      <c r="K2012" s="97">
        <f>J2012/G2012</f>
        <v>11133.283159441477</v>
      </c>
      <c r="L2012" s="98">
        <f>I2012/H2012*100</f>
        <v>84.620936562378361</v>
      </c>
    </row>
    <row r="2013" spans="1:12" x14ac:dyDescent="0.2">
      <c r="A2013" s="37"/>
      <c r="B2013" s="38"/>
      <c r="C2013" s="38"/>
      <c r="D2013" s="38"/>
      <c r="E2013" s="38"/>
      <c r="F2013" s="38"/>
      <c r="G2013" s="38"/>
      <c r="H2013" s="38"/>
      <c r="I2013" s="38"/>
      <c r="J2013" s="38"/>
      <c r="K2013" s="38"/>
      <c r="L2013" s="38"/>
    </row>
    <row r="2014" spans="1:12" x14ac:dyDescent="0.2">
      <c r="A2014" s="33">
        <v>47</v>
      </c>
      <c r="B2014" s="34" t="s">
        <v>68</v>
      </c>
      <c r="C2014" s="16">
        <f>[1]MSCOOP!$C$43</f>
        <v>194</v>
      </c>
      <c r="D2014" s="16">
        <f>[1]MSCOOP!$D$43</f>
        <v>22</v>
      </c>
      <c r="E2014" s="16">
        <f>[1]MSCOOP!$E$43</f>
        <v>0</v>
      </c>
      <c r="F2014" s="16">
        <f>[1]MSCOOP!$F$43</f>
        <v>0</v>
      </c>
      <c r="G2014" s="17">
        <f>SUM(C2014:F2014)</f>
        <v>216</v>
      </c>
      <c r="H2014" s="16">
        <f>[1]MSCOOP!$H$43</f>
        <v>229203.00000000003</v>
      </c>
      <c r="I2014" s="16">
        <f>[1]MSCOOP!$I$43</f>
        <v>184503</v>
      </c>
      <c r="J2014" s="17">
        <f>H2014+I2014</f>
        <v>413706</v>
      </c>
      <c r="K2014" s="17">
        <f>J2014/G2014</f>
        <v>1915.3055555555557</v>
      </c>
      <c r="L2014" s="20">
        <f>I2014/H2014*100</f>
        <v>80.497637465478192</v>
      </c>
    </row>
    <row r="2015" spans="1:12" x14ac:dyDescent="0.2">
      <c r="A2015" s="37"/>
      <c r="B2015" s="38"/>
      <c r="C2015" s="38"/>
      <c r="D2015" s="38"/>
      <c r="E2015" s="38"/>
      <c r="F2015" s="38"/>
      <c r="G2015" s="38"/>
      <c r="H2015" s="38"/>
      <c r="I2015" s="38"/>
      <c r="J2015" s="38"/>
      <c r="K2015" s="38"/>
      <c r="L2015" s="38"/>
    </row>
    <row r="2016" spans="1:12" x14ac:dyDescent="0.2">
      <c r="A2016" s="35"/>
      <c r="B2016" s="99" t="s">
        <v>69</v>
      </c>
      <c r="C2016" s="97">
        <f>C2012+C2014</f>
        <v>341</v>
      </c>
      <c r="D2016" s="97">
        <f t="shared" ref="D2016:J2016" si="738">D2012+D2014</f>
        <v>150</v>
      </c>
      <c r="E2016" s="97">
        <f t="shared" si="738"/>
        <v>118</v>
      </c>
      <c r="F2016" s="97">
        <f t="shared" si="738"/>
        <v>0</v>
      </c>
      <c r="G2016" s="97">
        <f t="shared" si="738"/>
        <v>609</v>
      </c>
      <c r="H2016" s="97">
        <f t="shared" si="738"/>
        <v>2599129.3816604996</v>
      </c>
      <c r="I2016" s="97">
        <f t="shared" si="738"/>
        <v>2189956.9000000004</v>
      </c>
      <c r="J2016" s="97">
        <f t="shared" si="738"/>
        <v>4789086.2816605</v>
      </c>
      <c r="K2016" s="97">
        <f>J2016/G2016</f>
        <v>7863.8526792454841</v>
      </c>
      <c r="L2016" s="98">
        <f>I2016/H2016*100</f>
        <v>84.257325374118466</v>
      </c>
    </row>
    <row r="2017" spans="1:12" ht="18" x14ac:dyDescent="0.2">
      <c r="A2017" s="135" t="s">
        <v>157</v>
      </c>
      <c r="B2017" s="135"/>
      <c r="C2017" s="135"/>
      <c r="D2017" s="135"/>
      <c r="E2017" s="135"/>
      <c r="F2017" s="135"/>
      <c r="G2017" s="135"/>
      <c r="H2017" s="135"/>
      <c r="I2017" s="135"/>
      <c r="J2017" s="135"/>
      <c r="K2017" s="135"/>
      <c r="L2017" s="135"/>
    </row>
    <row r="2018" spans="1:12" ht="15" x14ac:dyDescent="0.2">
      <c r="A2018" s="125" t="s">
        <v>0</v>
      </c>
      <c r="B2018" s="125"/>
      <c r="C2018" s="125"/>
      <c r="D2018" s="125"/>
      <c r="E2018" s="125"/>
      <c r="F2018" s="125"/>
      <c r="G2018" s="125"/>
      <c r="H2018" s="125"/>
      <c r="I2018" s="125"/>
      <c r="J2018" s="125"/>
      <c r="K2018" s="125"/>
      <c r="L2018" s="125"/>
    </row>
    <row r="2019" spans="1:12" x14ac:dyDescent="0.2">
      <c r="A2019" s="126" t="str">
        <f>$A$3</f>
        <v>Position as of 31.03.2021</v>
      </c>
      <c r="B2019" s="126"/>
      <c r="C2019" s="126"/>
      <c r="D2019" s="126"/>
      <c r="E2019" s="126"/>
      <c r="F2019" s="126"/>
      <c r="G2019" s="126"/>
      <c r="H2019" s="126"/>
      <c r="I2019" s="126"/>
      <c r="J2019" s="126"/>
      <c r="K2019" s="126"/>
      <c r="L2019" s="126"/>
    </row>
    <row r="2020" spans="1:12" x14ac:dyDescent="0.2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3" t="s">
        <v>123</v>
      </c>
    </row>
    <row r="2021" spans="1:12" ht="38.25" x14ac:dyDescent="0.2">
      <c r="A2021" s="4" t="s">
        <v>3</v>
      </c>
      <c r="B2021" s="4" t="s">
        <v>4</v>
      </c>
      <c r="C2021" s="4" t="s">
        <v>5</v>
      </c>
      <c r="D2021" s="4" t="s">
        <v>6</v>
      </c>
      <c r="E2021" s="4" t="s">
        <v>7</v>
      </c>
      <c r="F2021" s="4" t="s">
        <v>8</v>
      </c>
      <c r="G2021" s="4" t="s">
        <v>9</v>
      </c>
      <c r="H2021" s="4" t="s">
        <v>10</v>
      </c>
      <c r="I2021" s="5" t="s">
        <v>11</v>
      </c>
      <c r="J2021" s="4" t="s">
        <v>12</v>
      </c>
      <c r="K2021" s="4" t="s">
        <v>13</v>
      </c>
      <c r="L2021" s="4" t="s">
        <v>14</v>
      </c>
    </row>
    <row r="2022" spans="1:12" x14ac:dyDescent="0.2">
      <c r="A2022" s="8">
        <v>1</v>
      </c>
      <c r="B2022" s="9">
        <v>2</v>
      </c>
      <c r="C2022" s="9">
        <v>3</v>
      </c>
      <c r="D2022" s="9">
        <v>4</v>
      </c>
      <c r="E2022" s="9">
        <v>7</v>
      </c>
      <c r="F2022" s="9">
        <v>8</v>
      </c>
      <c r="G2022" s="9">
        <v>9</v>
      </c>
      <c r="H2022" s="9">
        <v>10</v>
      </c>
      <c r="I2022" s="9">
        <v>11</v>
      </c>
      <c r="J2022" s="9">
        <v>12</v>
      </c>
      <c r="K2022" s="9">
        <v>13</v>
      </c>
      <c r="L2022" s="9">
        <v>14</v>
      </c>
    </row>
    <row r="2023" spans="1:12" x14ac:dyDescent="0.2">
      <c r="A2023" s="14">
        <v>1</v>
      </c>
      <c r="B2023" s="15" t="s">
        <v>15</v>
      </c>
      <c r="C2023" s="92">
        <f>[1]Allahabad!$C$44</f>
        <v>0</v>
      </c>
      <c r="D2023" s="92">
        <f>[1]Allahabad!$D$44</f>
        <v>0</v>
      </c>
      <c r="E2023" s="92">
        <f>[1]Allahabad!$E$44</f>
        <v>0</v>
      </c>
      <c r="F2023" s="92">
        <f>[1]Allahabad!$F$44</f>
        <v>0</v>
      </c>
      <c r="G2023" s="93">
        <f t="shared" ref="G2023:G2040" si="739">SUM(C2023:F2023)</f>
        <v>0</v>
      </c>
      <c r="H2023" s="92">
        <f>[1]Allahabad!$H$44</f>
        <v>0</v>
      </c>
      <c r="I2023" s="92">
        <f>[1]Allahabad!$I$44</f>
        <v>0</v>
      </c>
      <c r="J2023" s="94">
        <f t="shared" ref="J2023:J2040" si="740">H2023+I2023</f>
        <v>0</v>
      </c>
      <c r="K2023" s="94" t="e">
        <f>J2023/G2023</f>
        <v>#DIV/0!</v>
      </c>
      <c r="L2023" s="95" t="e">
        <f>I2023/H2023*100</f>
        <v>#DIV/0!</v>
      </c>
    </row>
    <row r="2024" spans="1:12" x14ac:dyDescent="0.2">
      <c r="A2024" s="14">
        <v>2</v>
      </c>
      <c r="B2024" s="15" t="s">
        <v>16</v>
      </c>
      <c r="C2024" s="92">
        <f>[1]Andhra!$C$44</f>
        <v>0</v>
      </c>
      <c r="D2024" s="92">
        <f>[1]Andhra!$D$44</f>
        <v>2</v>
      </c>
      <c r="E2024" s="92">
        <f>[1]Andhra!$E$44</f>
        <v>5</v>
      </c>
      <c r="F2024" s="92">
        <f>[1]Andhra!$F$44</f>
        <v>17</v>
      </c>
      <c r="G2024" s="93">
        <f t="shared" si="739"/>
        <v>24</v>
      </c>
      <c r="H2024" s="92">
        <f>[1]Andhra!$H$44</f>
        <v>239663</v>
      </c>
      <c r="I2024" s="92">
        <f>[1]Andhra!$I$44</f>
        <v>68614</v>
      </c>
      <c r="J2024" s="94">
        <f t="shared" si="740"/>
        <v>308277</v>
      </c>
      <c r="K2024" s="94">
        <f>J2024/G2024</f>
        <v>12844.875</v>
      </c>
      <c r="L2024" s="95">
        <f>I2024/H2024*100</f>
        <v>28.629367069593552</v>
      </c>
    </row>
    <row r="2025" spans="1:12" x14ac:dyDescent="0.2">
      <c r="A2025" s="14">
        <v>3</v>
      </c>
      <c r="B2025" s="15" t="s">
        <v>17</v>
      </c>
      <c r="C2025" s="92">
        <f>[1]BoB!$C$44</f>
        <v>11</v>
      </c>
      <c r="D2025" s="92">
        <f>[1]BoB!$D$44</f>
        <v>5</v>
      </c>
      <c r="E2025" s="92">
        <f>[1]BoB!$E$44</f>
        <v>17</v>
      </c>
      <c r="F2025" s="92">
        <f>[1]BoB!$F$44</f>
        <v>49</v>
      </c>
      <c r="G2025" s="93">
        <f t="shared" si="739"/>
        <v>82</v>
      </c>
      <c r="H2025" s="92">
        <f>[1]BoB!$H$44</f>
        <v>1578474</v>
      </c>
      <c r="I2025" s="92">
        <f>[1]BoB!$I$44</f>
        <v>336220</v>
      </c>
      <c r="J2025" s="94">
        <f t="shared" si="740"/>
        <v>1914694</v>
      </c>
      <c r="K2025" s="94">
        <f t="shared" ref="K2025:K2040" si="741">J2025/G2025</f>
        <v>23349.926829268294</v>
      </c>
      <c r="L2025" s="95">
        <f t="shared" ref="L2025:L2040" si="742">I2025/H2025*100</f>
        <v>21.300319169020206</v>
      </c>
    </row>
    <row r="2026" spans="1:12" x14ac:dyDescent="0.2">
      <c r="A2026" s="14">
        <v>4</v>
      </c>
      <c r="B2026" s="15" t="s">
        <v>18</v>
      </c>
      <c r="C2026" s="92">
        <f>[1]BoI!$C$44</f>
        <v>3</v>
      </c>
      <c r="D2026" s="92">
        <f>[1]BoI!$D$44</f>
        <v>3</v>
      </c>
      <c r="E2026" s="92">
        <f>[1]BoI!$E$44</f>
        <v>12</v>
      </c>
      <c r="F2026" s="92">
        <f>[1]BoI!$F$44</f>
        <v>34</v>
      </c>
      <c r="G2026" s="93">
        <f t="shared" si="739"/>
        <v>52</v>
      </c>
      <c r="H2026" s="92">
        <f>[1]BoI!$H$44</f>
        <v>1248231</v>
      </c>
      <c r="I2026" s="92">
        <f>[1]BoI!$I$44</f>
        <v>337497</v>
      </c>
      <c r="J2026" s="93">
        <f t="shared" si="740"/>
        <v>1585728</v>
      </c>
      <c r="K2026" s="93">
        <f t="shared" si="741"/>
        <v>30494.76923076923</v>
      </c>
      <c r="L2026" s="95">
        <f t="shared" si="742"/>
        <v>27.038024211864631</v>
      </c>
    </row>
    <row r="2027" spans="1:12" x14ac:dyDescent="0.2">
      <c r="A2027" s="14">
        <v>5</v>
      </c>
      <c r="B2027" s="15" t="s">
        <v>19</v>
      </c>
      <c r="C2027" s="92">
        <f>[1]BoM!$C$44</f>
        <v>8</v>
      </c>
      <c r="D2027" s="92">
        <f>[1]BoM!$D$44</f>
        <v>4</v>
      </c>
      <c r="E2027" s="92">
        <f>[1]BoM!$E$44</f>
        <v>7</v>
      </c>
      <c r="F2027" s="92">
        <f>[1]BoM!$F$44</f>
        <v>34</v>
      </c>
      <c r="G2027" s="93">
        <f t="shared" si="739"/>
        <v>53</v>
      </c>
      <c r="H2027" s="92">
        <f>[1]BoM!$H$44</f>
        <v>989277.81008319999</v>
      </c>
      <c r="I2027" s="92">
        <f>[1]BoM!$I$44</f>
        <v>212248</v>
      </c>
      <c r="J2027" s="93">
        <f t="shared" si="740"/>
        <v>1201525.8100832</v>
      </c>
      <c r="K2027" s="93">
        <f t="shared" si="741"/>
        <v>22670.298303456602</v>
      </c>
      <c r="L2027" s="95">
        <f t="shared" si="742"/>
        <v>21.454842900211172</v>
      </c>
    </row>
    <row r="2028" spans="1:12" x14ac:dyDescent="0.2">
      <c r="A2028" s="14">
        <v>6</v>
      </c>
      <c r="B2028" s="15" t="s">
        <v>20</v>
      </c>
      <c r="C2028" s="92">
        <f>[1]Canara!$C$44</f>
        <v>7</v>
      </c>
      <c r="D2028" s="92">
        <f>[1]Canara!$D$44</f>
        <v>4</v>
      </c>
      <c r="E2028" s="92">
        <f>[1]Canara!$E$44</f>
        <v>0</v>
      </c>
      <c r="F2028" s="92">
        <f>[1]Canara!$F$44</f>
        <v>66</v>
      </c>
      <c r="G2028" s="93">
        <f t="shared" si="739"/>
        <v>77</v>
      </c>
      <c r="H2028" s="92">
        <f>[1]Canara!$H$44</f>
        <v>1834484.86</v>
      </c>
      <c r="I2028" s="92">
        <f>[1]Canara!$I$44</f>
        <v>180333.99</v>
      </c>
      <c r="J2028" s="93">
        <f t="shared" si="740"/>
        <v>2014818.85</v>
      </c>
      <c r="K2028" s="93">
        <f t="shared" si="741"/>
        <v>26166.478571428572</v>
      </c>
      <c r="L2028" s="95">
        <f t="shared" si="742"/>
        <v>9.8302250365805683</v>
      </c>
    </row>
    <row r="2029" spans="1:12" x14ac:dyDescent="0.2">
      <c r="A2029" s="14">
        <v>7</v>
      </c>
      <c r="B2029" s="15" t="s">
        <v>22</v>
      </c>
      <c r="C2029" s="92">
        <f>[1]CBI!$C$44</f>
        <v>4</v>
      </c>
      <c r="D2029" s="92">
        <f>[1]CBI!$D$44</f>
        <v>4</v>
      </c>
      <c r="E2029" s="92">
        <f>[1]CBI!$E$44</f>
        <v>6</v>
      </c>
      <c r="F2029" s="92">
        <f>[1]CBI!$F$44</f>
        <v>15</v>
      </c>
      <c r="G2029" s="93">
        <f t="shared" si="739"/>
        <v>29</v>
      </c>
      <c r="H2029" s="92">
        <f>[1]CBI!$H$44</f>
        <v>360825</v>
      </c>
      <c r="I2029" s="92">
        <f>[1]CBI!$I$44</f>
        <v>110847</v>
      </c>
      <c r="J2029" s="93">
        <f t="shared" si="740"/>
        <v>471672</v>
      </c>
      <c r="K2029" s="93">
        <f t="shared" si="741"/>
        <v>16264.551724137931</v>
      </c>
      <c r="L2029" s="95">
        <f t="shared" si="742"/>
        <v>30.720432342548325</v>
      </c>
    </row>
    <row r="2030" spans="1:12" x14ac:dyDescent="0.2">
      <c r="A2030" s="14">
        <v>8</v>
      </c>
      <c r="B2030" s="15" t="s">
        <v>23</v>
      </c>
      <c r="C2030" s="92">
        <f>[1]Corp!$C$44</f>
        <v>0</v>
      </c>
      <c r="D2030" s="92">
        <f>[1]Corp!$D$44</f>
        <v>0</v>
      </c>
      <c r="E2030" s="92">
        <f>[1]Corp!$E$44</f>
        <v>0</v>
      </c>
      <c r="F2030" s="92">
        <f>[1]Corp!$F$44</f>
        <v>27</v>
      </c>
      <c r="G2030" s="93">
        <f t="shared" si="739"/>
        <v>27</v>
      </c>
      <c r="H2030" s="92">
        <f>[1]Corp!$H$44</f>
        <v>493068</v>
      </c>
      <c r="I2030" s="92">
        <f>[1]Corp!$I$44</f>
        <v>94184</v>
      </c>
      <c r="J2030" s="93">
        <f t="shared" si="740"/>
        <v>587252</v>
      </c>
      <c r="K2030" s="93">
        <f t="shared" si="741"/>
        <v>21750.074074074073</v>
      </c>
      <c r="L2030" s="95">
        <f t="shared" si="742"/>
        <v>19.101624928001819</v>
      </c>
    </row>
    <row r="2031" spans="1:12" x14ac:dyDescent="0.2">
      <c r="A2031" s="14">
        <v>9</v>
      </c>
      <c r="B2031" s="15" t="s">
        <v>24</v>
      </c>
      <c r="C2031" s="92">
        <f>[1]Indian!$C$44</f>
        <v>0</v>
      </c>
      <c r="D2031" s="92">
        <f>[1]Indian!$D$44</f>
        <v>0</v>
      </c>
      <c r="E2031" s="92">
        <f>[1]Indian!$E$44</f>
        <v>5</v>
      </c>
      <c r="F2031" s="92">
        <f>[1]Indian!$F$44</f>
        <v>28</v>
      </c>
      <c r="G2031" s="93">
        <f t="shared" si="739"/>
        <v>33</v>
      </c>
      <c r="H2031" s="92">
        <f>[1]Indian!$H$44</f>
        <v>514318</v>
      </c>
      <c r="I2031" s="92">
        <f>[1]Indian!$I$44</f>
        <v>95589</v>
      </c>
      <c r="J2031" s="94">
        <f t="shared" si="740"/>
        <v>609907</v>
      </c>
      <c r="K2031" s="94">
        <f t="shared" si="741"/>
        <v>18482.030303030304</v>
      </c>
      <c r="L2031" s="95">
        <f t="shared" si="742"/>
        <v>18.585583238385588</v>
      </c>
    </row>
    <row r="2032" spans="1:12" x14ac:dyDescent="0.2">
      <c r="A2032" s="14">
        <v>10</v>
      </c>
      <c r="B2032" s="15" t="s">
        <v>25</v>
      </c>
      <c r="C2032" s="92">
        <f>[1]IOB!$C$44</f>
        <v>1</v>
      </c>
      <c r="D2032" s="92">
        <f>[1]IOB!$D$44</f>
        <v>1</v>
      </c>
      <c r="E2032" s="92">
        <f>[1]IOB!$E$44</f>
        <v>6</v>
      </c>
      <c r="F2032" s="92">
        <f>[1]IOB!$F$44</f>
        <v>6</v>
      </c>
      <c r="G2032" s="93">
        <f t="shared" si="739"/>
        <v>14</v>
      </c>
      <c r="H2032" s="92">
        <f>[1]IOB!$H$44</f>
        <v>113274</v>
      </c>
      <c r="I2032" s="92">
        <f>[1]IOB!$I$44</f>
        <v>188908</v>
      </c>
      <c r="J2032" s="93">
        <f t="shared" si="740"/>
        <v>302182</v>
      </c>
      <c r="K2032" s="93">
        <f t="shared" si="741"/>
        <v>21584.428571428572</v>
      </c>
      <c r="L2032" s="95">
        <f t="shared" si="742"/>
        <v>166.77083885092784</v>
      </c>
    </row>
    <row r="2033" spans="1:12" x14ac:dyDescent="0.2">
      <c r="A2033" s="14">
        <v>11</v>
      </c>
      <c r="B2033" s="15" t="s">
        <v>26</v>
      </c>
      <c r="C2033" s="92">
        <f>[1]OBC!$C$44</f>
        <v>0</v>
      </c>
      <c r="D2033" s="92">
        <f>[1]OBC!$D$44</f>
        <v>0</v>
      </c>
      <c r="E2033" s="92">
        <f>[1]OBC!$E$44</f>
        <v>0</v>
      </c>
      <c r="F2033" s="92">
        <f>[1]OBC!$F$44</f>
        <v>0</v>
      </c>
      <c r="G2033" s="93">
        <f t="shared" si="739"/>
        <v>0</v>
      </c>
      <c r="H2033" s="92">
        <f>[1]OBC!$H$44</f>
        <v>0</v>
      </c>
      <c r="I2033" s="92">
        <f>[1]OBC!$I$44</f>
        <v>0</v>
      </c>
      <c r="J2033" s="93">
        <f t="shared" si="740"/>
        <v>0</v>
      </c>
      <c r="K2033" s="93" t="e">
        <f t="shared" si="741"/>
        <v>#DIV/0!</v>
      </c>
      <c r="L2033" s="95" t="e">
        <f t="shared" si="742"/>
        <v>#DIV/0!</v>
      </c>
    </row>
    <row r="2034" spans="1:12" x14ac:dyDescent="0.2">
      <c r="A2034" s="14">
        <v>12</v>
      </c>
      <c r="B2034" s="15" t="s">
        <v>27</v>
      </c>
      <c r="C2034" s="92">
        <f>[1]PSB!$C$44</f>
        <v>0</v>
      </c>
      <c r="D2034" s="92">
        <f>[1]PSB!$D$44</f>
        <v>0</v>
      </c>
      <c r="E2034" s="92">
        <f>[1]PSB!$E$44</f>
        <v>0</v>
      </c>
      <c r="F2034" s="92">
        <f>[1]PSB!$F$44</f>
        <v>3</v>
      </c>
      <c r="G2034" s="93">
        <f t="shared" si="739"/>
        <v>3</v>
      </c>
      <c r="H2034" s="92">
        <f>[1]PSB!$H$44</f>
        <v>31183</v>
      </c>
      <c r="I2034" s="92">
        <f>[1]PSB!$I$44</f>
        <v>10254</v>
      </c>
      <c r="J2034" s="93">
        <f t="shared" si="740"/>
        <v>41437</v>
      </c>
      <c r="K2034" s="93">
        <f t="shared" si="741"/>
        <v>13812.333333333334</v>
      </c>
      <c r="L2034" s="95">
        <f t="shared" si="742"/>
        <v>32.883301799057179</v>
      </c>
    </row>
    <row r="2035" spans="1:12" x14ac:dyDescent="0.2">
      <c r="A2035" s="14">
        <v>13</v>
      </c>
      <c r="B2035" s="15" t="s">
        <v>28</v>
      </c>
      <c r="C2035" s="92">
        <f>[1]PNB!$C$44</f>
        <v>1</v>
      </c>
      <c r="D2035" s="92">
        <f>[1]PNB!$D$44</f>
        <v>0</v>
      </c>
      <c r="E2035" s="92">
        <f>[1]PNB!$E$44</f>
        <v>9</v>
      </c>
      <c r="F2035" s="92">
        <f>[1]PNB!$F$44</f>
        <v>33</v>
      </c>
      <c r="G2035" s="93">
        <f t="shared" si="739"/>
        <v>43</v>
      </c>
      <c r="H2035" s="92">
        <f>[1]PNB!$H$44</f>
        <v>739149.48</v>
      </c>
      <c r="I2035" s="92">
        <f>[1]PNB!$I$44</f>
        <v>432212.16</v>
      </c>
      <c r="J2035" s="93">
        <f t="shared" si="740"/>
        <v>1171361.6399999999</v>
      </c>
      <c r="K2035" s="93">
        <f t="shared" si="741"/>
        <v>27240.968372093022</v>
      </c>
      <c r="L2035" s="95">
        <f t="shared" si="742"/>
        <v>58.474256113932455</v>
      </c>
    </row>
    <row r="2036" spans="1:12" x14ac:dyDescent="0.2">
      <c r="A2036" s="14">
        <v>14</v>
      </c>
      <c r="B2036" s="15" t="s">
        <v>29</v>
      </c>
      <c r="C2036" s="92">
        <f>[1]SBI!$C$44</f>
        <v>1</v>
      </c>
      <c r="D2036" s="92">
        <f>[1]SBI!$D$44</f>
        <v>6</v>
      </c>
      <c r="E2036" s="92">
        <f>[1]SBI!$E$44</f>
        <v>0</v>
      </c>
      <c r="F2036" s="92">
        <f>[1]SBI!$F$44</f>
        <v>102</v>
      </c>
      <c r="G2036" s="93">
        <f t="shared" si="739"/>
        <v>109</v>
      </c>
      <c r="H2036" s="92">
        <f>[1]SBI!$H$44</f>
        <v>2783511</v>
      </c>
      <c r="I2036" s="92">
        <f>[1]SBI!$I$44</f>
        <v>1107473</v>
      </c>
      <c r="J2036" s="93">
        <f t="shared" si="740"/>
        <v>3890984</v>
      </c>
      <c r="K2036" s="93">
        <f t="shared" si="741"/>
        <v>35697.100917431191</v>
      </c>
      <c r="L2036" s="95">
        <f t="shared" si="742"/>
        <v>39.786909410453205</v>
      </c>
    </row>
    <row r="2037" spans="1:12" x14ac:dyDescent="0.2">
      <c r="A2037" s="14">
        <v>15</v>
      </c>
      <c r="B2037" s="15" t="s">
        <v>30</v>
      </c>
      <c r="C2037" s="92">
        <f>[1]Syndicate!$C$44</f>
        <v>0</v>
      </c>
      <c r="D2037" s="92">
        <f>[1]Syndicate!$D$44</f>
        <v>0</v>
      </c>
      <c r="E2037" s="92">
        <f>[1]Syndicate!$E$44</f>
        <v>0</v>
      </c>
      <c r="F2037" s="92">
        <f>[1]Syndicate!$F$44</f>
        <v>0</v>
      </c>
      <c r="G2037" s="93">
        <f t="shared" si="739"/>
        <v>0</v>
      </c>
      <c r="H2037" s="92">
        <f>[1]Syndicate!$H$44</f>
        <v>0</v>
      </c>
      <c r="I2037" s="92">
        <f>[1]Syndicate!$I$44</f>
        <v>0</v>
      </c>
      <c r="J2037" s="93">
        <f t="shared" si="740"/>
        <v>0</v>
      </c>
      <c r="K2037" s="93" t="e">
        <f t="shared" si="741"/>
        <v>#DIV/0!</v>
      </c>
      <c r="L2037" s="95" t="e">
        <f t="shared" si="742"/>
        <v>#DIV/0!</v>
      </c>
    </row>
    <row r="2038" spans="1:12" x14ac:dyDescent="0.2">
      <c r="A2038" s="14">
        <v>16</v>
      </c>
      <c r="B2038" s="15" t="s">
        <v>31</v>
      </c>
      <c r="C2038" s="92">
        <f>[1]UCO!$C$44</f>
        <v>1</v>
      </c>
      <c r="D2038" s="92">
        <f>[1]UCO!$D$44</f>
        <v>1</v>
      </c>
      <c r="E2038" s="92">
        <f>[1]UCO!$E$44</f>
        <v>5</v>
      </c>
      <c r="F2038" s="92">
        <f>[1]UCO!$F$44</f>
        <v>8</v>
      </c>
      <c r="G2038" s="93">
        <f t="shared" si="739"/>
        <v>15</v>
      </c>
      <c r="H2038" s="92">
        <f>[1]UCO!$H$44</f>
        <v>86263</v>
      </c>
      <c r="I2038" s="92">
        <f>[1]UCO!$I$44</f>
        <v>27008.999999999996</v>
      </c>
      <c r="J2038" s="93">
        <f t="shared" si="740"/>
        <v>113272</v>
      </c>
      <c r="K2038" s="93">
        <f t="shared" si="741"/>
        <v>7551.4666666666662</v>
      </c>
      <c r="L2038" s="95">
        <f t="shared" si="742"/>
        <v>31.31006341073229</v>
      </c>
    </row>
    <row r="2039" spans="1:12" x14ac:dyDescent="0.2">
      <c r="A2039" s="14">
        <v>17</v>
      </c>
      <c r="B2039" s="15" t="s">
        <v>32</v>
      </c>
      <c r="C2039" s="92">
        <f>[1]Union!$C$44</f>
        <v>5</v>
      </c>
      <c r="D2039" s="92">
        <f>[1]Union!$D$44</f>
        <v>3</v>
      </c>
      <c r="E2039" s="92">
        <f>[1]Union!$E$44</f>
        <v>7</v>
      </c>
      <c r="F2039" s="92">
        <f>[1]Union!$F$44</f>
        <v>30</v>
      </c>
      <c r="G2039" s="93">
        <f t="shared" si="739"/>
        <v>45</v>
      </c>
      <c r="H2039" s="92">
        <f>[1]Union!$H$44</f>
        <v>577500</v>
      </c>
      <c r="I2039" s="92">
        <f>[1]Union!$I$44</f>
        <v>172500</v>
      </c>
      <c r="J2039" s="93">
        <f t="shared" si="740"/>
        <v>750000</v>
      </c>
      <c r="K2039" s="93">
        <f t="shared" si="741"/>
        <v>16666.666666666668</v>
      </c>
      <c r="L2039" s="95">
        <f t="shared" si="742"/>
        <v>29.870129870129869</v>
      </c>
    </row>
    <row r="2040" spans="1:12" x14ac:dyDescent="0.2">
      <c r="A2040" s="14">
        <v>18</v>
      </c>
      <c r="B2040" s="15" t="s">
        <v>33</v>
      </c>
      <c r="C2040" s="92">
        <f>[1]United!$C$44</f>
        <v>0</v>
      </c>
      <c r="D2040" s="92">
        <f>[1]United!$D$44</f>
        <v>0</v>
      </c>
      <c r="E2040" s="92">
        <f>[1]United!$E$44</f>
        <v>0</v>
      </c>
      <c r="F2040" s="92">
        <f>[1]United!$F$44</f>
        <v>0</v>
      </c>
      <c r="G2040" s="93">
        <f t="shared" si="739"/>
        <v>0</v>
      </c>
      <c r="H2040" s="92">
        <f>[1]United!$H$44</f>
        <v>0</v>
      </c>
      <c r="I2040" s="92">
        <f>[1]United!$I$44</f>
        <v>0</v>
      </c>
      <c r="J2040" s="93">
        <f t="shared" si="740"/>
        <v>0</v>
      </c>
      <c r="K2040" s="93" t="e">
        <f t="shared" si="741"/>
        <v>#DIV/0!</v>
      </c>
      <c r="L2040" s="95" t="e">
        <f t="shared" si="742"/>
        <v>#DIV/0!</v>
      </c>
    </row>
    <row r="2041" spans="1:12" x14ac:dyDescent="0.2">
      <c r="A2041" s="24"/>
      <c r="B2041" s="25" t="s">
        <v>34</v>
      </c>
      <c r="C2041" s="96">
        <f t="shared" ref="C2041:J2041" si="743">SUM(C2023:C2040)</f>
        <v>42</v>
      </c>
      <c r="D2041" s="96">
        <f t="shared" si="743"/>
        <v>33</v>
      </c>
      <c r="E2041" s="96">
        <f t="shared" si="743"/>
        <v>79</v>
      </c>
      <c r="F2041" s="96">
        <f t="shared" si="743"/>
        <v>452</v>
      </c>
      <c r="G2041" s="96">
        <f t="shared" si="743"/>
        <v>606</v>
      </c>
      <c r="H2041" s="97">
        <f t="shared" si="743"/>
        <v>11589222.150083201</v>
      </c>
      <c r="I2041" s="97">
        <f t="shared" si="743"/>
        <v>3373889.15</v>
      </c>
      <c r="J2041" s="97">
        <f t="shared" si="743"/>
        <v>14963111.300083201</v>
      </c>
      <c r="K2041" s="97">
        <f>J2041/G2041</f>
        <v>24691.602805417824</v>
      </c>
      <c r="L2041" s="98">
        <f>I2041/H2041*100</f>
        <v>29.112300258872665</v>
      </c>
    </row>
    <row r="2042" spans="1:12" x14ac:dyDescent="0.2">
      <c r="A2042" s="14">
        <v>19</v>
      </c>
      <c r="B2042" s="15" t="s">
        <v>35</v>
      </c>
      <c r="C2042" s="92">
        <f>[1]AXIS!$C$44</f>
        <v>2</v>
      </c>
      <c r="D2042" s="92">
        <f>[1]AXIS!$D$44</f>
        <v>3</v>
      </c>
      <c r="E2042" s="92">
        <f>[1]AXIS!$E$44</f>
        <v>12</v>
      </c>
      <c r="F2042" s="92">
        <f>[1]AXIS!$F$44</f>
        <v>53</v>
      </c>
      <c r="G2042" s="93">
        <f t="shared" ref="G2042:G2050" si="744">SUM(C2042:F2042)</f>
        <v>70</v>
      </c>
      <c r="H2042" s="92">
        <f>[1]AXIS!$H$44</f>
        <v>991360</v>
      </c>
      <c r="I2042" s="92">
        <f>[1]AXIS!$I$44</f>
        <v>1895654</v>
      </c>
      <c r="J2042" s="93">
        <f t="shared" ref="J2042:J2055" si="745">H2042+I2042</f>
        <v>2887014</v>
      </c>
      <c r="K2042" s="93">
        <f t="shared" ref="K2042:K2066" si="746">J2042/G2042</f>
        <v>41243.057142857142</v>
      </c>
      <c r="L2042" s="95">
        <f t="shared" ref="L2042:L2066" si="747">I2042/H2042*100</f>
        <v>191.21751936733375</v>
      </c>
    </row>
    <row r="2043" spans="1:12" x14ac:dyDescent="0.2">
      <c r="A2043" s="14">
        <v>20</v>
      </c>
      <c r="B2043" s="15" t="s">
        <v>36</v>
      </c>
      <c r="C2043" s="92">
        <f>[1]Bandhan!$C$44</f>
        <v>1</v>
      </c>
      <c r="D2043" s="92">
        <f>[1]Bandhan!$D$44</f>
        <v>3</v>
      </c>
      <c r="E2043" s="92">
        <f>[1]Bandhan!$E$44</f>
        <v>10</v>
      </c>
      <c r="F2043" s="92">
        <f>[1]Bandhan!$F$44</f>
        <v>13</v>
      </c>
      <c r="G2043" s="93">
        <f t="shared" si="744"/>
        <v>27</v>
      </c>
      <c r="H2043" s="92">
        <f>[1]Bandhan!$H$44</f>
        <v>98088.51</v>
      </c>
      <c r="I2043" s="92">
        <f>[1]Bandhan!$I$44</f>
        <v>27246.22</v>
      </c>
      <c r="J2043" s="93">
        <f t="shared" si="745"/>
        <v>125334.73</v>
      </c>
      <c r="K2043" s="93">
        <f t="shared" si="746"/>
        <v>4642.0270370370372</v>
      </c>
      <c r="L2043" s="95">
        <f t="shared" si="747"/>
        <v>27.777177979357624</v>
      </c>
    </row>
    <row r="2044" spans="1:12" x14ac:dyDescent="0.2">
      <c r="A2044" s="14">
        <v>21</v>
      </c>
      <c r="B2044" s="15" t="s">
        <v>37</v>
      </c>
      <c r="C2044" s="92">
        <f>[1]CSB!$C$44</f>
        <v>0</v>
      </c>
      <c r="D2044" s="92">
        <f>[1]CSB!$D$44</f>
        <v>0</v>
      </c>
      <c r="E2044" s="92">
        <f>[1]CSB!$E$44</f>
        <v>2</v>
      </c>
      <c r="F2044" s="92">
        <f>[1]CSB!$F$44</f>
        <v>5</v>
      </c>
      <c r="G2044" s="93">
        <f t="shared" si="744"/>
        <v>7</v>
      </c>
      <c r="H2044" s="92">
        <f>[1]CSB!$H$44</f>
        <v>41217</v>
      </c>
      <c r="I2044" s="92">
        <f>[1]CSB!$I$44</f>
        <v>27454</v>
      </c>
      <c r="J2044" s="93">
        <f t="shared" si="745"/>
        <v>68671</v>
      </c>
      <c r="K2044" s="93">
        <f t="shared" si="746"/>
        <v>9810.1428571428569</v>
      </c>
      <c r="L2044" s="95">
        <f t="shared" si="747"/>
        <v>66.608438265764121</v>
      </c>
    </row>
    <row r="2045" spans="1:12" x14ac:dyDescent="0.2">
      <c r="A2045" s="14">
        <v>22</v>
      </c>
      <c r="B2045" s="15" t="s">
        <v>38</v>
      </c>
      <c r="C2045" s="92">
        <f>[1]DCB!$C$44</f>
        <v>0</v>
      </c>
      <c r="D2045" s="92">
        <f>[1]DCB!$D$44</f>
        <v>0</v>
      </c>
      <c r="E2045" s="92">
        <f>[1]DCB!$E$44</f>
        <v>2</v>
      </c>
      <c r="F2045" s="92">
        <f>[1]DCB!$F$44</f>
        <v>6</v>
      </c>
      <c r="G2045" s="93">
        <f t="shared" si="744"/>
        <v>8</v>
      </c>
      <c r="H2045" s="92">
        <f>[1]DCB!$H$44</f>
        <v>113139.84</v>
      </c>
      <c r="I2045" s="92">
        <f>[1]DCB!$I$44</f>
        <v>65064.75</v>
      </c>
      <c r="J2045" s="93">
        <f t="shared" si="745"/>
        <v>178204.59</v>
      </c>
      <c r="K2045" s="93">
        <f t="shared" si="746"/>
        <v>22275.57375</v>
      </c>
      <c r="L2045" s="95">
        <f t="shared" si="747"/>
        <v>57.508257038369514</v>
      </c>
    </row>
    <row r="2046" spans="1:12" x14ac:dyDescent="0.2">
      <c r="A2046" s="14">
        <v>23</v>
      </c>
      <c r="B2046" s="15" t="s">
        <v>39</v>
      </c>
      <c r="C2046" s="92">
        <f>[1]Federal!$C$44</f>
        <v>1</v>
      </c>
      <c r="D2046" s="92">
        <f>[1]Federal!$D$44</f>
        <v>1</v>
      </c>
      <c r="E2046" s="92">
        <f>[1]Federal!$E$44</f>
        <v>3</v>
      </c>
      <c r="F2046" s="92">
        <f>[1]Federal!$F$44</f>
        <v>8</v>
      </c>
      <c r="G2046" s="93">
        <f t="shared" si="744"/>
        <v>13</v>
      </c>
      <c r="H2046" s="92">
        <f>[1]Federal!$H$44</f>
        <v>199287.42</v>
      </c>
      <c r="I2046" s="92">
        <f>[1]Federal!$I$44</f>
        <v>376964.87</v>
      </c>
      <c r="J2046" s="93">
        <f t="shared" si="745"/>
        <v>576252.29</v>
      </c>
      <c r="K2046" s="93">
        <f t="shared" si="746"/>
        <v>44327.099230769236</v>
      </c>
      <c r="L2046" s="95">
        <f t="shared" si="747"/>
        <v>189.15638026725418</v>
      </c>
    </row>
    <row r="2047" spans="1:12" x14ac:dyDescent="0.2">
      <c r="A2047" s="14">
        <v>24</v>
      </c>
      <c r="B2047" s="15" t="s">
        <v>40</v>
      </c>
      <c r="C2047" s="92">
        <f>[1]HDFC!$C$44</f>
        <v>5</v>
      </c>
      <c r="D2047" s="92">
        <f>[1]HDFC!$D$44</f>
        <v>2</v>
      </c>
      <c r="E2047" s="92">
        <f>[1]HDFC!$E$44</f>
        <v>11</v>
      </c>
      <c r="F2047" s="92">
        <f>[1]HDFC!$F$44</f>
        <v>42</v>
      </c>
      <c r="G2047" s="93">
        <f t="shared" si="744"/>
        <v>60</v>
      </c>
      <c r="H2047" s="92">
        <f>[1]HDFC!$H$44</f>
        <v>2113245.21</v>
      </c>
      <c r="I2047" s="92">
        <f>[1]HDFC!$I$44</f>
        <v>1573836.94</v>
      </c>
      <c r="J2047" s="93">
        <f t="shared" si="745"/>
        <v>3687082.15</v>
      </c>
      <c r="K2047" s="93">
        <f t="shared" si="746"/>
        <v>61451.369166666664</v>
      </c>
      <c r="L2047" s="95">
        <f t="shared" si="747"/>
        <v>74.474885003998182</v>
      </c>
    </row>
    <row r="2048" spans="1:12" x14ac:dyDescent="0.2">
      <c r="A2048" s="14">
        <v>25</v>
      </c>
      <c r="B2048" s="15" t="s">
        <v>41</v>
      </c>
      <c r="C2048" s="92">
        <f>[1]ICICI!$C$44</f>
        <v>2</v>
      </c>
      <c r="D2048" s="92">
        <f>[1]ICICI!$D$44</f>
        <v>3</v>
      </c>
      <c r="E2048" s="92">
        <f>[1]ICICI!$E$44</f>
        <v>10</v>
      </c>
      <c r="F2048" s="92">
        <f>[1]ICICI!$F$44</f>
        <v>53</v>
      </c>
      <c r="G2048" s="93">
        <f t="shared" si="744"/>
        <v>68</v>
      </c>
      <c r="H2048" s="92">
        <f>[1]ICICI!$H$44</f>
        <v>1996400</v>
      </c>
      <c r="I2048" s="92">
        <f>[1]ICICI!$I$44</f>
        <v>2108400</v>
      </c>
      <c r="J2048" s="93">
        <f t="shared" si="745"/>
        <v>4104800</v>
      </c>
      <c r="K2048" s="93">
        <f t="shared" si="746"/>
        <v>60364.705882352944</v>
      </c>
      <c r="L2048" s="95">
        <f t="shared" si="747"/>
        <v>105.6100981767181</v>
      </c>
    </row>
    <row r="2049" spans="1:12" x14ac:dyDescent="0.2">
      <c r="A2049" s="14">
        <v>26</v>
      </c>
      <c r="B2049" s="15" t="s">
        <v>42</v>
      </c>
      <c r="C2049" s="92">
        <f>[1]IDBI!$C$44</f>
        <v>1</v>
      </c>
      <c r="D2049" s="92">
        <f>[1]IDBI!$D$44</f>
        <v>1</v>
      </c>
      <c r="E2049" s="92">
        <f>[1]IDBI!$E$44</f>
        <v>7</v>
      </c>
      <c r="F2049" s="92">
        <f>[1]IDBI!$F$44</f>
        <v>22</v>
      </c>
      <c r="G2049" s="93">
        <f t="shared" si="744"/>
        <v>31</v>
      </c>
      <c r="H2049" s="92">
        <f>[1]IDBI!$H$44</f>
        <v>854273</v>
      </c>
      <c r="I2049" s="92">
        <f>[1]IDBI!$I$44</f>
        <v>600000</v>
      </c>
      <c r="J2049" s="94">
        <f t="shared" si="745"/>
        <v>1454273</v>
      </c>
      <c r="K2049" s="94">
        <f t="shared" si="746"/>
        <v>46912.032258064515</v>
      </c>
      <c r="L2049" s="95">
        <f t="shared" si="747"/>
        <v>70.235159018252943</v>
      </c>
    </row>
    <row r="2050" spans="1:12" x14ac:dyDescent="0.2">
      <c r="A2050" s="14">
        <v>27</v>
      </c>
      <c r="B2050" s="15" t="s">
        <v>43</v>
      </c>
      <c r="C2050" s="92">
        <f>[1]IDFC!$C$44</f>
        <v>0</v>
      </c>
      <c r="D2050" s="92">
        <f>[1]IDFC!$D$44</f>
        <v>0</v>
      </c>
      <c r="E2050" s="92">
        <f>[1]IDFC!$E$44</f>
        <v>0</v>
      </c>
      <c r="F2050" s="92">
        <f>[1]IDFC!$F$44</f>
        <v>17</v>
      </c>
      <c r="G2050" s="93">
        <f t="shared" si="744"/>
        <v>17</v>
      </c>
      <c r="H2050" s="92">
        <f>[1]IDFC!$H$44</f>
        <v>173900</v>
      </c>
      <c r="I2050" s="92">
        <f>[1]IDFC!$I$44</f>
        <v>79600</v>
      </c>
      <c r="J2050" s="94">
        <f t="shared" si="745"/>
        <v>253500</v>
      </c>
      <c r="K2050" s="94">
        <f t="shared" si="746"/>
        <v>14911.764705882353</v>
      </c>
      <c r="L2050" s="95">
        <f t="shared" si="747"/>
        <v>45.77343300747556</v>
      </c>
    </row>
    <row r="2051" spans="1:12" x14ac:dyDescent="0.2">
      <c r="A2051" s="14">
        <v>28</v>
      </c>
      <c r="B2051" s="15" t="s">
        <v>44</v>
      </c>
      <c r="C2051" s="92">
        <f>[1]IndusInd!$C$44</f>
        <v>0</v>
      </c>
      <c r="D2051" s="92">
        <f>[1]IndusInd!$D$44</f>
        <v>0</v>
      </c>
      <c r="E2051" s="92">
        <f>[1]IndusInd!$E$44</f>
        <v>8</v>
      </c>
      <c r="F2051" s="92">
        <f>[1]IndusInd!$F$44</f>
        <v>19</v>
      </c>
      <c r="G2051" s="93">
        <f t="shared" ref="G2051:G2055" si="748">SUM(C2051:F2051)</f>
        <v>27</v>
      </c>
      <c r="H2051" s="92">
        <f>[1]IndusInd!$H$44</f>
        <v>169085</v>
      </c>
      <c r="I2051" s="92">
        <f>[1]IndusInd!$I$44</f>
        <v>143785</v>
      </c>
      <c r="J2051" s="93">
        <f t="shared" si="745"/>
        <v>312870</v>
      </c>
      <c r="K2051" s="93">
        <f t="shared" si="746"/>
        <v>11587.777777777777</v>
      </c>
      <c r="L2051" s="95">
        <f t="shared" si="747"/>
        <v>85.037111511961442</v>
      </c>
    </row>
    <row r="2052" spans="1:12" x14ac:dyDescent="0.2">
      <c r="A2052" s="14">
        <v>29</v>
      </c>
      <c r="B2052" s="15" t="s">
        <v>45</v>
      </c>
      <c r="C2052" s="92">
        <f>[1]Karnatak!$C$44</f>
        <v>0</v>
      </c>
      <c r="D2052" s="92">
        <f>[1]Karnatak!$D$44</f>
        <v>0</v>
      </c>
      <c r="E2052" s="92">
        <f>[1]Karnatak!$E$44</f>
        <v>7</v>
      </c>
      <c r="F2052" s="92">
        <f>[1]Karnatak!$F$44</f>
        <v>5</v>
      </c>
      <c r="G2052" s="93">
        <f t="shared" si="748"/>
        <v>12</v>
      </c>
      <c r="H2052" s="92">
        <f>[1]Karnatak!$H$44</f>
        <v>82784</v>
      </c>
      <c r="I2052" s="92">
        <f>[1]Karnatak!$I$44</f>
        <v>66760</v>
      </c>
      <c r="J2052" s="93">
        <f t="shared" si="745"/>
        <v>149544</v>
      </c>
      <c r="K2052" s="93">
        <f t="shared" si="746"/>
        <v>12462</v>
      </c>
      <c r="L2052" s="95">
        <f t="shared" si="747"/>
        <v>80.643602628527262</v>
      </c>
    </row>
    <row r="2053" spans="1:12" x14ac:dyDescent="0.2">
      <c r="A2053" s="14">
        <v>30</v>
      </c>
      <c r="B2053" s="15" t="s">
        <v>46</v>
      </c>
      <c r="C2053" s="92">
        <f>[1]Kotak!$C$44</f>
        <v>0</v>
      </c>
      <c r="D2053" s="92">
        <f>[1]Kotak!$D$44</f>
        <v>1</v>
      </c>
      <c r="E2053" s="92">
        <f>[1]Kotak!$E$44</f>
        <v>9</v>
      </c>
      <c r="F2053" s="92">
        <f>[1]Kotak!$F$44</f>
        <v>22</v>
      </c>
      <c r="G2053" s="93">
        <f t="shared" si="748"/>
        <v>32</v>
      </c>
      <c r="H2053" s="92">
        <f>[1]Kotak!$H$44</f>
        <v>650878.54</v>
      </c>
      <c r="I2053" s="92">
        <f>[1]Kotak!$I$44</f>
        <v>308246.39</v>
      </c>
      <c r="J2053" s="93">
        <f t="shared" si="745"/>
        <v>959124.93</v>
      </c>
      <c r="K2053" s="93">
        <f t="shared" si="746"/>
        <v>29972.654062500002</v>
      </c>
      <c r="L2053" s="95">
        <f t="shared" si="747"/>
        <v>47.358511773947868</v>
      </c>
    </row>
    <row r="2054" spans="1:12" x14ac:dyDescent="0.2">
      <c r="A2054" s="14">
        <v>31</v>
      </c>
      <c r="B2054" s="15" t="s">
        <v>47</v>
      </c>
      <c r="C2054" s="92">
        <f>[1]Ratnakar!$C$44</f>
        <v>0</v>
      </c>
      <c r="D2054" s="92">
        <f>[1]Ratnakar!$D$44</f>
        <v>0</v>
      </c>
      <c r="E2054" s="92">
        <f>[1]Ratnakar!$E$44</f>
        <v>2</v>
      </c>
      <c r="F2054" s="92">
        <f>[1]Ratnakar!$F$44</f>
        <v>7</v>
      </c>
      <c r="G2054" s="93">
        <f t="shared" si="748"/>
        <v>9</v>
      </c>
      <c r="H2054" s="92">
        <f>[1]Ratnakar!$H$44</f>
        <v>93534</v>
      </c>
      <c r="I2054" s="92">
        <f>[1]Ratnakar!$I$44</f>
        <v>30524</v>
      </c>
      <c r="J2054" s="93">
        <f t="shared" si="745"/>
        <v>124058</v>
      </c>
      <c r="K2054" s="93">
        <f t="shared" si="746"/>
        <v>13784.222222222223</v>
      </c>
      <c r="L2054" s="95">
        <f t="shared" si="747"/>
        <v>32.634122351230573</v>
      </c>
    </row>
    <row r="2055" spans="1:12" x14ac:dyDescent="0.2">
      <c r="A2055" s="14">
        <v>32</v>
      </c>
      <c r="B2055" s="15" t="s">
        <v>48</v>
      </c>
      <c r="C2055" s="92">
        <f>[1]Yes!$C$44</f>
        <v>0</v>
      </c>
      <c r="D2055" s="92">
        <f>[1]Yes!$D$44</f>
        <v>0</v>
      </c>
      <c r="E2055" s="92">
        <f>[1]Yes!$E$44</f>
        <v>4</v>
      </c>
      <c r="F2055" s="92">
        <f>[1]Yes!$F$44</f>
        <v>13</v>
      </c>
      <c r="G2055" s="93">
        <f t="shared" si="748"/>
        <v>17</v>
      </c>
      <c r="H2055" s="92">
        <f>[1]Yes!$H$44</f>
        <v>193800</v>
      </c>
      <c r="I2055" s="92">
        <f>[1]Yes!$I$44</f>
        <v>75100</v>
      </c>
      <c r="J2055" s="93">
        <f t="shared" si="745"/>
        <v>268900</v>
      </c>
      <c r="K2055" s="93">
        <f t="shared" si="746"/>
        <v>15817.64705882353</v>
      </c>
      <c r="L2055" s="95">
        <f t="shared" si="747"/>
        <v>38.751289989680082</v>
      </c>
    </row>
    <row r="2056" spans="1:12" x14ac:dyDescent="0.2">
      <c r="A2056" s="24"/>
      <c r="B2056" s="25" t="s">
        <v>49</v>
      </c>
      <c r="C2056" s="97">
        <f>SUM(C2042:C2055)</f>
        <v>12</v>
      </c>
      <c r="D2056" s="97">
        <f t="shared" ref="D2056:J2056" si="749">SUM(D2042:D2055)</f>
        <v>14</v>
      </c>
      <c r="E2056" s="97">
        <f t="shared" si="749"/>
        <v>87</v>
      </c>
      <c r="F2056" s="97">
        <f t="shared" si="749"/>
        <v>285</v>
      </c>
      <c r="G2056" s="97">
        <f t="shared" si="749"/>
        <v>398</v>
      </c>
      <c r="H2056" s="97">
        <f t="shared" si="749"/>
        <v>7770992.5200000005</v>
      </c>
      <c r="I2056" s="97">
        <f t="shared" si="749"/>
        <v>7378636.169999999</v>
      </c>
      <c r="J2056" s="97">
        <f t="shared" si="749"/>
        <v>15149628.689999999</v>
      </c>
      <c r="K2056" s="97">
        <f t="shared" si="746"/>
        <v>38064.393693467333</v>
      </c>
      <c r="L2056" s="98">
        <f t="shared" si="747"/>
        <v>94.951013670516289</v>
      </c>
    </row>
    <row r="2057" spans="1:12" x14ac:dyDescent="0.2">
      <c r="A2057" s="28">
        <v>33</v>
      </c>
      <c r="B2057" s="29" t="s">
        <v>50</v>
      </c>
      <c r="C2057" s="92">
        <f>[1]AU!$C$44</f>
        <v>1</v>
      </c>
      <c r="D2057" s="92">
        <f>[1]AU!$D$44</f>
        <v>0</v>
      </c>
      <c r="E2057" s="92">
        <f>[1]AU!$E$44</f>
        <v>2</v>
      </c>
      <c r="F2057" s="92">
        <f>[1]AU!$F$44</f>
        <v>5</v>
      </c>
      <c r="G2057" s="93">
        <f t="shared" ref="G2057:G2065" si="750">SUM(C2057:F2057)</f>
        <v>8</v>
      </c>
      <c r="H2057" s="92">
        <f>[1]AU!$H$44</f>
        <v>16299</v>
      </c>
      <c r="I2057" s="92">
        <f>[1]AU!$I$44</f>
        <v>62138</v>
      </c>
      <c r="J2057" s="93">
        <f t="shared" ref="J2057:J2065" si="751">H2057+I2057</f>
        <v>78437</v>
      </c>
      <c r="K2057" s="93">
        <f t="shared" si="746"/>
        <v>9804.625</v>
      </c>
      <c r="L2057" s="95">
        <f t="shared" si="747"/>
        <v>381.23811276765446</v>
      </c>
    </row>
    <row r="2058" spans="1:12" x14ac:dyDescent="0.2">
      <c r="A2058" s="28">
        <v>34</v>
      </c>
      <c r="B2058" s="29" t="s">
        <v>51</v>
      </c>
      <c r="C2058" s="92">
        <f>[1]Capital!$C$44</f>
        <v>0</v>
      </c>
      <c r="D2058" s="92">
        <f>[1]Capital!$D$44</f>
        <v>0</v>
      </c>
      <c r="E2058" s="92">
        <f>[1]Capital!$E$44</f>
        <v>0</v>
      </c>
      <c r="F2058" s="92">
        <f>[1]Capital!$F$44</f>
        <v>0</v>
      </c>
      <c r="G2058" s="93">
        <f t="shared" si="750"/>
        <v>0</v>
      </c>
      <c r="H2058" s="92">
        <f>[1]Capital!$H$44</f>
        <v>0</v>
      </c>
      <c r="I2058" s="92">
        <f>[1]Capital!$I$44</f>
        <v>0</v>
      </c>
      <c r="J2058" s="93">
        <f t="shared" si="751"/>
        <v>0</v>
      </c>
      <c r="K2058" s="93" t="e">
        <f t="shared" si="746"/>
        <v>#DIV/0!</v>
      </c>
      <c r="L2058" s="95" t="e">
        <f t="shared" si="747"/>
        <v>#DIV/0!</v>
      </c>
    </row>
    <row r="2059" spans="1:12" x14ac:dyDescent="0.2">
      <c r="A2059" s="28">
        <v>35</v>
      </c>
      <c r="B2059" s="29" t="s">
        <v>52</v>
      </c>
      <c r="C2059" s="92">
        <f>[1]Equitas!$C$44</f>
        <v>0</v>
      </c>
      <c r="D2059" s="92">
        <f>[1]Equitas!$D$44</f>
        <v>0</v>
      </c>
      <c r="E2059" s="92">
        <f>[1]Equitas!$E$44</f>
        <v>0</v>
      </c>
      <c r="F2059" s="92">
        <f>[1]Equitas!$F$44</f>
        <v>7</v>
      </c>
      <c r="G2059" s="93">
        <f t="shared" si="750"/>
        <v>7</v>
      </c>
      <c r="H2059" s="92">
        <f>[1]Equitas!$H$44</f>
        <v>38500</v>
      </c>
      <c r="I2059" s="92">
        <f>[1]Equitas!$I$44</f>
        <v>19400</v>
      </c>
      <c r="J2059" s="93">
        <f t="shared" si="751"/>
        <v>57900</v>
      </c>
      <c r="K2059" s="93">
        <f t="shared" si="746"/>
        <v>8271.4285714285706</v>
      </c>
      <c r="L2059" s="95">
        <f t="shared" si="747"/>
        <v>50.389610389610382</v>
      </c>
    </row>
    <row r="2060" spans="1:12" x14ac:dyDescent="0.2">
      <c r="A2060" s="28">
        <v>36</v>
      </c>
      <c r="B2060" s="29" t="s">
        <v>53</v>
      </c>
      <c r="C2060" s="92">
        <f>[1]ESAF!$C$44</f>
        <v>0</v>
      </c>
      <c r="D2060" s="92">
        <f>[1]ESAF!$D$44</f>
        <v>0</v>
      </c>
      <c r="E2060" s="92">
        <f>[1]ESAF!$E$44</f>
        <v>0</v>
      </c>
      <c r="F2060" s="92">
        <f>[1]ESAF!$F$44</f>
        <v>3</v>
      </c>
      <c r="G2060" s="93">
        <f t="shared" si="750"/>
        <v>3</v>
      </c>
      <c r="H2060" s="92">
        <f>[1]ESAF!$H$44</f>
        <v>610</v>
      </c>
      <c r="I2060" s="92">
        <f>[1]ESAF!$I$44</f>
        <v>384</v>
      </c>
      <c r="J2060" s="93">
        <f t="shared" si="751"/>
        <v>994</v>
      </c>
      <c r="K2060" s="93">
        <f t="shared" si="746"/>
        <v>331.33333333333331</v>
      </c>
      <c r="L2060" s="95">
        <f t="shared" si="747"/>
        <v>62.950819672131153</v>
      </c>
    </row>
    <row r="2061" spans="1:12" x14ac:dyDescent="0.2">
      <c r="A2061" s="28">
        <v>37</v>
      </c>
      <c r="B2061" s="29" t="s">
        <v>54</v>
      </c>
      <c r="C2061" s="92">
        <f>[1]Fincare!$C$44</f>
        <v>0</v>
      </c>
      <c r="D2061" s="92">
        <f>[1]Fincare!$D$44</f>
        <v>0</v>
      </c>
      <c r="E2061" s="92">
        <f>[1]Fincare!$E$44</f>
        <v>0</v>
      </c>
      <c r="F2061" s="92">
        <f>[1]Fincare!$F$44</f>
        <v>1</v>
      </c>
      <c r="G2061" s="93">
        <f t="shared" si="750"/>
        <v>1</v>
      </c>
      <c r="H2061" s="92">
        <f>[1]Fincare!$H$44</f>
        <v>6884</v>
      </c>
      <c r="I2061" s="92">
        <f>[1]Fincare!$I$44</f>
        <v>182</v>
      </c>
      <c r="J2061" s="93">
        <f t="shared" si="751"/>
        <v>7066</v>
      </c>
      <c r="K2061" s="93">
        <f t="shared" si="746"/>
        <v>7066</v>
      </c>
      <c r="L2061" s="95">
        <f t="shared" si="747"/>
        <v>2.6438117373619989</v>
      </c>
    </row>
    <row r="2062" spans="1:12" x14ac:dyDescent="0.2">
      <c r="A2062" s="28">
        <v>38</v>
      </c>
      <c r="B2062" s="29" t="s">
        <v>55</v>
      </c>
      <c r="C2062" s="92">
        <f>[1]Jana!$C$44</f>
        <v>0</v>
      </c>
      <c r="D2062" s="92">
        <f>[1]Jana!$D$44</f>
        <v>0</v>
      </c>
      <c r="E2062" s="92">
        <f>[1]Jana!$E$44</f>
        <v>2</v>
      </c>
      <c r="F2062" s="92">
        <f>[1]Jana!$F$44</f>
        <v>5</v>
      </c>
      <c r="G2062" s="93">
        <f t="shared" si="750"/>
        <v>7</v>
      </c>
      <c r="H2062" s="92">
        <f>[1]Jana!$H$44</f>
        <v>15288.999999999998</v>
      </c>
      <c r="I2062" s="92">
        <f>[1]Jana!$I$44</f>
        <v>23059</v>
      </c>
      <c r="J2062" s="93">
        <f t="shared" si="751"/>
        <v>38348</v>
      </c>
      <c r="K2062" s="93">
        <f t="shared" si="746"/>
        <v>5478.2857142857147</v>
      </c>
      <c r="L2062" s="95">
        <f t="shared" si="747"/>
        <v>150.82085159264832</v>
      </c>
    </row>
    <row r="2063" spans="1:12" x14ac:dyDescent="0.2">
      <c r="A2063" s="28">
        <v>39</v>
      </c>
      <c r="B2063" s="29" t="s">
        <v>56</v>
      </c>
      <c r="C2063" s="92">
        <f>[1]Suryoday!$C$44</f>
        <v>3</v>
      </c>
      <c r="D2063" s="92">
        <f>[1]Suryoday!$D$44</f>
        <v>1</v>
      </c>
      <c r="E2063" s="92">
        <f>[1]Suryoday!$E$44</f>
        <v>3</v>
      </c>
      <c r="F2063" s="92">
        <f>[1]Suryoday!$F$44</f>
        <v>15</v>
      </c>
      <c r="G2063" s="93">
        <f t="shared" si="750"/>
        <v>22</v>
      </c>
      <c r="H2063" s="92">
        <f>[1]Suryoday!$H$44</f>
        <v>160824</v>
      </c>
      <c r="I2063" s="92">
        <f>[1]Suryoday!$I$44</f>
        <v>34278</v>
      </c>
      <c r="J2063" s="93">
        <f t="shared" si="751"/>
        <v>195102</v>
      </c>
      <c r="K2063" s="93">
        <f t="shared" si="746"/>
        <v>8868.2727272727279</v>
      </c>
      <c r="L2063" s="95">
        <f t="shared" si="747"/>
        <v>21.313982987613787</v>
      </c>
    </row>
    <row r="2064" spans="1:12" x14ac:dyDescent="0.2">
      <c r="A2064" s="28">
        <v>40</v>
      </c>
      <c r="B2064" s="29" t="s">
        <v>57</v>
      </c>
      <c r="C2064" s="92">
        <f>[1]Ujjivan!$C$44</f>
        <v>0</v>
      </c>
      <c r="D2064" s="92">
        <f>[1]Ujjivan!$D$44</f>
        <v>0</v>
      </c>
      <c r="E2064" s="92">
        <f>[1]Ujjivan!$E$44</f>
        <v>2</v>
      </c>
      <c r="F2064" s="92">
        <f>[1]Ujjivan!$F$44</f>
        <v>4</v>
      </c>
      <c r="G2064" s="93">
        <f t="shared" si="750"/>
        <v>6</v>
      </c>
      <c r="H2064" s="92">
        <f>[1]Ujjivan!$H$44</f>
        <v>7445</v>
      </c>
      <c r="I2064" s="92">
        <f>[1]Ujjivan!$I$44</f>
        <v>26966.000000000004</v>
      </c>
      <c r="J2064" s="93">
        <f t="shared" si="751"/>
        <v>34411</v>
      </c>
      <c r="K2064" s="93">
        <f t="shared" si="746"/>
        <v>5735.166666666667</v>
      </c>
      <c r="L2064" s="95">
        <f t="shared" si="747"/>
        <v>362.20282068502354</v>
      </c>
    </row>
    <row r="2065" spans="1:12" x14ac:dyDescent="0.2">
      <c r="A2065" s="28">
        <v>41</v>
      </c>
      <c r="B2065" s="29" t="s">
        <v>58</v>
      </c>
      <c r="C2065" s="92">
        <f>[1]Utkarsh!$C$44</f>
        <v>0</v>
      </c>
      <c r="D2065" s="92">
        <f>[1]Utkarsh!$D$44</f>
        <v>0</v>
      </c>
      <c r="E2065" s="92">
        <f>[1]Utkarsh!$E$44</f>
        <v>0</v>
      </c>
      <c r="F2065" s="92">
        <f>[1]Utkarsh!$F$44</f>
        <v>4</v>
      </c>
      <c r="G2065" s="93">
        <f t="shared" si="750"/>
        <v>4</v>
      </c>
      <c r="H2065" s="92">
        <f>[1]Utkarsh!$H$44</f>
        <v>13022</v>
      </c>
      <c r="I2065" s="92">
        <f>[1]Utkarsh!$I$44</f>
        <v>3303</v>
      </c>
      <c r="J2065" s="93">
        <f t="shared" si="751"/>
        <v>16325</v>
      </c>
      <c r="K2065" s="93">
        <f t="shared" si="746"/>
        <v>4081.25</v>
      </c>
      <c r="L2065" s="95">
        <f t="shared" si="747"/>
        <v>25.364767316848408</v>
      </c>
    </row>
    <row r="2066" spans="1:12" x14ac:dyDescent="0.2">
      <c r="A2066" s="24"/>
      <c r="B2066" s="30" t="s">
        <v>59</v>
      </c>
      <c r="C2066" s="97">
        <f>SUM(C2057:C2065)</f>
        <v>4</v>
      </c>
      <c r="D2066" s="97">
        <f t="shared" ref="D2066:J2066" si="752">SUM(D2057:D2065)</f>
        <v>1</v>
      </c>
      <c r="E2066" s="97">
        <f t="shared" si="752"/>
        <v>9</v>
      </c>
      <c r="F2066" s="97">
        <f t="shared" si="752"/>
        <v>44</v>
      </c>
      <c r="G2066" s="97">
        <f t="shared" si="752"/>
        <v>58</v>
      </c>
      <c r="H2066" s="97">
        <f t="shared" si="752"/>
        <v>258873</v>
      </c>
      <c r="I2066" s="97">
        <f t="shared" si="752"/>
        <v>169710</v>
      </c>
      <c r="J2066" s="97">
        <f t="shared" si="752"/>
        <v>428583</v>
      </c>
      <c r="K2066" s="97">
        <f t="shared" si="746"/>
        <v>7389.3620689655172</v>
      </c>
      <c r="L2066" s="98">
        <f t="shared" si="747"/>
        <v>65.55724235435909</v>
      </c>
    </row>
    <row r="2067" spans="1:12" x14ac:dyDescent="0.2">
      <c r="A2067" s="31">
        <v>42</v>
      </c>
      <c r="B2067" s="32" t="s">
        <v>60</v>
      </c>
      <c r="C2067" s="92">
        <f>[1]DBS!$C$44</f>
        <v>0</v>
      </c>
      <c r="D2067" s="92">
        <f>[1]DBS!$D$44</f>
        <v>0</v>
      </c>
      <c r="E2067" s="92">
        <f>[1]DBS!$E$44</f>
        <v>0</v>
      </c>
      <c r="F2067" s="92">
        <f>[1]DBS!$F$44</f>
        <v>0</v>
      </c>
      <c r="G2067" s="93">
        <f>SUM(C2067:F2067)</f>
        <v>0</v>
      </c>
      <c r="H2067" s="92">
        <f>[1]DBS!$H$44</f>
        <v>0</v>
      </c>
      <c r="I2067" s="92">
        <f>[1]DBS!$I$44</f>
        <v>0</v>
      </c>
      <c r="J2067" s="93">
        <f>H2067+I2067</f>
        <v>0</v>
      </c>
      <c r="K2067" s="93" t="e">
        <f>J2067/G2067</f>
        <v>#DIV/0!</v>
      </c>
      <c r="L2067" s="95" t="e">
        <f>I2067/H2067*100</f>
        <v>#DIV/0!</v>
      </c>
    </row>
    <row r="2068" spans="1:12" x14ac:dyDescent="0.2">
      <c r="A2068" s="24"/>
      <c r="B2068" s="30" t="s">
        <v>61</v>
      </c>
      <c r="C2068" s="97">
        <f>C2067</f>
        <v>0</v>
      </c>
      <c r="D2068" s="97">
        <f t="shared" ref="D2068:J2068" si="753">D2067</f>
        <v>0</v>
      </c>
      <c r="E2068" s="97">
        <f t="shared" si="753"/>
        <v>0</v>
      </c>
      <c r="F2068" s="97">
        <f t="shared" si="753"/>
        <v>0</v>
      </c>
      <c r="G2068" s="97">
        <f t="shared" si="753"/>
        <v>0</v>
      </c>
      <c r="H2068" s="97">
        <f t="shared" si="753"/>
        <v>0</v>
      </c>
      <c r="I2068" s="97">
        <f t="shared" si="753"/>
        <v>0</v>
      </c>
      <c r="J2068" s="97">
        <f t="shared" si="753"/>
        <v>0</v>
      </c>
      <c r="K2068" s="97" t="e">
        <f t="shared" ref="K2068" si="754">J2068/G2068</f>
        <v>#DIV/0!</v>
      </c>
      <c r="L2068" s="98" t="e">
        <f t="shared" ref="L2068" si="755">I2068/H2068*100</f>
        <v>#DIV/0!</v>
      </c>
    </row>
    <row r="2069" spans="1:12" x14ac:dyDescent="0.2">
      <c r="A2069" s="31">
        <v>43</v>
      </c>
      <c r="B2069" s="32" t="s">
        <v>62</v>
      </c>
      <c r="C2069" s="92">
        <f>[1]IPPB!$C$44</f>
        <v>0</v>
      </c>
      <c r="D2069" s="92">
        <f>[1]IPPB!$D$44</f>
        <v>0</v>
      </c>
      <c r="E2069" s="92">
        <f>[1]IPPB!$E$44</f>
        <v>0</v>
      </c>
      <c r="F2069" s="92">
        <f>[1]IPPB!$F$44</f>
        <v>0</v>
      </c>
      <c r="G2069" s="93">
        <f>SUM(C2069:F2069)</f>
        <v>0</v>
      </c>
      <c r="H2069" s="92">
        <f>[1]IPPB!$H$44</f>
        <v>0</v>
      </c>
      <c r="I2069" s="92">
        <f>[1]IPPB!$I$44</f>
        <v>0</v>
      </c>
      <c r="J2069" s="93">
        <f>H2069+I2069</f>
        <v>0</v>
      </c>
      <c r="K2069" s="93" t="e">
        <f>J2069/G2069</f>
        <v>#DIV/0!</v>
      </c>
      <c r="L2069" s="95" t="e">
        <f>I2069/H2069*100</f>
        <v>#DIV/0!</v>
      </c>
    </row>
    <row r="2070" spans="1:12" x14ac:dyDescent="0.2">
      <c r="A2070" s="24"/>
      <c r="B2070" s="30" t="s">
        <v>124</v>
      </c>
      <c r="C2070" s="97">
        <f>C2069</f>
        <v>0</v>
      </c>
      <c r="D2070" s="97">
        <f t="shared" ref="D2070:J2070" si="756">D2069</f>
        <v>0</v>
      </c>
      <c r="E2070" s="97">
        <f t="shared" si="756"/>
        <v>0</v>
      </c>
      <c r="F2070" s="97">
        <f t="shared" si="756"/>
        <v>0</v>
      </c>
      <c r="G2070" s="97">
        <f t="shared" si="756"/>
        <v>0</v>
      </c>
      <c r="H2070" s="97">
        <f t="shared" si="756"/>
        <v>0</v>
      </c>
      <c r="I2070" s="97">
        <f t="shared" si="756"/>
        <v>0</v>
      </c>
      <c r="J2070" s="97">
        <f t="shared" si="756"/>
        <v>0</v>
      </c>
      <c r="K2070" s="97" t="e">
        <f t="shared" ref="K2070:K2072" si="757">J2070/G2070</f>
        <v>#DIV/0!</v>
      </c>
      <c r="L2070" s="98" t="e">
        <f t="shared" ref="L2070:L2072" si="758">I2070/H2070*100</f>
        <v>#DIV/0!</v>
      </c>
    </row>
    <row r="2071" spans="1:12" x14ac:dyDescent="0.2">
      <c r="A2071" s="33">
        <v>44</v>
      </c>
      <c r="B2071" s="34" t="s">
        <v>64</v>
      </c>
      <c r="C2071" s="16">
        <f>[1]MGB!$C$44</f>
        <v>8</v>
      </c>
      <c r="D2071" s="16">
        <f>[1]MGB!$D$44</f>
        <v>1</v>
      </c>
      <c r="E2071" s="16">
        <f>[1]MGB!$E$44</f>
        <v>0</v>
      </c>
      <c r="F2071" s="16">
        <f>[1]MGB!$F$44</f>
        <v>2</v>
      </c>
      <c r="G2071" s="17">
        <f>SUM(C2071:F2071)</f>
        <v>11</v>
      </c>
      <c r="H2071" s="16">
        <f>[1]MGB!$H$44</f>
        <v>47329</v>
      </c>
      <c r="I2071" s="16">
        <f>[1]MGB!$I$44</f>
        <v>21221</v>
      </c>
      <c r="J2071" s="17">
        <f>H2071+I2071</f>
        <v>68550</v>
      </c>
      <c r="K2071" s="17">
        <f t="shared" si="757"/>
        <v>6231.818181818182</v>
      </c>
      <c r="L2071" s="20">
        <f t="shared" si="758"/>
        <v>44.837203405945615</v>
      </c>
    </row>
    <row r="2072" spans="1:12" x14ac:dyDescent="0.2">
      <c r="A2072" s="33">
        <v>45</v>
      </c>
      <c r="B2072" s="34" t="s">
        <v>65</v>
      </c>
      <c r="C2072" s="16">
        <f>[1]VKGB!$C$44</f>
        <v>0</v>
      </c>
      <c r="D2072" s="16">
        <f>[1]VKGB!$D$44</f>
        <v>0</v>
      </c>
      <c r="E2072" s="16">
        <f>[1]VKGB!$E$44</f>
        <v>0</v>
      </c>
      <c r="F2072" s="16">
        <f>[1]VKGB!$F$44</f>
        <v>0</v>
      </c>
      <c r="G2072" s="17">
        <f>SUM(C2072:F2072)</f>
        <v>0</v>
      </c>
      <c r="H2072" s="16">
        <f>[1]VKGB!$H$44</f>
        <v>0</v>
      </c>
      <c r="I2072" s="16">
        <f>[1]VKGB!$I$44</f>
        <v>0</v>
      </c>
      <c r="J2072" s="17">
        <f>H2072+I2072</f>
        <v>0</v>
      </c>
      <c r="K2072" s="17" t="e">
        <f t="shared" si="757"/>
        <v>#DIV/0!</v>
      </c>
      <c r="L2072" s="20" t="e">
        <f t="shared" si="758"/>
        <v>#DIV/0!</v>
      </c>
    </row>
    <row r="2073" spans="1:12" x14ac:dyDescent="0.2">
      <c r="A2073" s="35" t="s">
        <v>125</v>
      </c>
      <c r="B2073" s="99" t="s">
        <v>66</v>
      </c>
      <c r="C2073" s="97">
        <f t="shared" ref="C2073:J2073" si="759">SUM(C2071:C2072)</f>
        <v>8</v>
      </c>
      <c r="D2073" s="97">
        <f t="shared" si="759"/>
        <v>1</v>
      </c>
      <c r="E2073" s="97">
        <f t="shared" si="759"/>
        <v>0</v>
      </c>
      <c r="F2073" s="97">
        <f t="shared" si="759"/>
        <v>2</v>
      </c>
      <c r="G2073" s="97">
        <f t="shared" si="759"/>
        <v>11</v>
      </c>
      <c r="H2073" s="97">
        <f t="shared" si="759"/>
        <v>47329</v>
      </c>
      <c r="I2073" s="97">
        <f t="shared" si="759"/>
        <v>21221</v>
      </c>
      <c r="J2073" s="97">
        <f t="shared" si="759"/>
        <v>68550</v>
      </c>
      <c r="K2073" s="97">
        <f>J2073/G2073</f>
        <v>6231.818181818182</v>
      </c>
      <c r="L2073" s="98">
        <f>I2073/H2073*100</f>
        <v>44.837203405945615</v>
      </c>
    </row>
    <row r="2074" spans="1:12" x14ac:dyDescent="0.2">
      <c r="A2074" s="33">
        <v>46</v>
      </c>
      <c r="B2074" s="34" t="s">
        <v>67</v>
      </c>
      <c r="C2074" s="16">
        <f>[1]Subhadra!$C$44</f>
        <v>0</v>
      </c>
      <c r="D2074" s="16">
        <f>[1]Subhadra!$D$44</f>
        <v>0</v>
      </c>
      <c r="E2074" s="16">
        <f>[1]Subhadra!$E$44</f>
        <v>0</v>
      </c>
      <c r="F2074" s="16">
        <f>[1]Subhadra!$F$44</f>
        <v>0</v>
      </c>
      <c r="G2074" s="17">
        <f>SUM(C2074:F2074)</f>
        <v>0</v>
      </c>
      <c r="H2074" s="16">
        <f>[1]Subhadra!$H$44</f>
        <v>0</v>
      </c>
      <c r="I2074" s="16">
        <f>[1]Subhadra!$I$44</f>
        <v>0</v>
      </c>
      <c r="J2074" s="17">
        <f>H2074+I2074</f>
        <v>0</v>
      </c>
      <c r="K2074" s="17" t="e">
        <f>J2074/G2074</f>
        <v>#DIV/0!</v>
      </c>
      <c r="L2074" s="20" t="e">
        <f>I2074/H2074*100</f>
        <v>#DIV/0!</v>
      </c>
    </row>
    <row r="2075" spans="1:12" x14ac:dyDescent="0.2">
      <c r="A2075" s="35"/>
      <c r="B2075" s="99" t="s">
        <v>21</v>
      </c>
      <c r="C2075" s="97">
        <f>SUM(C2041,C2056,C2066,C2068,C2070,C2073,C2074)</f>
        <v>66</v>
      </c>
      <c r="D2075" s="97">
        <f t="shared" ref="D2075:J2075" si="760">SUM(D2041,D2056,D2066,D2068,D2070,D2073,D2074)</f>
        <v>49</v>
      </c>
      <c r="E2075" s="97">
        <f t="shared" si="760"/>
        <v>175</v>
      </c>
      <c r="F2075" s="97">
        <f t="shared" si="760"/>
        <v>783</v>
      </c>
      <c r="G2075" s="97">
        <f t="shared" si="760"/>
        <v>1073</v>
      </c>
      <c r="H2075" s="97">
        <f t="shared" si="760"/>
        <v>19666416.670083202</v>
      </c>
      <c r="I2075" s="97">
        <f t="shared" si="760"/>
        <v>10943456.319999998</v>
      </c>
      <c r="J2075" s="97">
        <f t="shared" si="760"/>
        <v>30609872.990083203</v>
      </c>
      <c r="K2075" s="97">
        <f>J2075/G2075</f>
        <v>28527.37464127046</v>
      </c>
      <c r="L2075" s="98">
        <f>I2075/H2075*100</f>
        <v>55.645400499661534</v>
      </c>
    </row>
    <row r="2076" spans="1:12" x14ac:dyDescent="0.2">
      <c r="A2076" s="37"/>
      <c r="B2076" s="38"/>
      <c r="C2076" s="38"/>
      <c r="D2076" s="38"/>
      <c r="E2076" s="38"/>
      <c r="F2076" s="38"/>
      <c r="G2076" s="38"/>
      <c r="H2076" s="38"/>
      <c r="I2076" s="38"/>
      <c r="J2076" s="38"/>
      <c r="K2076" s="38"/>
      <c r="L2076" s="38"/>
    </row>
    <row r="2077" spans="1:12" x14ac:dyDescent="0.2">
      <c r="A2077" s="33">
        <v>47</v>
      </c>
      <c r="B2077" s="34" t="s">
        <v>68</v>
      </c>
      <c r="C2077" s="16">
        <f>[1]MSCOOP!$C$44</f>
        <v>45</v>
      </c>
      <c r="D2077" s="16">
        <f>[1]MSCOOP!$D$44</f>
        <v>24</v>
      </c>
      <c r="E2077" s="16">
        <f>[1]MSCOOP!$E$44</f>
        <v>26</v>
      </c>
      <c r="F2077" s="16">
        <f>[1]MSCOOP!$F$44</f>
        <v>6</v>
      </c>
      <c r="G2077" s="17">
        <f>SUM(C2077:F2077)</f>
        <v>101</v>
      </c>
      <c r="H2077" s="16">
        <f>[1]MSCOOP!$H$44</f>
        <v>808520</v>
      </c>
      <c r="I2077" s="16">
        <f>[1]MSCOOP!$I$44</f>
        <v>359715</v>
      </c>
      <c r="J2077" s="17">
        <f>H2077+I2077</f>
        <v>1168235</v>
      </c>
      <c r="K2077" s="17">
        <f>J2077/G2077</f>
        <v>11566.683168316831</v>
      </c>
      <c r="L2077" s="20">
        <f>I2077/H2077*100</f>
        <v>44.490550635729484</v>
      </c>
    </row>
    <row r="2078" spans="1:12" x14ac:dyDescent="0.2">
      <c r="A2078" s="37"/>
      <c r="B2078" s="38"/>
      <c r="C2078" s="38"/>
      <c r="D2078" s="38"/>
      <c r="E2078" s="38"/>
      <c r="F2078" s="38"/>
      <c r="G2078" s="38"/>
      <c r="H2078" s="38"/>
      <c r="I2078" s="38"/>
      <c r="J2078" s="38"/>
      <c r="K2078" s="38"/>
      <c r="L2078" s="38"/>
    </row>
    <row r="2079" spans="1:12" x14ac:dyDescent="0.2">
      <c r="A2079" s="35"/>
      <c r="B2079" s="99" t="s">
        <v>69</v>
      </c>
      <c r="C2079" s="97">
        <f>C2075+C2077</f>
        <v>111</v>
      </c>
      <c r="D2079" s="97">
        <f t="shared" ref="D2079:J2079" si="761">D2075+D2077</f>
        <v>73</v>
      </c>
      <c r="E2079" s="97">
        <f t="shared" si="761"/>
        <v>201</v>
      </c>
      <c r="F2079" s="97">
        <f t="shared" si="761"/>
        <v>789</v>
      </c>
      <c r="G2079" s="97">
        <f t="shared" si="761"/>
        <v>1174</v>
      </c>
      <c r="H2079" s="97">
        <f t="shared" si="761"/>
        <v>20474936.670083202</v>
      </c>
      <c r="I2079" s="97">
        <f t="shared" si="761"/>
        <v>11303171.319999998</v>
      </c>
      <c r="J2079" s="97">
        <f t="shared" si="761"/>
        <v>31778107.990083203</v>
      </c>
      <c r="K2079" s="97">
        <f>J2079/G2079</f>
        <v>27068.235085249747</v>
      </c>
      <c r="L2079" s="98">
        <f>I2079/H2079*100</f>
        <v>55.204914682425077</v>
      </c>
    </row>
    <row r="2080" spans="1:12" ht="18" x14ac:dyDescent="0.2">
      <c r="A2080" s="135" t="s">
        <v>158</v>
      </c>
      <c r="B2080" s="135"/>
      <c r="C2080" s="135"/>
      <c r="D2080" s="135"/>
      <c r="E2080" s="135"/>
      <c r="F2080" s="135"/>
      <c r="G2080" s="135"/>
      <c r="H2080" s="135"/>
      <c r="I2080" s="135"/>
      <c r="J2080" s="135"/>
      <c r="K2080" s="135"/>
      <c r="L2080" s="135"/>
    </row>
    <row r="2081" spans="1:12" ht="15" x14ac:dyDescent="0.2">
      <c r="A2081" s="125" t="s">
        <v>0</v>
      </c>
      <c r="B2081" s="125"/>
      <c r="C2081" s="125"/>
      <c r="D2081" s="125"/>
      <c r="E2081" s="125"/>
      <c r="F2081" s="125"/>
      <c r="G2081" s="125"/>
      <c r="H2081" s="125"/>
      <c r="I2081" s="125"/>
      <c r="J2081" s="125"/>
      <c r="K2081" s="125"/>
      <c r="L2081" s="125"/>
    </row>
    <row r="2082" spans="1:12" x14ac:dyDescent="0.2">
      <c r="A2082" s="126" t="str">
        <f>$A$3</f>
        <v>Position as of 31.03.2021</v>
      </c>
      <c r="B2082" s="126"/>
      <c r="C2082" s="126"/>
      <c r="D2082" s="126"/>
      <c r="E2082" s="126"/>
      <c r="F2082" s="126"/>
      <c r="G2082" s="126"/>
      <c r="H2082" s="126"/>
      <c r="I2082" s="126"/>
      <c r="J2082" s="126"/>
      <c r="K2082" s="126"/>
      <c r="L2082" s="126"/>
    </row>
    <row r="2083" spans="1:12" x14ac:dyDescent="0.2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3" t="s">
        <v>123</v>
      </c>
    </row>
    <row r="2084" spans="1:12" ht="38.25" x14ac:dyDescent="0.2">
      <c r="A2084" s="4" t="s">
        <v>3</v>
      </c>
      <c r="B2084" s="4" t="s">
        <v>4</v>
      </c>
      <c r="C2084" s="4" t="s">
        <v>5</v>
      </c>
      <c r="D2084" s="4" t="s">
        <v>6</v>
      </c>
      <c r="E2084" s="4" t="s">
        <v>7</v>
      </c>
      <c r="F2084" s="4" t="s">
        <v>8</v>
      </c>
      <c r="G2084" s="4" t="s">
        <v>9</v>
      </c>
      <c r="H2084" s="4" t="s">
        <v>10</v>
      </c>
      <c r="I2084" s="5" t="s">
        <v>11</v>
      </c>
      <c r="J2084" s="4" t="s">
        <v>12</v>
      </c>
      <c r="K2084" s="4" t="s">
        <v>13</v>
      </c>
      <c r="L2084" s="4" t="s">
        <v>14</v>
      </c>
    </row>
    <row r="2085" spans="1:12" x14ac:dyDescent="0.2">
      <c r="A2085" s="8">
        <v>1</v>
      </c>
      <c r="B2085" s="9">
        <v>2</v>
      </c>
      <c r="C2085" s="9">
        <v>3</v>
      </c>
      <c r="D2085" s="9">
        <v>4</v>
      </c>
      <c r="E2085" s="9">
        <v>7</v>
      </c>
      <c r="F2085" s="9">
        <v>8</v>
      </c>
      <c r="G2085" s="9">
        <v>9</v>
      </c>
      <c r="H2085" s="9">
        <v>10</v>
      </c>
      <c r="I2085" s="9">
        <v>11</v>
      </c>
      <c r="J2085" s="9">
        <v>12</v>
      </c>
      <c r="K2085" s="9">
        <v>13</v>
      </c>
      <c r="L2085" s="9">
        <v>14</v>
      </c>
    </row>
    <row r="2086" spans="1:12" x14ac:dyDescent="0.2">
      <c r="A2086" s="14">
        <v>1</v>
      </c>
      <c r="B2086" s="15" t="s">
        <v>15</v>
      </c>
      <c r="C2086" s="92">
        <f>[1]Allahabad!$C$45</f>
        <v>0</v>
      </c>
      <c r="D2086" s="92">
        <f>[1]Allahabad!$D$45</f>
        <v>0</v>
      </c>
      <c r="E2086" s="92">
        <f>[1]Allahabad!$E$45</f>
        <v>0</v>
      </c>
      <c r="F2086" s="92">
        <f>[1]Allahabad!$F$45</f>
        <v>0</v>
      </c>
      <c r="G2086" s="93">
        <f t="shared" ref="G2086:G2103" si="762">SUM(C2086:F2086)</f>
        <v>0</v>
      </c>
      <c r="H2086" s="92">
        <f>[1]Allahabad!$H$45</f>
        <v>0</v>
      </c>
      <c r="I2086" s="92">
        <f>[1]Allahabad!$I$45</f>
        <v>0</v>
      </c>
      <c r="J2086" s="94">
        <f t="shared" ref="J2086:J2103" si="763">H2086+I2086</f>
        <v>0</v>
      </c>
      <c r="K2086" s="94" t="e">
        <f>J2086/G2086</f>
        <v>#DIV/0!</v>
      </c>
      <c r="L2086" s="95" t="e">
        <f>I2086/H2086*100</f>
        <v>#DIV/0!</v>
      </c>
    </row>
    <row r="2087" spans="1:12" x14ac:dyDescent="0.2">
      <c r="A2087" s="14">
        <v>2</v>
      </c>
      <c r="B2087" s="15" t="s">
        <v>16</v>
      </c>
      <c r="C2087" s="92">
        <f>[1]Andhra!$C$45</f>
        <v>0</v>
      </c>
      <c r="D2087" s="92">
        <f>[1]Andhra!$D$45</f>
        <v>0</v>
      </c>
      <c r="E2087" s="92">
        <f>[1]Andhra!$E$45</f>
        <v>1</v>
      </c>
      <c r="F2087" s="92">
        <f>[1]Andhra!$F$45</f>
        <v>0</v>
      </c>
      <c r="G2087" s="93">
        <f t="shared" si="762"/>
        <v>1</v>
      </c>
      <c r="H2087" s="92">
        <f>[1]Andhra!$H$45</f>
        <v>17176</v>
      </c>
      <c r="I2087" s="92">
        <f>[1]Andhra!$I$45</f>
        <v>2016</v>
      </c>
      <c r="J2087" s="94">
        <f t="shared" si="763"/>
        <v>19192</v>
      </c>
      <c r="K2087" s="94">
        <f>J2087/G2087</f>
        <v>19192</v>
      </c>
      <c r="L2087" s="95">
        <f>I2087/H2087*100</f>
        <v>11.737307871448532</v>
      </c>
    </row>
    <row r="2088" spans="1:12" x14ac:dyDescent="0.2">
      <c r="A2088" s="14">
        <v>3</v>
      </c>
      <c r="B2088" s="15" t="s">
        <v>17</v>
      </c>
      <c r="C2088" s="92">
        <f>[1]BoB!$C$45</f>
        <v>2</v>
      </c>
      <c r="D2088" s="92">
        <f>[1]BoB!$D$45</f>
        <v>2</v>
      </c>
      <c r="E2088" s="92">
        <f>[1]BoB!$E$45</f>
        <v>3</v>
      </c>
      <c r="F2088" s="92">
        <f>[1]BoB!$F$45</f>
        <v>0</v>
      </c>
      <c r="G2088" s="93">
        <f t="shared" si="762"/>
        <v>7</v>
      </c>
      <c r="H2088" s="92">
        <f>[1]BoB!$H$45</f>
        <v>39815</v>
      </c>
      <c r="I2088" s="92">
        <f>[1]BoB!$I$45</f>
        <v>45352</v>
      </c>
      <c r="J2088" s="94">
        <f t="shared" si="763"/>
        <v>85167</v>
      </c>
      <c r="K2088" s="94">
        <f t="shared" ref="K2088:K2103" si="764">J2088/G2088</f>
        <v>12166.714285714286</v>
      </c>
      <c r="L2088" s="95">
        <f t="shared" ref="L2088:L2103" si="765">I2088/H2088*100</f>
        <v>113.90681903805098</v>
      </c>
    </row>
    <row r="2089" spans="1:12" x14ac:dyDescent="0.2">
      <c r="A2089" s="14">
        <v>4</v>
      </c>
      <c r="B2089" s="15" t="s">
        <v>18</v>
      </c>
      <c r="C2089" s="92">
        <f>[1]BoI!$C$45</f>
        <v>17</v>
      </c>
      <c r="D2089" s="92">
        <f>[1]BoI!$D$45</f>
        <v>10</v>
      </c>
      <c r="E2089" s="92">
        <f>[1]BoI!$E$45</f>
        <v>3</v>
      </c>
      <c r="F2089" s="92">
        <f>[1]BoI!$F$45</f>
        <v>0</v>
      </c>
      <c r="G2089" s="93">
        <f t="shared" si="762"/>
        <v>30</v>
      </c>
      <c r="H2089" s="92">
        <f>[1]BoI!$H$45</f>
        <v>195569</v>
      </c>
      <c r="I2089" s="92">
        <f>[1]BoI!$I$45</f>
        <v>98026</v>
      </c>
      <c r="J2089" s="93">
        <f t="shared" si="763"/>
        <v>293595</v>
      </c>
      <c r="K2089" s="93">
        <f t="shared" si="764"/>
        <v>9786.5</v>
      </c>
      <c r="L2089" s="95">
        <f t="shared" si="765"/>
        <v>50.123485828531109</v>
      </c>
    </row>
    <row r="2090" spans="1:12" x14ac:dyDescent="0.2">
      <c r="A2090" s="14">
        <v>5</v>
      </c>
      <c r="B2090" s="15" t="s">
        <v>19</v>
      </c>
      <c r="C2090" s="92">
        <f>[1]BoM!$C$45</f>
        <v>7</v>
      </c>
      <c r="D2090" s="92">
        <f>[1]BoM!$D$45</f>
        <v>4</v>
      </c>
      <c r="E2090" s="92">
        <f>[1]BoM!$E$45</f>
        <v>3</v>
      </c>
      <c r="F2090" s="92">
        <f>[1]BoM!$F$45</f>
        <v>0</v>
      </c>
      <c r="G2090" s="93">
        <f t="shared" si="762"/>
        <v>14</v>
      </c>
      <c r="H2090" s="92">
        <f>[1]BoM!$H$45</f>
        <v>98048.429720900007</v>
      </c>
      <c r="I2090" s="92">
        <f>[1]BoM!$I$45</f>
        <v>44438</v>
      </c>
      <c r="J2090" s="93">
        <f t="shared" si="763"/>
        <v>142486.42972090002</v>
      </c>
      <c r="K2090" s="93">
        <f t="shared" si="764"/>
        <v>10177.602122921429</v>
      </c>
      <c r="L2090" s="95">
        <f t="shared" si="765"/>
        <v>45.322500448497841</v>
      </c>
    </row>
    <row r="2091" spans="1:12" x14ac:dyDescent="0.2">
      <c r="A2091" s="14">
        <v>6</v>
      </c>
      <c r="B2091" s="15" t="s">
        <v>20</v>
      </c>
      <c r="C2091" s="92">
        <f>[1]Canara!$C$45</f>
        <v>2</v>
      </c>
      <c r="D2091" s="92">
        <f>[1]Canara!$D$45</f>
        <v>1</v>
      </c>
      <c r="E2091" s="92">
        <f>[1]Canara!$E$45</f>
        <v>3</v>
      </c>
      <c r="F2091" s="92">
        <f>[1]Canara!$F$45</f>
        <v>0</v>
      </c>
      <c r="G2091" s="93">
        <f t="shared" si="762"/>
        <v>6</v>
      </c>
      <c r="H2091" s="92">
        <f>[1]Canara!$H$45</f>
        <v>17988.75</v>
      </c>
      <c r="I2091" s="92">
        <f>[1]Canara!$I$45</f>
        <v>11325.1</v>
      </c>
      <c r="J2091" s="93">
        <f t="shared" si="763"/>
        <v>29313.85</v>
      </c>
      <c r="K2091" s="93">
        <f t="shared" si="764"/>
        <v>4885.6416666666664</v>
      </c>
      <c r="L2091" s="95">
        <f t="shared" si="765"/>
        <v>62.956570078521302</v>
      </c>
    </row>
    <row r="2092" spans="1:12" x14ac:dyDescent="0.2">
      <c r="A2092" s="14">
        <v>7</v>
      </c>
      <c r="B2092" s="15" t="s">
        <v>22</v>
      </c>
      <c r="C2092" s="92">
        <f>[1]CBI!$C$45</f>
        <v>7</v>
      </c>
      <c r="D2092" s="92">
        <f>[1]CBI!$D$45</f>
        <v>0</v>
      </c>
      <c r="E2092" s="92">
        <f>[1]CBI!$E$45</f>
        <v>1</v>
      </c>
      <c r="F2092" s="92">
        <f>[1]CBI!$F$45</f>
        <v>0</v>
      </c>
      <c r="G2092" s="93">
        <f t="shared" si="762"/>
        <v>8</v>
      </c>
      <c r="H2092" s="92">
        <f>[1]CBI!$H$45</f>
        <v>49899</v>
      </c>
      <c r="I2092" s="92">
        <f>[1]CBI!$I$45</f>
        <v>11150</v>
      </c>
      <c r="J2092" s="93">
        <f t="shared" si="763"/>
        <v>61049</v>
      </c>
      <c r="K2092" s="93">
        <f t="shared" si="764"/>
        <v>7631.125</v>
      </c>
      <c r="L2092" s="95">
        <f t="shared" si="765"/>
        <v>22.345137177097737</v>
      </c>
    </row>
    <row r="2093" spans="1:12" x14ac:dyDescent="0.2">
      <c r="A2093" s="14">
        <v>8</v>
      </c>
      <c r="B2093" s="15" t="s">
        <v>23</v>
      </c>
      <c r="C2093" s="92">
        <f>[1]Corp!$C$45</f>
        <v>1</v>
      </c>
      <c r="D2093" s="92">
        <f>[1]Corp!$D$45</f>
        <v>0</v>
      </c>
      <c r="E2093" s="92">
        <f>[1]Corp!$E$45</f>
        <v>1</v>
      </c>
      <c r="F2093" s="92">
        <f>[1]Corp!$F$45</f>
        <v>0</v>
      </c>
      <c r="G2093" s="93">
        <f t="shared" si="762"/>
        <v>2</v>
      </c>
      <c r="H2093" s="92">
        <f>[1]Corp!$H$45</f>
        <v>3324</v>
      </c>
      <c r="I2093" s="92">
        <f>[1]Corp!$I$45</f>
        <v>2984</v>
      </c>
      <c r="J2093" s="93">
        <f t="shared" si="763"/>
        <v>6308</v>
      </c>
      <c r="K2093" s="93">
        <f t="shared" si="764"/>
        <v>3154</v>
      </c>
      <c r="L2093" s="95">
        <f t="shared" si="765"/>
        <v>89.771359807460897</v>
      </c>
    </row>
    <row r="2094" spans="1:12" x14ac:dyDescent="0.2">
      <c r="A2094" s="14">
        <v>9</v>
      </c>
      <c r="B2094" s="15" t="s">
        <v>24</v>
      </c>
      <c r="C2094" s="92">
        <f>[1]Indian!$C$45</f>
        <v>3</v>
      </c>
      <c r="D2094" s="92">
        <f>[1]Indian!$D$45</f>
        <v>1</v>
      </c>
      <c r="E2094" s="92">
        <f>[1]Indian!$E$45</f>
        <v>2</v>
      </c>
      <c r="F2094" s="92">
        <f>[1]Indian!$F$45</f>
        <v>0</v>
      </c>
      <c r="G2094" s="93">
        <f t="shared" si="762"/>
        <v>6</v>
      </c>
      <c r="H2094" s="92">
        <f>[1]Indian!$H$45</f>
        <v>26585</v>
      </c>
      <c r="I2094" s="92">
        <f>[1]Indian!$I$45</f>
        <v>9889</v>
      </c>
      <c r="J2094" s="94">
        <f t="shared" si="763"/>
        <v>36474</v>
      </c>
      <c r="K2094" s="94">
        <f t="shared" si="764"/>
        <v>6079</v>
      </c>
      <c r="L2094" s="95">
        <f t="shared" si="765"/>
        <v>37.197667857814558</v>
      </c>
    </row>
    <row r="2095" spans="1:12" x14ac:dyDescent="0.2">
      <c r="A2095" s="14">
        <v>10</v>
      </c>
      <c r="B2095" s="15" t="s">
        <v>25</v>
      </c>
      <c r="C2095" s="92">
        <f>[1]IOB!$C$45</f>
        <v>0</v>
      </c>
      <c r="D2095" s="92">
        <f>[1]IOB!$D$45</f>
        <v>1</v>
      </c>
      <c r="E2095" s="92">
        <f>[1]IOB!$E$45</f>
        <v>1</v>
      </c>
      <c r="F2095" s="92">
        <f>[1]IOB!$F$45</f>
        <v>0</v>
      </c>
      <c r="G2095" s="93">
        <f t="shared" si="762"/>
        <v>2</v>
      </c>
      <c r="H2095" s="92">
        <f>[1]IOB!$H$45</f>
        <v>2772</v>
      </c>
      <c r="I2095" s="92">
        <f>[1]IOB!$I$45</f>
        <v>1952</v>
      </c>
      <c r="J2095" s="93">
        <f t="shared" si="763"/>
        <v>4724</v>
      </c>
      <c r="K2095" s="93">
        <f t="shared" si="764"/>
        <v>2362</v>
      </c>
      <c r="L2095" s="95">
        <f t="shared" si="765"/>
        <v>70.41847041847042</v>
      </c>
    </row>
    <row r="2096" spans="1:12" x14ac:dyDescent="0.2">
      <c r="A2096" s="14">
        <v>11</v>
      </c>
      <c r="B2096" s="15" t="s">
        <v>26</v>
      </c>
      <c r="C2096" s="92">
        <f>[1]OBC!$C$45</f>
        <v>0</v>
      </c>
      <c r="D2096" s="92">
        <f>[1]OBC!$D$45</f>
        <v>0</v>
      </c>
      <c r="E2096" s="92">
        <f>[1]OBC!$E$45</f>
        <v>0</v>
      </c>
      <c r="F2096" s="92">
        <f>[1]OBC!$F$45</f>
        <v>0</v>
      </c>
      <c r="G2096" s="93">
        <f t="shared" si="762"/>
        <v>0</v>
      </c>
      <c r="H2096" s="92">
        <f>[1]OBC!$H$45</f>
        <v>0</v>
      </c>
      <c r="I2096" s="92">
        <f>[1]OBC!$I$45</f>
        <v>0</v>
      </c>
      <c r="J2096" s="93">
        <f t="shared" si="763"/>
        <v>0</v>
      </c>
      <c r="K2096" s="93" t="e">
        <f t="shared" si="764"/>
        <v>#DIV/0!</v>
      </c>
      <c r="L2096" s="95" t="e">
        <f t="shared" si="765"/>
        <v>#DIV/0!</v>
      </c>
    </row>
    <row r="2097" spans="1:12" x14ac:dyDescent="0.2">
      <c r="A2097" s="14">
        <v>12</v>
      </c>
      <c r="B2097" s="15" t="s">
        <v>27</v>
      </c>
      <c r="C2097" s="92">
        <f>[1]PSB!$C$45</f>
        <v>0</v>
      </c>
      <c r="D2097" s="92">
        <f>[1]PSB!$D$45</f>
        <v>0</v>
      </c>
      <c r="E2097" s="92">
        <f>[1]PSB!$E$45</f>
        <v>0</v>
      </c>
      <c r="F2097" s="92">
        <f>[1]PSB!$F$45</f>
        <v>0</v>
      </c>
      <c r="G2097" s="93">
        <f t="shared" si="762"/>
        <v>0</v>
      </c>
      <c r="H2097" s="92">
        <f>[1]PSB!$H$45</f>
        <v>0</v>
      </c>
      <c r="I2097" s="92">
        <f>[1]PSB!$I$45</f>
        <v>0</v>
      </c>
      <c r="J2097" s="93">
        <f t="shared" si="763"/>
        <v>0</v>
      </c>
      <c r="K2097" s="93" t="e">
        <f t="shared" si="764"/>
        <v>#DIV/0!</v>
      </c>
      <c r="L2097" s="95" t="e">
        <f t="shared" si="765"/>
        <v>#DIV/0!</v>
      </c>
    </row>
    <row r="2098" spans="1:12" x14ac:dyDescent="0.2">
      <c r="A2098" s="14">
        <v>13</v>
      </c>
      <c r="B2098" s="15" t="s">
        <v>28</v>
      </c>
      <c r="C2098" s="92">
        <f>[1]PNB!$C$45</f>
        <v>2</v>
      </c>
      <c r="D2098" s="92">
        <f>[1]PNB!$D$45</f>
        <v>1</v>
      </c>
      <c r="E2098" s="92">
        <f>[1]PNB!$E$45</f>
        <v>4</v>
      </c>
      <c r="F2098" s="92">
        <f>[1]PNB!$F$45</f>
        <v>0</v>
      </c>
      <c r="G2098" s="93">
        <f t="shared" si="762"/>
        <v>7</v>
      </c>
      <c r="H2098" s="92">
        <f>[1]PNB!$H$45</f>
        <v>65458.35</v>
      </c>
      <c r="I2098" s="92">
        <f>[1]PNB!$I$45</f>
        <v>35448.400000000001</v>
      </c>
      <c r="J2098" s="93">
        <f t="shared" si="763"/>
        <v>100906.75</v>
      </c>
      <c r="K2098" s="93">
        <f t="shared" si="764"/>
        <v>14415.25</v>
      </c>
      <c r="L2098" s="95">
        <f t="shared" si="765"/>
        <v>54.154130068967518</v>
      </c>
    </row>
    <row r="2099" spans="1:12" x14ac:dyDescent="0.2">
      <c r="A2099" s="14">
        <v>14</v>
      </c>
      <c r="B2099" s="15" t="s">
        <v>29</v>
      </c>
      <c r="C2099" s="92">
        <f>[1]SBI!$C$45</f>
        <v>12</v>
      </c>
      <c r="D2099" s="92">
        <f>[1]SBI!$D$45</f>
        <v>11</v>
      </c>
      <c r="E2099" s="92">
        <f>[1]SBI!$E$45</f>
        <v>5</v>
      </c>
      <c r="F2099" s="92">
        <f>[1]SBI!$F$45</f>
        <v>0</v>
      </c>
      <c r="G2099" s="93">
        <f t="shared" si="762"/>
        <v>28</v>
      </c>
      <c r="H2099" s="92">
        <f>[1]SBI!$H$45</f>
        <v>283740</v>
      </c>
      <c r="I2099" s="92">
        <f>[1]SBI!$I$45</f>
        <v>104531</v>
      </c>
      <c r="J2099" s="93">
        <f t="shared" si="763"/>
        <v>388271</v>
      </c>
      <c r="K2099" s="93">
        <f t="shared" si="764"/>
        <v>13866.821428571429</v>
      </c>
      <c r="L2099" s="95">
        <f t="shared" si="765"/>
        <v>36.840417283428486</v>
      </c>
    </row>
    <row r="2100" spans="1:12" x14ac:dyDescent="0.2">
      <c r="A2100" s="14">
        <v>15</v>
      </c>
      <c r="B2100" s="15" t="s">
        <v>30</v>
      </c>
      <c r="C2100" s="92">
        <f>[1]Syndicate!$C$45</f>
        <v>0</v>
      </c>
      <c r="D2100" s="92">
        <f>[1]Syndicate!$D$45</f>
        <v>0</v>
      </c>
      <c r="E2100" s="92">
        <f>[1]Syndicate!$E$45</f>
        <v>0</v>
      </c>
      <c r="F2100" s="92">
        <f>[1]Syndicate!$F$45</f>
        <v>0</v>
      </c>
      <c r="G2100" s="93">
        <f t="shared" si="762"/>
        <v>0</v>
      </c>
      <c r="H2100" s="92">
        <f>[1]Syndicate!$H$45</f>
        <v>0</v>
      </c>
      <c r="I2100" s="92">
        <f>[1]Syndicate!$I$45</f>
        <v>0</v>
      </c>
      <c r="J2100" s="93">
        <f t="shared" si="763"/>
        <v>0</v>
      </c>
      <c r="K2100" s="93" t="e">
        <f t="shared" si="764"/>
        <v>#DIV/0!</v>
      </c>
      <c r="L2100" s="95" t="e">
        <f t="shared" si="765"/>
        <v>#DIV/0!</v>
      </c>
    </row>
    <row r="2101" spans="1:12" x14ac:dyDescent="0.2">
      <c r="A2101" s="14">
        <v>16</v>
      </c>
      <c r="B2101" s="15" t="s">
        <v>31</v>
      </c>
      <c r="C2101" s="92">
        <f>[1]UCO!$C$45</f>
        <v>0</v>
      </c>
      <c r="D2101" s="92">
        <f>[1]UCO!$D$45</f>
        <v>1</v>
      </c>
      <c r="E2101" s="92">
        <f>[1]UCO!$E$45</f>
        <v>1</v>
      </c>
      <c r="F2101" s="92">
        <f>[1]UCO!$F$45</f>
        <v>0</v>
      </c>
      <c r="G2101" s="93">
        <f t="shared" si="762"/>
        <v>2</v>
      </c>
      <c r="H2101" s="92">
        <f>[1]UCO!$H$45</f>
        <v>4918</v>
      </c>
      <c r="I2101" s="92">
        <f>[1]UCO!$I$45</f>
        <v>5722</v>
      </c>
      <c r="J2101" s="93">
        <f t="shared" si="763"/>
        <v>10640</v>
      </c>
      <c r="K2101" s="93">
        <f t="shared" si="764"/>
        <v>5320</v>
      </c>
      <c r="L2101" s="95">
        <f t="shared" si="765"/>
        <v>116.34810898739325</v>
      </c>
    </row>
    <row r="2102" spans="1:12" x14ac:dyDescent="0.2">
      <c r="A2102" s="14">
        <v>17</v>
      </c>
      <c r="B2102" s="15" t="s">
        <v>32</v>
      </c>
      <c r="C2102" s="92">
        <f>[1]Union!$C$45</f>
        <v>0</v>
      </c>
      <c r="D2102" s="92">
        <f>[1]Union!$D$45</f>
        <v>0</v>
      </c>
      <c r="E2102" s="92">
        <f>[1]Union!$E$45</f>
        <v>2</v>
      </c>
      <c r="F2102" s="92">
        <f>[1]Union!$F$45</f>
        <v>0</v>
      </c>
      <c r="G2102" s="93">
        <f t="shared" si="762"/>
        <v>2</v>
      </c>
      <c r="H2102" s="92">
        <f>[1]Union!$H$45</f>
        <v>23900</v>
      </c>
      <c r="I2102" s="92">
        <f>[1]Union!$I$45</f>
        <v>8000</v>
      </c>
      <c r="J2102" s="93">
        <f t="shared" si="763"/>
        <v>31900</v>
      </c>
      <c r="K2102" s="93">
        <f t="shared" si="764"/>
        <v>15950</v>
      </c>
      <c r="L2102" s="95">
        <f t="shared" si="765"/>
        <v>33.472803347280333</v>
      </c>
    </row>
    <row r="2103" spans="1:12" x14ac:dyDescent="0.2">
      <c r="A2103" s="14">
        <v>18</v>
      </c>
      <c r="B2103" s="15" t="s">
        <v>33</v>
      </c>
      <c r="C2103" s="92">
        <f>[1]United!$C$45</f>
        <v>0</v>
      </c>
      <c r="D2103" s="92">
        <f>[1]United!$D$45</f>
        <v>0</v>
      </c>
      <c r="E2103" s="92">
        <f>[1]United!$E$45</f>
        <v>0</v>
      </c>
      <c r="F2103" s="92">
        <f>[1]United!$F$45</f>
        <v>0</v>
      </c>
      <c r="G2103" s="93">
        <f t="shared" si="762"/>
        <v>0</v>
      </c>
      <c r="H2103" s="92">
        <f>[1]United!$H$45</f>
        <v>0</v>
      </c>
      <c r="I2103" s="92">
        <f>[1]United!$I$45</f>
        <v>0</v>
      </c>
      <c r="J2103" s="93">
        <f t="shared" si="763"/>
        <v>0</v>
      </c>
      <c r="K2103" s="93" t="e">
        <f t="shared" si="764"/>
        <v>#DIV/0!</v>
      </c>
      <c r="L2103" s="95" t="e">
        <f t="shared" si="765"/>
        <v>#DIV/0!</v>
      </c>
    </row>
    <row r="2104" spans="1:12" x14ac:dyDescent="0.2">
      <c r="A2104" s="24"/>
      <c r="B2104" s="25" t="s">
        <v>34</v>
      </c>
      <c r="C2104" s="96">
        <f t="shared" ref="C2104:J2104" si="766">SUM(C2086:C2103)</f>
        <v>53</v>
      </c>
      <c r="D2104" s="96">
        <f t="shared" si="766"/>
        <v>32</v>
      </c>
      <c r="E2104" s="96">
        <f t="shared" si="766"/>
        <v>30</v>
      </c>
      <c r="F2104" s="96">
        <f t="shared" si="766"/>
        <v>0</v>
      </c>
      <c r="G2104" s="96">
        <f t="shared" si="766"/>
        <v>115</v>
      </c>
      <c r="H2104" s="97">
        <f t="shared" si="766"/>
        <v>829193.5297209</v>
      </c>
      <c r="I2104" s="97">
        <f t="shared" si="766"/>
        <v>380833.5</v>
      </c>
      <c r="J2104" s="97">
        <f t="shared" si="766"/>
        <v>1210027.0297209001</v>
      </c>
      <c r="K2104" s="97">
        <f>J2104/G2104</f>
        <v>10521.974171486088</v>
      </c>
      <c r="L2104" s="98">
        <f>I2104/H2104*100</f>
        <v>45.928180376441865</v>
      </c>
    </row>
    <row r="2105" spans="1:12" x14ac:dyDescent="0.2">
      <c r="A2105" s="14">
        <v>19</v>
      </c>
      <c r="B2105" s="15" t="s">
        <v>35</v>
      </c>
      <c r="C2105" s="92">
        <f>[1]AXIS!$C$45</f>
        <v>0</v>
      </c>
      <c r="D2105" s="92">
        <f>[1]AXIS!$D$45</f>
        <v>2</v>
      </c>
      <c r="E2105" s="92">
        <f>[1]AXIS!$E$45</f>
        <v>2</v>
      </c>
      <c r="F2105" s="92">
        <f>[1]AXIS!$F$45</f>
        <v>0</v>
      </c>
      <c r="G2105" s="93">
        <f t="shared" ref="G2105:G2113" si="767">SUM(C2105:F2105)</f>
        <v>4</v>
      </c>
      <c r="H2105" s="92">
        <f>[1]AXIS!$H$45</f>
        <v>16013.999999999998</v>
      </c>
      <c r="I2105" s="92">
        <f>[1]AXIS!$I$45</f>
        <v>13450</v>
      </c>
      <c r="J2105" s="93">
        <f t="shared" ref="J2105:J2118" si="768">H2105+I2105</f>
        <v>29464</v>
      </c>
      <c r="K2105" s="93">
        <f t="shared" ref="K2105:K2129" si="769">J2105/G2105</f>
        <v>7366</v>
      </c>
      <c r="L2105" s="95">
        <f t="shared" ref="L2105:L2129" si="770">I2105/H2105*100</f>
        <v>83.989009616585491</v>
      </c>
    </row>
    <row r="2106" spans="1:12" x14ac:dyDescent="0.2">
      <c r="A2106" s="14">
        <v>20</v>
      </c>
      <c r="B2106" s="15" t="s">
        <v>36</v>
      </c>
      <c r="C2106" s="92">
        <f>[1]Bandhan!$C$45</f>
        <v>0</v>
      </c>
      <c r="D2106" s="92">
        <f>[1]Bandhan!$D$45</f>
        <v>4</v>
      </c>
      <c r="E2106" s="92">
        <f>[1]Bandhan!$E$45</f>
        <v>3</v>
      </c>
      <c r="F2106" s="92">
        <f>[1]Bandhan!$F$45</f>
        <v>0</v>
      </c>
      <c r="G2106" s="93">
        <f t="shared" si="767"/>
        <v>7</v>
      </c>
      <c r="H2106" s="92">
        <f>[1]Bandhan!$H$45</f>
        <v>137.91999999999999</v>
      </c>
      <c r="I2106" s="92">
        <f>[1]Bandhan!$I$45</f>
        <v>1098.46</v>
      </c>
      <c r="J2106" s="93">
        <f t="shared" si="768"/>
        <v>1236.3800000000001</v>
      </c>
      <c r="K2106" s="93">
        <f t="shared" si="769"/>
        <v>176.62571428571431</v>
      </c>
      <c r="L2106" s="95">
        <f t="shared" si="770"/>
        <v>796.44721577726227</v>
      </c>
    </row>
    <row r="2107" spans="1:12" x14ac:dyDescent="0.2">
      <c r="A2107" s="14">
        <v>21</v>
      </c>
      <c r="B2107" s="15" t="s">
        <v>37</v>
      </c>
      <c r="C2107" s="92">
        <f>[1]CSB!$C$45</f>
        <v>0</v>
      </c>
      <c r="D2107" s="92">
        <f>[1]CSB!$D$45</f>
        <v>0</v>
      </c>
      <c r="E2107" s="92">
        <f>[1]CSB!$E$45</f>
        <v>0</v>
      </c>
      <c r="F2107" s="92">
        <f>[1]CSB!$F$45</f>
        <v>0</v>
      </c>
      <c r="G2107" s="93">
        <f t="shared" si="767"/>
        <v>0</v>
      </c>
      <c r="H2107" s="92">
        <f>[1]CSB!$H$45</f>
        <v>0</v>
      </c>
      <c r="I2107" s="92">
        <f>[1]CSB!$I$45</f>
        <v>0</v>
      </c>
      <c r="J2107" s="93">
        <f t="shared" si="768"/>
        <v>0</v>
      </c>
      <c r="K2107" s="93" t="e">
        <f t="shared" si="769"/>
        <v>#DIV/0!</v>
      </c>
      <c r="L2107" s="95" t="e">
        <f t="shared" si="770"/>
        <v>#DIV/0!</v>
      </c>
    </row>
    <row r="2108" spans="1:12" x14ac:dyDescent="0.2">
      <c r="A2108" s="14">
        <v>22</v>
      </c>
      <c r="B2108" s="15" t="s">
        <v>38</v>
      </c>
      <c r="C2108" s="92">
        <f>[1]DCB!$C$45</f>
        <v>0</v>
      </c>
      <c r="D2108" s="92">
        <f>[1]DCB!$D$45</f>
        <v>0</v>
      </c>
      <c r="E2108" s="92">
        <f>[1]DCB!$E$45</f>
        <v>0</v>
      </c>
      <c r="F2108" s="92">
        <f>[1]DCB!$F$45</f>
        <v>0</v>
      </c>
      <c r="G2108" s="93">
        <f t="shared" si="767"/>
        <v>0</v>
      </c>
      <c r="H2108" s="92">
        <f>[1]DCB!$H$45</f>
        <v>0</v>
      </c>
      <c r="I2108" s="92">
        <f>[1]DCB!$I$45</f>
        <v>0</v>
      </c>
      <c r="J2108" s="93">
        <f t="shared" si="768"/>
        <v>0</v>
      </c>
      <c r="K2108" s="93" t="e">
        <f t="shared" si="769"/>
        <v>#DIV/0!</v>
      </c>
      <c r="L2108" s="95" t="e">
        <f t="shared" si="770"/>
        <v>#DIV/0!</v>
      </c>
    </row>
    <row r="2109" spans="1:12" x14ac:dyDescent="0.2">
      <c r="A2109" s="14">
        <v>23</v>
      </c>
      <c r="B2109" s="15" t="s">
        <v>39</v>
      </c>
      <c r="C2109" s="92">
        <f>[1]Federal!$C$45</f>
        <v>0</v>
      </c>
      <c r="D2109" s="92">
        <f>[1]Federal!$D$45</f>
        <v>0</v>
      </c>
      <c r="E2109" s="92">
        <f>[1]Federal!$E$45</f>
        <v>0</v>
      </c>
      <c r="F2109" s="92">
        <f>[1]Federal!$F$45</f>
        <v>0</v>
      </c>
      <c r="G2109" s="93">
        <f t="shared" si="767"/>
        <v>0</v>
      </c>
      <c r="H2109" s="92">
        <f>[1]Federal!$H$45</f>
        <v>0</v>
      </c>
      <c r="I2109" s="92">
        <f>[1]Federal!$I$45</f>
        <v>0</v>
      </c>
      <c r="J2109" s="93">
        <f t="shared" si="768"/>
        <v>0</v>
      </c>
      <c r="K2109" s="93" t="e">
        <f t="shared" si="769"/>
        <v>#DIV/0!</v>
      </c>
      <c r="L2109" s="95" t="e">
        <f t="shared" si="770"/>
        <v>#DIV/0!</v>
      </c>
    </row>
    <row r="2110" spans="1:12" x14ac:dyDescent="0.2">
      <c r="A2110" s="14">
        <v>24</v>
      </c>
      <c r="B2110" s="15" t="s">
        <v>40</v>
      </c>
      <c r="C2110" s="92">
        <f>[1]HDFC!$C$45</f>
        <v>3</v>
      </c>
      <c r="D2110" s="92">
        <f>[1]HDFC!$D$45</f>
        <v>2</v>
      </c>
      <c r="E2110" s="92">
        <f>[1]HDFC!$E$45</f>
        <v>2</v>
      </c>
      <c r="F2110" s="92">
        <f>[1]HDFC!$F$45</f>
        <v>0</v>
      </c>
      <c r="G2110" s="93">
        <f t="shared" si="767"/>
        <v>7</v>
      </c>
      <c r="H2110" s="92">
        <f>[1]HDFC!$H$45</f>
        <v>28642.27</v>
      </c>
      <c r="I2110" s="92">
        <f>[1]HDFC!$I$45</f>
        <v>37282.6</v>
      </c>
      <c r="J2110" s="93">
        <f t="shared" si="768"/>
        <v>65924.87</v>
      </c>
      <c r="K2110" s="93">
        <f t="shared" si="769"/>
        <v>9417.8385714285705</v>
      </c>
      <c r="L2110" s="95">
        <f t="shared" si="770"/>
        <v>130.16635902112506</v>
      </c>
    </row>
    <row r="2111" spans="1:12" x14ac:dyDescent="0.2">
      <c r="A2111" s="14">
        <v>25</v>
      </c>
      <c r="B2111" s="15" t="s">
        <v>41</v>
      </c>
      <c r="C2111" s="92">
        <f>[1]ICICI!$C$45</f>
        <v>0</v>
      </c>
      <c r="D2111" s="92">
        <f>[1]ICICI!$D$45</f>
        <v>2</v>
      </c>
      <c r="E2111" s="92">
        <f>[1]ICICI!$E$45</f>
        <v>2</v>
      </c>
      <c r="F2111" s="92">
        <f>[1]ICICI!$F$45</f>
        <v>0</v>
      </c>
      <c r="G2111" s="93">
        <f t="shared" si="767"/>
        <v>4</v>
      </c>
      <c r="H2111" s="92">
        <f>[1]ICICI!$H$45</f>
        <v>22900</v>
      </c>
      <c r="I2111" s="92">
        <f>[1]ICICI!$I$45</f>
        <v>30400</v>
      </c>
      <c r="J2111" s="93">
        <f t="shared" si="768"/>
        <v>53300</v>
      </c>
      <c r="K2111" s="93">
        <f t="shared" si="769"/>
        <v>13325</v>
      </c>
      <c r="L2111" s="95">
        <f t="shared" si="770"/>
        <v>132.75109170305677</v>
      </c>
    </row>
    <row r="2112" spans="1:12" x14ac:dyDescent="0.2">
      <c r="A2112" s="14">
        <v>26</v>
      </c>
      <c r="B2112" s="15" t="s">
        <v>42</v>
      </c>
      <c r="C2112" s="92">
        <f>[1]IDBI!$C$45</f>
        <v>1</v>
      </c>
      <c r="D2112" s="92">
        <f>[1]IDBI!$D$45</f>
        <v>1</v>
      </c>
      <c r="E2112" s="92">
        <f>[1]IDBI!$E$45</f>
        <v>1</v>
      </c>
      <c r="F2112" s="92">
        <f>[1]IDBI!$F$45</f>
        <v>0</v>
      </c>
      <c r="G2112" s="93">
        <f t="shared" si="767"/>
        <v>3</v>
      </c>
      <c r="H2112" s="92">
        <f>[1]IDBI!$H$45</f>
        <v>22752</v>
      </c>
      <c r="I2112" s="92">
        <f>[1]IDBI!$I$45</f>
        <v>7510</v>
      </c>
      <c r="J2112" s="94">
        <f t="shared" si="768"/>
        <v>30262</v>
      </c>
      <c r="K2112" s="94">
        <f t="shared" si="769"/>
        <v>10087.333333333334</v>
      </c>
      <c r="L2112" s="95">
        <f t="shared" si="770"/>
        <v>33.008087201125171</v>
      </c>
    </row>
    <row r="2113" spans="1:12" x14ac:dyDescent="0.2">
      <c r="A2113" s="14">
        <v>27</v>
      </c>
      <c r="B2113" s="15" t="s">
        <v>43</v>
      </c>
      <c r="C2113" s="92">
        <f>[1]IDFC!$C$45</f>
        <v>0</v>
      </c>
      <c r="D2113" s="92">
        <f>[1]IDFC!$D$45</f>
        <v>0</v>
      </c>
      <c r="E2113" s="92">
        <f>[1]IDFC!$E$45</f>
        <v>0</v>
      </c>
      <c r="F2113" s="92">
        <f>[1]IDFC!$F$45</f>
        <v>0</v>
      </c>
      <c r="G2113" s="93">
        <f t="shared" si="767"/>
        <v>0</v>
      </c>
      <c r="H2113" s="92">
        <f>[1]IDFC!$H$45</f>
        <v>0</v>
      </c>
      <c r="I2113" s="92">
        <f>[1]IDFC!$I$45</f>
        <v>0</v>
      </c>
      <c r="J2113" s="94">
        <f t="shared" si="768"/>
        <v>0</v>
      </c>
      <c r="K2113" s="94" t="e">
        <f t="shared" si="769"/>
        <v>#DIV/0!</v>
      </c>
      <c r="L2113" s="95" t="e">
        <f t="shared" si="770"/>
        <v>#DIV/0!</v>
      </c>
    </row>
    <row r="2114" spans="1:12" x14ac:dyDescent="0.2">
      <c r="A2114" s="14">
        <v>28</v>
      </c>
      <c r="B2114" s="15" t="s">
        <v>44</v>
      </c>
      <c r="C2114" s="92">
        <f>[1]IndusInd!$C$45</f>
        <v>1</v>
      </c>
      <c r="D2114" s="92">
        <f>[1]IndusInd!$D$45</f>
        <v>0</v>
      </c>
      <c r="E2114" s="92">
        <f>[1]IndusInd!$E$45</f>
        <v>0</v>
      </c>
      <c r="F2114" s="92">
        <f>[1]IndusInd!$F$45</f>
        <v>0</v>
      </c>
      <c r="G2114" s="93">
        <f t="shared" ref="G2114:G2118" si="771">SUM(C2114:F2114)</f>
        <v>1</v>
      </c>
      <c r="H2114" s="92">
        <f>[1]IndusInd!$H$45</f>
        <v>1689.9999999999998</v>
      </c>
      <c r="I2114" s="92">
        <f>[1]IndusInd!$I$45</f>
        <v>94481</v>
      </c>
      <c r="J2114" s="93">
        <f t="shared" si="768"/>
        <v>96171</v>
      </c>
      <c r="K2114" s="93">
        <f t="shared" si="769"/>
        <v>96171</v>
      </c>
      <c r="L2114" s="95">
        <f t="shared" si="770"/>
        <v>5590.5917159763321</v>
      </c>
    </row>
    <row r="2115" spans="1:12" x14ac:dyDescent="0.2">
      <c r="A2115" s="14">
        <v>29</v>
      </c>
      <c r="B2115" s="15" t="s">
        <v>45</v>
      </c>
      <c r="C2115" s="92">
        <f>[1]Karnatak!$C$45</f>
        <v>0</v>
      </c>
      <c r="D2115" s="92">
        <f>[1]Karnatak!$D$45</f>
        <v>0</v>
      </c>
      <c r="E2115" s="92">
        <f>[1]Karnatak!$E$45</f>
        <v>0</v>
      </c>
      <c r="F2115" s="92">
        <f>[1]Karnatak!$F$45</f>
        <v>0</v>
      </c>
      <c r="G2115" s="93">
        <f t="shared" si="771"/>
        <v>0</v>
      </c>
      <c r="H2115" s="92">
        <f>[1]Karnatak!$H$45</f>
        <v>0</v>
      </c>
      <c r="I2115" s="92">
        <f>[1]Karnatak!$I$45</f>
        <v>0</v>
      </c>
      <c r="J2115" s="93">
        <f t="shared" si="768"/>
        <v>0</v>
      </c>
      <c r="K2115" s="93" t="e">
        <f t="shared" si="769"/>
        <v>#DIV/0!</v>
      </c>
      <c r="L2115" s="95" t="e">
        <f t="shared" si="770"/>
        <v>#DIV/0!</v>
      </c>
    </row>
    <row r="2116" spans="1:12" x14ac:dyDescent="0.2">
      <c r="A2116" s="14">
        <v>30</v>
      </c>
      <c r="B2116" s="15" t="s">
        <v>46</v>
      </c>
      <c r="C2116" s="92">
        <f>[1]Kotak!$C$45</f>
        <v>0</v>
      </c>
      <c r="D2116" s="92">
        <f>[1]Kotak!$D$45</f>
        <v>0</v>
      </c>
      <c r="E2116" s="92">
        <f>[1]Kotak!$E$45</f>
        <v>0</v>
      </c>
      <c r="F2116" s="92">
        <f>[1]Kotak!$F$45</f>
        <v>0</v>
      </c>
      <c r="G2116" s="93">
        <f t="shared" si="771"/>
        <v>0</v>
      </c>
      <c r="H2116" s="92">
        <f>[1]Kotak!$H$45</f>
        <v>0</v>
      </c>
      <c r="I2116" s="92">
        <f>[1]Kotak!$I$45</f>
        <v>0</v>
      </c>
      <c r="J2116" s="93">
        <f t="shared" si="768"/>
        <v>0</v>
      </c>
      <c r="K2116" s="93" t="e">
        <f t="shared" si="769"/>
        <v>#DIV/0!</v>
      </c>
      <c r="L2116" s="95" t="e">
        <f t="shared" si="770"/>
        <v>#DIV/0!</v>
      </c>
    </row>
    <row r="2117" spans="1:12" x14ac:dyDescent="0.2">
      <c r="A2117" s="14">
        <v>31</v>
      </c>
      <c r="B2117" s="15" t="s">
        <v>47</v>
      </c>
      <c r="C2117" s="92">
        <f>[1]Ratnakar!$C$45</f>
        <v>0</v>
      </c>
      <c r="D2117" s="92">
        <f>[1]Ratnakar!$D$45</f>
        <v>0</v>
      </c>
      <c r="E2117" s="92">
        <f>[1]Ratnakar!$E$45</f>
        <v>0</v>
      </c>
      <c r="F2117" s="92">
        <f>[1]Ratnakar!$F$45</f>
        <v>0</v>
      </c>
      <c r="G2117" s="93">
        <f t="shared" si="771"/>
        <v>0</v>
      </c>
      <c r="H2117" s="92">
        <f>[1]Ratnakar!$H$45</f>
        <v>0</v>
      </c>
      <c r="I2117" s="92">
        <f>[1]Ratnakar!$I$45</f>
        <v>0</v>
      </c>
      <c r="J2117" s="93">
        <f t="shared" si="768"/>
        <v>0</v>
      </c>
      <c r="K2117" s="93" t="e">
        <f t="shared" si="769"/>
        <v>#DIV/0!</v>
      </c>
      <c r="L2117" s="95" t="e">
        <f t="shared" si="770"/>
        <v>#DIV/0!</v>
      </c>
    </row>
    <row r="2118" spans="1:12" x14ac:dyDescent="0.2">
      <c r="A2118" s="14">
        <v>32</v>
      </c>
      <c r="B2118" s="15" t="s">
        <v>48</v>
      </c>
      <c r="C2118" s="92">
        <f>[1]Yes!$C$45</f>
        <v>0</v>
      </c>
      <c r="D2118" s="92">
        <f>[1]Yes!$D$45</f>
        <v>0</v>
      </c>
      <c r="E2118" s="92">
        <f>[1]Yes!$E$45</f>
        <v>0</v>
      </c>
      <c r="F2118" s="92">
        <f>[1]Yes!$F$45</f>
        <v>0</v>
      </c>
      <c r="G2118" s="93">
        <f t="shared" si="771"/>
        <v>0</v>
      </c>
      <c r="H2118" s="92">
        <f>[1]Yes!$H$45</f>
        <v>0</v>
      </c>
      <c r="I2118" s="92">
        <f>[1]Yes!$I$45</f>
        <v>0</v>
      </c>
      <c r="J2118" s="93">
        <f t="shared" si="768"/>
        <v>0</v>
      </c>
      <c r="K2118" s="93" t="e">
        <f t="shared" si="769"/>
        <v>#DIV/0!</v>
      </c>
      <c r="L2118" s="95" t="e">
        <f t="shared" si="770"/>
        <v>#DIV/0!</v>
      </c>
    </row>
    <row r="2119" spans="1:12" x14ac:dyDescent="0.2">
      <c r="A2119" s="24"/>
      <c r="B2119" s="25" t="s">
        <v>49</v>
      </c>
      <c r="C2119" s="97">
        <f>SUM(C2105:C2118)</f>
        <v>5</v>
      </c>
      <c r="D2119" s="97">
        <f t="shared" ref="D2119:J2119" si="772">SUM(D2105:D2118)</f>
        <v>11</v>
      </c>
      <c r="E2119" s="97">
        <f t="shared" si="772"/>
        <v>10</v>
      </c>
      <c r="F2119" s="97">
        <f t="shared" si="772"/>
        <v>0</v>
      </c>
      <c r="G2119" s="97">
        <f t="shared" si="772"/>
        <v>26</v>
      </c>
      <c r="H2119" s="97">
        <f t="shared" si="772"/>
        <v>92136.19</v>
      </c>
      <c r="I2119" s="97">
        <f t="shared" si="772"/>
        <v>184222.06</v>
      </c>
      <c r="J2119" s="97">
        <f t="shared" si="772"/>
        <v>276358.25</v>
      </c>
      <c r="K2119" s="97">
        <f t="shared" si="769"/>
        <v>10629.163461538461</v>
      </c>
      <c r="L2119" s="98">
        <f t="shared" si="770"/>
        <v>199.94538519554587</v>
      </c>
    </row>
    <row r="2120" spans="1:12" x14ac:dyDescent="0.2">
      <c r="A2120" s="28">
        <v>33</v>
      </c>
      <c r="B2120" s="29" t="s">
        <v>50</v>
      </c>
      <c r="C2120" s="92">
        <f>[1]AU!$C$45</f>
        <v>0</v>
      </c>
      <c r="D2120" s="92">
        <f>[1]AU!$D$45</f>
        <v>0</v>
      </c>
      <c r="E2120" s="92">
        <f>[1]AU!$E$45</f>
        <v>1</v>
      </c>
      <c r="F2120" s="92">
        <f>[1]AU!$F$45</f>
        <v>0</v>
      </c>
      <c r="G2120" s="93">
        <f t="shared" ref="G2120" si="773">SUM(C2120:F2120)</f>
        <v>1</v>
      </c>
      <c r="H2120" s="92">
        <f>[1]AU!$H$45</f>
        <v>2896</v>
      </c>
      <c r="I2120" s="92">
        <f>[1]AU!$I$45</f>
        <v>3614</v>
      </c>
      <c r="J2120" s="93">
        <f t="shared" ref="J2120:J2128" si="774">H2120+I2120</f>
        <v>6510</v>
      </c>
      <c r="K2120" s="93">
        <f t="shared" si="769"/>
        <v>6510</v>
      </c>
      <c r="L2120" s="95">
        <f t="shared" si="770"/>
        <v>124.79281767955801</v>
      </c>
    </row>
    <row r="2121" spans="1:12" x14ac:dyDescent="0.2">
      <c r="A2121" s="28">
        <v>34</v>
      </c>
      <c r="B2121" s="29" t="s">
        <v>51</v>
      </c>
      <c r="C2121" s="92">
        <f>[1]Capital!$C$45</f>
        <v>0</v>
      </c>
      <c r="D2121" s="92">
        <f>[1]Capital!$D$45</f>
        <v>0</v>
      </c>
      <c r="E2121" s="92">
        <f>[1]Capital!$E$45</f>
        <v>0</v>
      </c>
      <c r="F2121" s="92">
        <f>[1]Capital!$F$45</f>
        <v>0</v>
      </c>
      <c r="G2121" s="93">
        <f t="shared" ref="G2121:G2128" si="775">SUM(C2121:F2121)</f>
        <v>0</v>
      </c>
      <c r="H2121" s="92">
        <f>[1]Capital!$H$45</f>
        <v>0</v>
      </c>
      <c r="I2121" s="92">
        <f>[1]Capital!$I$45</f>
        <v>0</v>
      </c>
      <c r="J2121" s="93">
        <f t="shared" si="774"/>
        <v>0</v>
      </c>
      <c r="K2121" s="93" t="e">
        <f t="shared" si="769"/>
        <v>#DIV/0!</v>
      </c>
      <c r="L2121" s="95" t="e">
        <f t="shared" si="770"/>
        <v>#DIV/0!</v>
      </c>
    </row>
    <row r="2122" spans="1:12" x14ac:dyDescent="0.2">
      <c r="A2122" s="28">
        <v>35</v>
      </c>
      <c r="B2122" s="29" t="s">
        <v>52</v>
      </c>
      <c r="C2122" s="92">
        <f>[1]Equitas!$C$45</f>
        <v>0</v>
      </c>
      <c r="D2122" s="92">
        <f>[1]Equitas!$D$45</f>
        <v>1</v>
      </c>
      <c r="E2122" s="92">
        <f>[1]Equitas!$E$45</f>
        <v>3</v>
      </c>
      <c r="F2122" s="92">
        <f>[1]Equitas!$F$45</f>
        <v>0</v>
      </c>
      <c r="G2122" s="93">
        <f t="shared" si="775"/>
        <v>4</v>
      </c>
      <c r="H2122" s="92">
        <f>[1]Equitas!$H$45</f>
        <v>800</v>
      </c>
      <c r="I2122" s="92">
        <f>[1]Equitas!$I$45</f>
        <v>3200</v>
      </c>
      <c r="J2122" s="93">
        <f t="shared" si="774"/>
        <v>4000</v>
      </c>
      <c r="K2122" s="93">
        <f t="shared" si="769"/>
        <v>1000</v>
      </c>
      <c r="L2122" s="95">
        <f t="shared" si="770"/>
        <v>400</v>
      </c>
    </row>
    <row r="2123" spans="1:12" x14ac:dyDescent="0.2">
      <c r="A2123" s="28">
        <v>36</v>
      </c>
      <c r="B2123" s="29" t="s">
        <v>53</v>
      </c>
      <c r="C2123" s="92">
        <f>[1]ESAF!$C$45</f>
        <v>0</v>
      </c>
      <c r="D2123" s="92">
        <f>[1]ESAF!$D$45</f>
        <v>0</v>
      </c>
      <c r="E2123" s="92">
        <f>[1]ESAF!$E$45</f>
        <v>2</v>
      </c>
      <c r="F2123" s="92">
        <f>[1]ESAF!$F$45</f>
        <v>0</v>
      </c>
      <c r="G2123" s="93">
        <f t="shared" si="775"/>
        <v>2</v>
      </c>
      <c r="H2123" s="92">
        <f>[1]ESAF!$H$45</f>
        <v>241</v>
      </c>
      <c r="I2123" s="92">
        <f>[1]ESAF!$I$45</f>
        <v>1736</v>
      </c>
      <c r="J2123" s="93">
        <f t="shared" si="774"/>
        <v>1977</v>
      </c>
      <c r="K2123" s="93">
        <f t="shared" si="769"/>
        <v>988.5</v>
      </c>
      <c r="L2123" s="95">
        <f t="shared" si="770"/>
        <v>720.33195020746894</v>
      </c>
    </row>
    <row r="2124" spans="1:12" x14ac:dyDescent="0.2">
      <c r="A2124" s="28">
        <v>37</v>
      </c>
      <c r="B2124" s="29" t="s">
        <v>54</v>
      </c>
      <c r="C2124" s="92">
        <f>[1]Fincare!$C$45</f>
        <v>1</v>
      </c>
      <c r="D2124" s="92">
        <f>[1]Fincare!$D$45</f>
        <v>1</v>
      </c>
      <c r="E2124" s="92">
        <f>[1]Fincare!$E$45</f>
        <v>1</v>
      </c>
      <c r="F2124" s="92">
        <f>[1]Fincare!$F$45</f>
        <v>0</v>
      </c>
      <c r="G2124" s="93">
        <f t="shared" si="775"/>
        <v>3</v>
      </c>
      <c r="H2124" s="92">
        <f>[1]Fincare!$H$45</f>
        <v>65</v>
      </c>
      <c r="I2124" s="92">
        <f>[1]Fincare!$I$45</f>
        <v>1467</v>
      </c>
      <c r="J2124" s="93">
        <f t="shared" si="774"/>
        <v>1532</v>
      </c>
      <c r="K2124" s="93">
        <f t="shared" si="769"/>
        <v>510.66666666666669</v>
      </c>
      <c r="L2124" s="95">
        <f t="shared" si="770"/>
        <v>2256.9230769230771</v>
      </c>
    </row>
    <row r="2125" spans="1:12" x14ac:dyDescent="0.2">
      <c r="A2125" s="28">
        <v>38</v>
      </c>
      <c r="B2125" s="29" t="s">
        <v>55</v>
      </c>
      <c r="C2125" s="92">
        <f>[1]Jana!$C$45</f>
        <v>0</v>
      </c>
      <c r="D2125" s="92">
        <f>[1]Jana!$D$45</f>
        <v>0</v>
      </c>
      <c r="E2125" s="92">
        <f>[1]Jana!$E$45</f>
        <v>1</v>
      </c>
      <c r="F2125" s="92">
        <f>[1]Jana!$F$45</f>
        <v>0</v>
      </c>
      <c r="G2125" s="93">
        <f t="shared" si="775"/>
        <v>1</v>
      </c>
      <c r="H2125" s="92">
        <f>[1]Jana!$H$45</f>
        <v>1</v>
      </c>
      <c r="I2125" s="92">
        <f>[1]Jana!$I$45</f>
        <v>2</v>
      </c>
      <c r="J2125" s="93">
        <f t="shared" si="774"/>
        <v>3</v>
      </c>
      <c r="K2125" s="93">
        <f t="shared" si="769"/>
        <v>3</v>
      </c>
      <c r="L2125" s="95">
        <f t="shared" si="770"/>
        <v>200</v>
      </c>
    </row>
    <row r="2126" spans="1:12" x14ac:dyDescent="0.2">
      <c r="A2126" s="28">
        <v>39</v>
      </c>
      <c r="B2126" s="29" t="s">
        <v>56</v>
      </c>
      <c r="C2126" s="92">
        <f>[1]Suryoday!$C$45</f>
        <v>2</v>
      </c>
      <c r="D2126" s="92">
        <f>[1]Suryoday!$D$45</f>
        <v>0</v>
      </c>
      <c r="E2126" s="92">
        <f>[1]Suryoday!$E$45</f>
        <v>2</v>
      </c>
      <c r="F2126" s="92">
        <f>[1]Suryoday!$F$45</f>
        <v>0</v>
      </c>
      <c r="G2126" s="93">
        <f t="shared" si="775"/>
        <v>4</v>
      </c>
      <c r="H2126" s="92">
        <f>[1]Suryoday!$H$45</f>
        <v>17</v>
      </c>
      <c r="I2126" s="92">
        <f>[1]Suryoday!$I$45</f>
        <v>702</v>
      </c>
      <c r="J2126" s="93">
        <f t="shared" si="774"/>
        <v>719</v>
      </c>
      <c r="K2126" s="93">
        <f t="shared" si="769"/>
        <v>179.75</v>
      </c>
      <c r="L2126" s="95">
        <f t="shared" si="770"/>
        <v>4129.4117647058829</v>
      </c>
    </row>
    <row r="2127" spans="1:12" x14ac:dyDescent="0.2">
      <c r="A2127" s="28">
        <v>40</v>
      </c>
      <c r="B2127" s="29" t="s">
        <v>57</v>
      </c>
      <c r="C2127" s="92">
        <f>[1]Ujjivan!$C$45</f>
        <v>0</v>
      </c>
      <c r="D2127" s="92">
        <f>[1]Ujjivan!$D$45</f>
        <v>0</v>
      </c>
      <c r="E2127" s="92">
        <f>[1]Ujjivan!$E$45</f>
        <v>0</v>
      </c>
      <c r="F2127" s="92">
        <f>[1]Ujjivan!$F$45</f>
        <v>0</v>
      </c>
      <c r="G2127" s="93">
        <f t="shared" si="775"/>
        <v>0</v>
      </c>
      <c r="H2127" s="92">
        <f>[1]Ujjivan!$H$45</f>
        <v>0</v>
      </c>
      <c r="I2127" s="92">
        <f>[1]Ujjivan!$I$45</f>
        <v>0</v>
      </c>
      <c r="J2127" s="93">
        <f t="shared" si="774"/>
        <v>0</v>
      </c>
      <c r="K2127" s="93" t="e">
        <f t="shared" si="769"/>
        <v>#DIV/0!</v>
      </c>
      <c r="L2127" s="95" t="e">
        <f t="shared" si="770"/>
        <v>#DIV/0!</v>
      </c>
    </row>
    <row r="2128" spans="1:12" x14ac:dyDescent="0.2">
      <c r="A2128" s="28">
        <v>41</v>
      </c>
      <c r="B2128" s="29" t="s">
        <v>58</v>
      </c>
      <c r="C2128" s="92">
        <f>[1]Utkarsh!$C$45</f>
        <v>0</v>
      </c>
      <c r="D2128" s="92">
        <f>[1]Utkarsh!$D$45</f>
        <v>1</v>
      </c>
      <c r="E2128" s="92">
        <f>[1]Utkarsh!$E$45</f>
        <v>3</v>
      </c>
      <c r="F2128" s="92">
        <f>[1]Utkarsh!$F$45</f>
        <v>0</v>
      </c>
      <c r="G2128" s="93">
        <f t="shared" si="775"/>
        <v>4</v>
      </c>
      <c r="H2128" s="92">
        <f>[1]Utkarsh!$H$45</f>
        <v>123</v>
      </c>
      <c r="I2128" s="92">
        <f>[1]Utkarsh!$I$45</f>
        <v>2336</v>
      </c>
      <c r="J2128" s="93">
        <f t="shared" si="774"/>
        <v>2459</v>
      </c>
      <c r="K2128" s="93">
        <f t="shared" si="769"/>
        <v>614.75</v>
      </c>
      <c r="L2128" s="95">
        <f t="shared" si="770"/>
        <v>1899.1869918699188</v>
      </c>
    </row>
    <row r="2129" spans="1:12" x14ac:dyDescent="0.2">
      <c r="A2129" s="24"/>
      <c r="B2129" s="30" t="s">
        <v>59</v>
      </c>
      <c r="C2129" s="97">
        <f>SUM(C2120:C2128)</f>
        <v>3</v>
      </c>
      <c r="D2129" s="97">
        <f t="shared" ref="D2129:J2129" si="776">SUM(D2120:D2128)</f>
        <v>3</v>
      </c>
      <c r="E2129" s="97">
        <f t="shared" si="776"/>
        <v>13</v>
      </c>
      <c r="F2129" s="97">
        <f t="shared" si="776"/>
        <v>0</v>
      </c>
      <c r="G2129" s="97">
        <f t="shared" si="776"/>
        <v>19</v>
      </c>
      <c r="H2129" s="97">
        <f t="shared" si="776"/>
        <v>4143</v>
      </c>
      <c r="I2129" s="97">
        <f t="shared" si="776"/>
        <v>13057</v>
      </c>
      <c r="J2129" s="97">
        <f t="shared" si="776"/>
        <v>17200</v>
      </c>
      <c r="K2129" s="97">
        <f t="shared" si="769"/>
        <v>905.26315789473688</v>
      </c>
      <c r="L2129" s="98">
        <f t="shared" si="770"/>
        <v>315.15809799662082</v>
      </c>
    </row>
    <row r="2130" spans="1:12" x14ac:dyDescent="0.2">
      <c r="A2130" s="31">
        <v>42</v>
      </c>
      <c r="B2130" s="32" t="s">
        <v>60</v>
      </c>
      <c r="C2130" s="92">
        <f>[1]DBS!$C$45</f>
        <v>0</v>
      </c>
      <c r="D2130" s="92">
        <f>[1]DBS!$D$45</f>
        <v>0</v>
      </c>
      <c r="E2130" s="92">
        <f>[1]DBS!$E$45</f>
        <v>0</v>
      </c>
      <c r="F2130" s="92">
        <f>[1]DBS!$F$45</f>
        <v>0</v>
      </c>
      <c r="G2130" s="93">
        <f>SUM(C2130:F2130)</f>
        <v>0</v>
      </c>
      <c r="H2130" s="92">
        <f>[1]DBS!$H$45</f>
        <v>0</v>
      </c>
      <c r="I2130" s="92">
        <f>[1]DBS!$I$45</f>
        <v>0</v>
      </c>
      <c r="J2130" s="93">
        <f>H2130+I2130</f>
        <v>0</v>
      </c>
      <c r="K2130" s="93" t="e">
        <f>J2130/G2130</f>
        <v>#DIV/0!</v>
      </c>
      <c r="L2130" s="95" t="e">
        <f>I2130/H2130*100</f>
        <v>#DIV/0!</v>
      </c>
    </row>
    <row r="2131" spans="1:12" x14ac:dyDescent="0.2">
      <c r="A2131" s="24"/>
      <c r="B2131" s="30" t="s">
        <v>61</v>
      </c>
      <c r="C2131" s="97">
        <f>C2130</f>
        <v>0</v>
      </c>
      <c r="D2131" s="97">
        <f t="shared" ref="D2131:J2131" si="777">D2130</f>
        <v>0</v>
      </c>
      <c r="E2131" s="97">
        <f t="shared" si="777"/>
        <v>0</v>
      </c>
      <c r="F2131" s="97">
        <f t="shared" si="777"/>
        <v>0</v>
      </c>
      <c r="G2131" s="97">
        <f t="shared" si="777"/>
        <v>0</v>
      </c>
      <c r="H2131" s="97">
        <f t="shared" si="777"/>
        <v>0</v>
      </c>
      <c r="I2131" s="97">
        <f t="shared" si="777"/>
        <v>0</v>
      </c>
      <c r="J2131" s="97">
        <f t="shared" si="777"/>
        <v>0</v>
      </c>
      <c r="K2131" s="97" t="e">
        <f t="shared" ref="K2131" si="778">J2131/G2131</f>
        <v>#DIV/0!</v>
      </c>
      <c r="L2131" s="98" t="e">
        <f t="shared" ref="L2131" si="779">I2131/H2131*100</f>
        <v>#DIV/0!</v>
      </c>
    </row>
    <row r="2132" spans="1:12" x14ac:dyDescent="0.2">
      <c r="A2132" s="31">
        <v>43</v>
      </c>
      <c r="B2132" s="32" t="s">
        <v>62</v>
      </c>
      <c r="C2132" s="92">
        <f>[1]IPPB!$C$45</f>
        <v>0</v>
      </c>
      <c r="D2132" s="92">
        <f>[1]IPPB!$D$45</f>
        <v>0</v>
      </c>
      <c r="E2132" s="92">
        <f>[1]IPPB!$E$45</f>
        <v>0</v>
      </c>
      <c r="F2132" s="92">
        <f>[1]IPPB!$F$45</f>
        <v>0</v>
      </c>
      <c r="G2132" s="93">
        <f>SUM(C2132:F2132)</f>
        <v>0</v>
      </c>
      <c r="H2132" s="92">
        <f>[1]IPPB!$H$45</f>
        <v>0</v>
      </c>
      <c r="I2132" s="92">
        <f>[1]IPPB!$I$45</f>
        <v>0</v>
      </c>
      <c r="J2132" s="93">
        <f>H2132+I2132</f>
        <v>0</v>
      </c>
      <c r="K2132" s="93" t="e">
        <f>J2132/G2132</f>
        <v>#DIV/0!</v>
      </c>
      <c r="L2132" s="95" t="e">
        <f>I2132/H2132*100</f>
        <v>#DIV/0!</v>
      </c>
    </row>
    <row r="2133" spans="1:12" x14ac:dyDescent="0.2">
      <c r="A2133" s="24"/>
      <c r="B2133" s="30" t="s">
        <v>124</v>
      </c>
      <c r="C2133" s="97">
        <f>C2132</f>
        <v>0</v>
      </c>
      <c r="D2133" s="97">
        <f t="shared" ref="D2133:J2133" si="780">D2132</f>
        <v>0</v>
      </c>
      <c r="E2133" s="97">
        <f t="shared" si="780"/>
        <v>0</v>
      </c>
      <c r="F2133" s="97">
        <f t="shared" si="780"/>
        <v>0</v>
      </c>
      <c r="G2133" s="97">
        <f t="shared" si="780"/>
        <v>0</v>
      </c>
      <c r="H2133" s="97">
        <f t="shared" si="780"/>
        <v>0</v>
      </c>
      <c r="I2133" s="97">
        <f t="shared" si="780"/>
        <v>0</v>
      </c>
      <c r="J2133" s="97">
        <f t="shared" si="780"/>
        <v>0</v>
      </c>
      <c r="K2133" s="97" t="e">
        <f t="shared" ref="K2133:K2135" si="781">J2133/G2133</f>
        <v>#DIV/0!</v>
      </c>
      <c r="L2133" s="98" t="e">
        <f t="shared" ref="L2133:L2135" si="782">I2133/H2133*100</f>
        <v>#DIV/0!</v>
      </c>
    </row>
    <row r="2134" spans="1:12" x14ac:dyDescent="0.2">
      <c r="A2134" s="33">
        <v>44</v>
      </c>
      <c r="B2134" s="34" t="s">
        <v>64</v>
      </c>
      <c r="C2134" s="16">
        <f>[1]MGB!$C$45</f>
        <v>0</v>
      </c>
      <c r="D2134" s="16">
        <f>[1]MGB!$D$45</f>
        <v>0</v>
      </c>
      <c r="E2134" s="16">
        <f>[1]MGB!$E$45</f>
        <v>0</v>
      </c>
      <c r="F2134" s="16">
        <f>[1]MGB!$F$45</f>
        <v>0</v>
      </c>
      <c r="G2134" s="17">
        <f>SUM(C2134:F2134)</f>
        <v>0</v>
      </c>
      <c r="H2134" s="16">
        <f>[1]MGB!$H$45</f>
        <v>0</v>
      </c>
      <c r="I2134" s="16">
        <f>[1]MGB!$I$45</f>
        <v>0</v>
      </c>
      <c r="J2134" s="17">
        <f>H2134+I2134</f>
        <v>0</v>
      </c>
      <c r="K2134" s="17" t="e">
        <f t="shared" si="781"/>
        <v>#DIV/0!</v>
      </c>
      <c r="L2134" s="20" t="e">
        <f t="shared" si="782"/>
        <v>#DIV/0!</v>
      </c>
    </row>
    <row r="2135" spans="1:12" x14ac:dyDescent="0.2">
      <c r="A2135" s="33">
        <v>45</v>
      </c>
      <c r="B2135" s="34" t="s">
        <v>65</v>
      </c>
      <c r="C2135" s="16">
        <f>[1]VKGB!$C$45</f>
        <v>1</v>
      </c>
      <c r="D2135" s="16">
        <f>[1]VKGB!$D$45</f>
        <v>4</v>
      </c>
      <c r="E2135" s="16">
        <f>[1]VKGB!$E$45</f>
        <v>1</v>
      </c>
      <c r="F2135" s="16">
        <f>[1]VKGB!$F$45</f>
        <v>0</v>
      </c>
      <c r="G2135" s="17">
        <f>SUM(C2135:F2135)</f>
        <v>6</v>
      </c>
      <c r="H2135" s="16">
        <f>[1]VKGB!$H$45</f>
        <v>3534.0000000000005</v>
      </c>
      <c r="I2135" s="16">
        <f>[1]VKGB!$I$45</f>
        <v>6111</v>
      </c>
      <c r="J2135" s="17">
        <f>H2135+I2135</f>
        <v>9645</v>
      </c>
      <c r="K2135" s="17">
        <f t="shared" si="781"/>
        <v>1607.5</v>
      </c>
      <c r="L2135" s="20">
        <f t="shared" si="782"/>
        <v>172.9202037351443</v>
      </c>
    </row>
    <row r="2136" spans="1:12" x14ac:dyDescent="0.2">
      <c r="A2136" s="35" t="s">
        <v>125</v>
      </c>
      <c r="B2136" s="99" t="s">
        <v>66</v>
      </c>
      <c r="C2136" s="97">
        <f t="shared" ref="C2136:J2136" si="783">SUM(C2134:C2135)</f>
        <v>1</v>
      </c>
      <c r="D2136" s="97">
        <f t="shared" si="783"/>
        <v>4</v>
      </c>
      <c r="E2136" s="97">
        <f t="shared" si="783"/>
        <v>1</v>
      </c>
      <c r="F2136" s="97">
        <f t="shared" si="783"/>
        <v>0</v>
      </c>
      <c r="G2136" s="97">
        <f t="shared" si="783"/>
        <v>6</v>
      </c>
      <c r="H2136" s="97">
        <f t="shared" si="783"/>
        <v>3534.0000000000005</v>
      </c>
      <c r="I2136" s="97">
        <f t="shared" si="783"/>
        <v>6111</v>
      </c>
      <c r="J2136" s="97">
        <f t="shared" si="783"/>
        <v>9645</v>
      </c>
      <c r="K2136" s="97">
        <f>J2136/G2136</f>
        <v>1607.5</v>
      </c>
      <c r="L2136" s="98">
        <f>I2136/H2136*100</f>
        <v>172.9202037351443</v>
      </c>
    </row>
    <row r="2137" spans="1:12" x14ac:dyDescent="0.2">
      <c r="A2137" s="33">
        <v>46</v>
      </c>
      <c r="B2137" s="34" t="s">
        <v>67</v>
      </c>
      <c r="C2137" s="16">
        <f>[1]Subhadra!$C$45</f>
        <v>0</v>
      </c>
      <c r="D2137" s="16">
        <f>[1]Subhadra!$D$45</f>
        <v>0</v>
      </c>
      <c r="E2137" s="16">
        <f>[1]Subhadra!$E$45</f>
        <v>0</v>
      </c>
      <c r="F2137" s="16">
        <f>[1]Subhadra!$F$45</f>
        <v>0</v>
      </c>
      <c r="G2137" s="17">
        <f>SUM(C2137:F2137)</f>
        <v>0</v>
      </c>
      <c r="H2137" s="16">
        <f>[1]Subhadra!$H$45</f>
        <v>0</v>
      </c>
      <c r="I2137" s="16">
        <f>[1]Subhadra!$I$45</f>
        <v>0</v>
      </c>
      <c r="J2137" s="17">
        <f>H2137+I2137</f>
        <v>0</v>
      </c>
      <c r="K2137" s="17" t="e">
        <f>J2137/G2137</f>
        <v>#DIV/0!</v>
      </c>
      <c r="L2137" s="20" t="e">
        <f>I2137/H2137*100</f>
        <v>#DIV/0!</v>
      </c>
    </row>
    <row r="2138" spans="1:12" x14ac:dyDescent="0.2">
      <c r="A2138" s="35"/>
      <c r="B2138" s="99" t="s">
        <v>21</v>
      </c>
      <c r="C2138" s="97">
        <f>SUM(C2104,C2119,C2129,C2131,C2133,C2136,C2137)</f>
        <v>62</v>
      </c>
      <c r="D2138" s="97">
        <f t="shared" ref="D2138:J2138" si="784">SUM(D2104,D2119,D2129,D2131,D2133,D2136,D2137)</f>
        <v>50</v>
      </c>
      <c r="E2138" s="97">
        <f t="shared" si="784"/>
        <v>54</v>
      </c>
      <c r="F2138" s="97">
        <f t="shared" si="784"/>
        <v>0</v>
      </c>
      <c r="G2138" s="97">
        <f t="shared" si="784"/>
        <v>166</v>
      </c>
      <c r="H2138" s="97">
        <f t="shared" si="784"/>
        <v>929006.71972090006</v>
      </c>
      <c r="I2138" s="97">
        <f t="shared" si="784"/>
        <v>584223.56000000006</v>
      </c>
      <c r="J2138" s="97">
        <f t="shared" si="784"/>
        <v>1513230.2797209001</v>
      </c>
      <c r="K2138" s="97">
        <f>J2138/G2138</f>
        <v>9115.8450585596383</v>
      </c>
      <c r="L2138" s="98">
        <f>I2138/H2138*100</f>
        <v>62.886903571108441</v>
      </c>
    </row>
    <row r="2139" spans="1:12" x14ac:dyDescent="0.2">
      <c r="A2139" s="37"/>
      <c r="B2139" s="38"/>
      <c r="C2139" s="38"/>
      <c r="D2139" s="38"/>
      <c r="E2139" s="38"/>
      <c r="F2139" s="38"/>
      <c r="G2139" s="38"/>
      <c r="H2139" s="38"/>
      <c r="I2139" s="38"/>
      <c r="J2139" s="38"/>
      <c r="K2139" s="38"/>
      <c r="L2139" s="38"/>
    </row>
    <row r="2140" spans="1:12" x14ac:dyDescent="0.2">
      <c r="A2140" s="33">
        <v>47</v>
      </c>
      <c r="B2140" s="34" t="s">
        <v>68</v>
      </c>
      <c r="C2140" s="16">
        <f>[1]MSCOOP!$C$45</f>
        <v>2</v>
      </c>
      <c r="D2140" s="16">
        <f>[1]MSCOOP!$D$45</f>
        <v>5</v>
      </c>
      <c r="E2140" s="16">
        <f>[1]MSCOOP!$E$45</f>
        <v>2</v>
      </c>
      <c r="F2140" s="16">
        <f>[1]MSCOOP!$F$45</f>
        <v>0</v>
      </c>
      <c r="G2140" s="17">
        <f>SUM(C2140:F2140)</f>
        <v>9</v>
      </c>
      <c r="H2140" s="16">
        <f>[1]MSCOOP!$H$45</f>
        <v>34792</v>
      </c>
      <c r="I2140" s="16">
        <f>[1]MSCOOP!$I$45</f>
        <v>29094</v>
      </c>
      <c r="J2140" s="17">
        <f>H2140+I2140</f>
        <v>63886</v>
      </c>
      <c r="K2140" s="17">
        <f>J2140/G2140</f>
        <v>7098.4444444444443</v>
      </c>
      <c r="L2140" s="20">
        <f>I2140/H2140*100</f>
        <v>83.622671878592783</v>
      </c>
    </row>
    <row r="2141" spans="1:12" x14ac:dyDescent="0.2">
      <c r="A2141" s="37"/>
      <c r="B2141" s="38"/>
      <c r="C2141" s="38"/>
      <c r="D2141" s="38"/>
      <c r="E2141" s="38"/>
      <c r="F2141" s="38"/>
      <c r="G2141" s="38"/>
      <c r="H2141" s="38"/>
      <c r="I2141" s="38"/>
      <c r="J2141" s="38"/>
      <c r="K2141" s="38"/>
      <c r="L2141" s="38"/>
    </row>
    <row r="2142" spans="1:12" x14ac:dyDescent="0.2">
      <c r="A2142" s="35"/>
      <c r="B2142" s="99" t="s">
        <v>69</v>
      </c>
      <c r="C2142" s="97">
        <f>C2138+C2140</f>
        <v>64</v>
      </c>
      <c r="D2142" s="97">
        <f t="shared" ref="D2142:J2142" si="785">D2138+D2140</f>
        <v>55</v>
      </c>
      <c r="E2142" s="97">
        <f t="shared" si="785"/>
        <v>56</v>
      </c>
      <c r="F2142" s="97">
        <f t="shared" si="785"/>
        <v>0</v>
      </c>
      <c r="G2142" s="97">
        <f t="shared" si="785"/>
        <v>175</v>
      </c>
      <c r="H2142" s="97">
        <f t="shared" si="785"/>
        <v>963798.71972090006</v>
      </c>
      <c r="I2142" s="97">
        <f t="shared" si="785"/>
        <v>613317.56000000006</v>
      </c>
      <c r="J2142" s="97">
        <f t="shared" si="785"/>
        <v>1577116.2797209001</v>
      </c>
      <c r="K2142" s="97">
        <f>J2142/G2142</f>
        <v>9012.0930269765722</v>
      </c>
      <c r="L2142" s="98">
        <f>I2142/H2142*100</f>
        <v>63.635440414115365</v>
      </c>
    </row>
    <row r="2143" spans="1:12" ht="18" x14ac:dyDescent="0.2">
      <c r="A2143" s="135" t="s">
        <v>159</v>
      </c>
      <c r="B2143" s="135"/>
      <c r="C2143" s="135"/>
      <c r="D2143" s="135"/>
      <c r="E2143" s="135"/>
      <c r="F2143" s="135"/>
      <c r="G2143" s="135"/>
      <c r="H2143" s="135"/>
      <c r="I2143" s="135"/>
      <c r="J2143" s="135"/>
      <c r="K2143" s="135"/>
      <c r="L2143" s="135"/>
    </row>
    <row r="2144" spans="1:12" ht="15" x14ac:dyDescent="0.2">
      <c r="A2144" s="125" t="s">
        <v>0</v>
      </c>
      <c r="B2144" s="125"/>
      <c r="C2144" s="125"/>
      <c r="D2144" s="125"/>
      <c r="E2144" s="125"/>
      <c r="F2144" s="125"/>
      <c r="G2144" s="125"/>
      <c r="H2144" s="125"/>
      <c r="I2144" s="125"/>
      <c r="J2144" s="125"/>
      <c r="K2144" s="125"/>
      <c r="L2144" s="125"/>
    </row>
    <row r="2145" spans="1:12" x14ac:dyDescent="0.2">
      <c r="A2145" s="126" t="str">
        <f>$A$3</f>
        <v>Position as of 31.03.2021</v>
      </c>
      <c r="B2145" s="126"/>
      <c r="C2145" s="126"/>
      <c r="D2145" s="126"/>
      <c r="E2145" s="126"/>
      <c r="F2145" s="126"/>
      <c r="G2145" s="126"/>
      <c r="H2145" s="126"/>
      <c r="I2145" s="126"/>
      <c r="J2145" s="126"/>
      <c r="K2145" s="126"/>
      <c r="L2145" s="126"/>
    </row>
    <row r="2146" spans="1:12" x14ac:dyDescent="0.2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3" t="s">
        <v>123</v>
      </c>
    </row>
    <row r="2147" spans="1:12" ht="38.25" x14ac:dyDescent="0.2">
      <c r="A2147" s="4" t="s">
        <v>3</v>
      </c>
      <c r="B2147" s="4" t="s">
        <v>4</v>
      </c>
      <c r="C2147" s="4" t="s">
        <v>5</v>
      </c>
      <c r="D2147" s="4" t="s">
        <v>6</v>
      </c>
      <c r="E2147" s="4" t="s">
        <v>7</v>
      </c>
      <c r="F2147" s="4" t="s">
        <v>8</v>
      </c>
      <c r="G2147" s="4" t="s">
        <v>9</v>
      </c>
      <c r="H2147" s="4" t="s">
        <v>10</v>
      </c>
      <c r="I2147" s="5" t="s">
        <v>11</v>
      </c>
      <c r="J2147" s="4" t="s">
        <v>12</v>
      </c>
      <c r="K2147" s="4" t="s">
        <v>13</v>
      </c>
      <c r="L2147" s="4" t="s">
        <v>14</v>
      </c>
    </row>
    <row r="2148" spans="1:12" x14ac:dyDescent="0.2">
      <c r="A2148" s="8">
        <v>1</v>
      </c>
      <c r="B2148" s="9">
        <v>2</v>
      </c>
      <c r="C2148" s="9">
        <v>3</v>
      </c>
      <c r="D2148" s="9">
        <v>4</v>
      </c>
      <c r="E2148" s="9">
        <v>7</v>
      </c>
      <c r="F2148" s="9">
        <v>8</v>
      </c>
      <c r="G2148" s="9">
        <v>9</v>
      </c>
      <c r="H2148" s="9">
        <v>10</v>
      </c>
      <c r="I2148" s="9">
        <v>11</v>
      </c>
      <c r="J2148" s="9">
        <v>12</v>
      </c>
      <c r="K2148" s="9">
        <v>13</v>
      </c>
      <c r="L2148" s="9">
        <v>14</v>
      </c>
    </row>
    <row r="2149" spans="1:12" x14ac:dyDescent="0.2">
      <c r="A2149" s="14">
        <v>1</v>
      </c>
      <c r="B2149" s="15" t="s">
        <v>15</v>
      </c>
      <c r="C2149" s="92">
        <f>[1]Allahabad!$C$46</f>
        <v>0</v>
      </c>
      <c r="D2149" s="92">
        <f>[1]Allahabad!$D$46</f>
        <v>0</v>
      </c>
      <c r="E2149" s="92">
        <f>[1]Allahabad!$E$46</f>
        <v>0</v>
      </c>
      <c r="F2149" s="92">
        <f>[1]Allahabad!$F$46</f>
        <v>0</v>
      </c>
      <c r="G2149" s="93">
        <f t="shared" ref="G2149:G2166" si="786">SUM(C2149:F2149)</f>
        <v>0</v>
      </c>
      <c r="H2149" s="92">
        <f>[1]Allahabad!$H$46</f>
        <v>0</v>
      </c>
      <c r="I2149" s="92">
        <f>[1]Allahabad!$I$46</f>
        <v>0</v>
      </c>
      <c r="J2149" s="94">
        <f t="shared" ref="J2149:J2166" si="787">H2149+I2149</f>
        <v>0</v>
      </c>
      <c r="K2149" s="94" t="e">
        <f>J2149/G2149</f>
        <v>#DIV/0!</v>
      </c>
      <c r="L2149" s="95" t="e">
        <f>I2149/H2149*100</f>
        <v>#DIV/0!</v>
      </c>
    </row>
    <row r="2150" spans="1:12" x14ac:dyDescent="0.2">
      <c r="A2150" s="14">
        <v>2</v>
      </c>
      <c r="B2150" s="15" t="s">
        <v>16</v>
      </c>
      <c r="C2150" s="92">
        <f>[1]Andhra!$C$46</f>
        <v>0</v>
      </c>
      <c r="D2150" s="92">
        <f>[1]Andhra!$D$46</f>
        <v>0</v>
      </c>
      <c r="E2150" s="92">
        <f>[1]Andhra!$E$46</f>
        <v>0</v>
      </c>
      <c r="F2150" s="92">
        <f>[1]Andhra!$F$46</f>
        <v>0</v>
      </c>
      <c r="G2150" s="93">
        <f t="shared" si="786"/>
        <v>0</v>
      </c>
      <c r="H2150" s="92">
        <f>[1]Andhra!$H$46</f>
        <v>0</v>
      </c>
      <c r="I2150" s="92">
        <f>[1]Andhra!$I$46</f>
        <v>0</v>
      </c>
      <c r="J2150" s="94">
        <f t="shared" si="787"/>
        <v>0</v>
      </c>
      <c r="K2150" s="94" t="e">
        <f>J2150/G2150</f>
        <v>#DIV/0!</v>
      </c>
      <c r="L2150" s="95" t="e">
        <f>I2150/H2150*100</f>
        <v>#DIV/0!</v>
      </c>
    </row>
    <row r="2151" spans="1:12" x14ac:dyDescent="0.2">
      <c r="A2151" s="14">
        <v>3</v>
      </c>
      <c r="B2151" s="15" t="s">
        <v>17</v>
      </c>
      <c r="C2151" s="92">
        <f>[1]BoB!$C$46</f>
        <v>0</v>
      </c>
      <c r="D2151" s="92">
        <f>[1]BoB!$D$46</f>
        <v>2</v>
      </c>
      <c r="E2151" s="92">
        <f>[1]BoB!$E$46</f>
        <v>0</v>
      </c>
      <c r="F2151" s="92">
        <f>[1]BoB!$F$46</f>
        <v>0</v>
      </c>
      <c r="G2151" s="93">
        <f t="shared" si="786"/>
        <v>2</v>
      </c>
      <c r="H2151" s="92">
        <f>[1]BoB!$H$46</f>
        <v>10023</v>
      </c>
      <c r="I2151" s="92">
        <f>[1]BoB!$I$46</f>
        <v>5847</v>
      </c>
      <c r="J2151" s="94">
        <f t="shared" si="787"/>
        <v>15870</v>
      </c>
      <c r="K2151" s="94">
        <f t="shared" ref="K2151:K2166" si="788">J2151/G2151</f>
        <v>7935</v>
      </c>
      <c r="L2151" s="95">
        <f t="shared" ref="L2151:L2166" si="789">I2151/H2151*100</f>
        <v>58.335827596527992</v>
      </c>
    </row>
    <row r="2152" spans="1:12" x14ac:dyDescent="0.2">
      <c r="A2152" s="14">
        <v>4</v>
      </c>
      <c r="B2152" s="15" t="s">
        <v>18</v>
      </c>
      <c r="C2152" s="92">
        <f>[1]BoI!$C$46</f>
        <v>0</v>
      </c>
      <c r="D2152" s="92">
        <f>[1]BoI!$D$46</f>
        <v>4</v>
      </c>
      <c r="E2152" s="92">
        <f>[1]BoI!$E$46</f>
        <v>0</v>
      </c>
      <c r="F2152" s="92">
        <f>[1]BoI!$F$46</f>
        <v>0</v>
      </c>
      <c r="G2152" s="93">
        <f t="shared" si="786"/>
        <v>4</v>
      </c>
      <c r="H2152" s="92">
        <f>[1]BoI!$H$46</f>
        <v>17840</v>
      </c>
      <c r="I2152" s="92">
        <f>[1]BoI!$I$46</f>
        <v>7330</v>
      </c>
      <c r="J2152" s="93">
        <f t="shared" si="787"/>
        <v>25170</v>
      </c>
      <c r="K2152" s="93">
        <f t="shared" si="788"/>
        <v>6292.5</v>
      </c>
      <c r="L2152" s="95">
        <f t="shared" si="789"/>
        <v>41.087443946188337</v>
      </c>
    </row>
    <row r="2153" spans="1:12" x14ac:dyDescent="0.2">
      <c r="A2153" s="14">
        <v>5</v>
      </c>
      <c r="B2153" s="15" t="s">
        <v>19</v>
      </c>
      <c r="C2153" s="92">
        <f>[1]BoM!$C$46</f>
        <v>4</v>
      </c>
      <c r="D2153" s="92">
        <f>[1]BoM!$D$46</f>
        <v>6</v>
      </c>
      <c r="E2153" s="92">
        <f>[1]BoM!$E$46</f>
        <v>0</v>
      </c>
      <c r="F2153" s="92">
        <f>[1]BoM!$F$46</f>
        <v>0</v>
      </c>
      <c r="G2153" s="93">
        <f t="shared" si="786"/>
        <v>10</v>
      </c>
      <c r="H2153" s="92">
        <f>[1]BoM!$H$46</f>
        <v>31062.574192699998</v>
      </c>
      <c r="I2153" s="92">
        <f>[1]BoM!$I$46</f>
        <v>14944</v>
      </c>
      <c r="J2153" s="93">
        <f t="shared" si="787"/>
        <v>46006.574192699998</v>
      </c>
      <c r="K2153" s="93">
        <f t="shared" si="788"/>
        <v>4600.65741927</v>
      </c>
      <c r="L2153" s="95">
        <f t="shared" si="789"/>
        <v>48.10934183140553</v>
      </c>
    </row>
    <row r="2154" spans="1:12" x14ac:dyDescent="0.2">
      <c r="A2154" s="14">
        <v>6</v>
      </c>
      <c r="B2154" s="15" t="s">
        <v>20</v>
      </c>
      <c r="C2154" s="92">
        <f>[1]Canara!$C$46</f>
        <v>0</v>
      </c>
      <c r="D2154" s="92">
        <f>[1]Canara!$D$46</f>
        <v>3</v>
      </c>
      <c r="E2154" s="92">
        <f>[1]Canara!$E$46</f>
        <v>0</v>
      </c>
      <c r="F2154" s="92">
        <f>[1]Canara!$F$46</f>
        <v>0</v>
      </c>
      <c r="G2154" s="93">
        <f t="shared" si="786"/>
        <v>3</v>
      </c>
      <c r="H2154" s="92">
        <f>[1]Canara!$H$46</f>
        <v>5742.9</v>
      </c>
      <c r="I2154" s="92">
        <f>[1]Canara!$I$46</f>
        <v>7461.56</v>
      </c>
      <c r="J2154" s="93">
        <f t="shared" si="787"/>
        <v>13204.46</v>
      </c>
      <c r="K2154" s="93">
        <f t="shared" si="788"/>
        <v>4401.4866666666667</v>
      </c>
      <c r="L2154" s="95">
        <f t="shared" si="789"/>
        <v>129.92669208936255</v>
      </c>
    </row>
    <row r="2155" spans="1:12" x14ac:dyDescent="0.2">
      <c r="A2155" s="14">
        <v>7</v>
      </c>
      <c r="B2155" s="15" t="s">
        <v>22</v>
      </c>
      <c r="C2155" s="92">
        <f>[1]CBI!$C$46</f>
        <v>7</v>
      </c>
      <c r="D2155" s="92">
        <f>[1]CBI!$D$46</f>
        <v>4</v>
      </c>
      <c r="E2155" s="92">
        <f>[1]CBI!$E$46</f>
        <v>0</v>
      </c>
      <c r="F2155" s="92">
        <f>[1]CBI!$F$46</f>
        <v>0</v>
      </c>
      <c r="G2155" s="93">
        <f t="shared" si="786"/>
        <v>11</v>
      </c>
      <c r="H2155" s="92">
        <f>[1]CBI!$H$46</f>
        <v>42009</v>
      </c>
      <c r="I2155" s="92">
        <f>[1]CBI!$I$46</f>
        <v>15582</v>
      </c>
      <c r="J2155" s="93">
        <f t="shared" si="787"/>
        <v>57591</v>
      </c>
      <c r="K2155" s="93">
        <f t="shared" si="788"/>
        <v>5235.545454545455</v>
      </c>
      <c r="L2155" s="95">
        <f t="shared" si="789"/>
        <v>37.092051703206458</v>
      </c>
    </row>
    <row r="2156" spans="1:12" x14ac:dyDescent="0.2">
      <c r="A2156" s="14">
        <v>8</v>
      </c>
      <c r="B2156" s="15" t="s">
        <v>23</v>
      </c>
      <c r="C2156" s="92">
        <f>[1]Corp!$C$46</f>
        <v>0</v>
      </c>
      <c r="D2156" s="92">
        <f>[1]Corp!$D$46</f>
        <v>0</v>
      </c>
      <c r="E2156" s="92">
        <f>[1]Corp!$E$46</f>
        <v>0</v>
      </c>
      <c r="F2156" s="92">
        <f>[1]Corp!$F$46</f>
        <v>0</v>
      </c>
      <c r="G2156" s="93">
        <f t="shared" si="786"/>
        <v>0</v>
      </c>
      <c r="H2156" s="92">
        <f>[1]Corp!$H$46</f>
        <v>0</v>
      </c>
      <c r="I2156" s="92">
        <f>[1]Corp!$I$46</f>
        <v>0</v>
      </c>
      <c r="J2156" s="93">
        <f t="shared" si="787"/>
        <v>0</v>
      </c>
      <c r="K2156" s="93" t="e">
        <f t="shared" si="788"/>
        <v>#DIV/0!</v>
      </c>
      <c r="L2156" s="95" t="e">
        <f t="shared" si="789"/>
        <v>#DIV/0!</v>
      </c>
    </row>
    <row r="2157" spans="1:12" x14ac:dyDescent="0.2">
      <c r="A2157" s="14">
        <v>9</v>
      </c>
      <c r="B2157" s="15" t="s">
        <v>24</v>
      </c>
      <c r="C2157" s="92">
        <f>[1]Indian!$C$46</f>
        <v>0</v>
      </c>
      <c r="D2157" s="92">
        <f>[1]Indian!$D$46</f>
        <v>2</v>
      </c>
      <c r="E2157" s="92">
        <f>[1]Indian!$E$46</f>
        <v>0</v>
      </c>
      <c r="F2157" s="92">
        <f>[1]Indian!$F$46</f>
        <v>0</v>
      </c>
      <c r="G2157" s="93">
        <f t="shared" si="786"/>
        <v>2</v>
      </c>
      <c r="H2157" s="92">
        <f>[1]Indian!$H$46</f>
        <v>9505</v>
      </c>
      <c r="I2157" s="92">
        <f>[1]Indian!$I$46</f>
        <v>5947</v>
      </c>
      <c r="J2157" s="94">
        <f t="shared" si="787"/>
        <v>15452</v>
      </c>
      <c r="K2157" s="94">
        <f t="shared" si="788"/>
        <v>7726</v>
      </c>
      <c r="L2157" s="95">
        <f t="shared" si="789"/>
        <v>62.567069963177282</v>
      </c>
    </row>
    <row r="2158" spans="1:12" x14ac:dyDescent="0.2">
      <c r="A2158" s="14">
        <v>10</v>
      </c>
      <c r="B2158" s="15" t="s">
        <v>25</v>
      </c>
      <c r="C2158" s="92">
        <f>[1]IOB!$C$46</f>
        <v>0</v>
      </c>
      <c r="D2158" s="92">
        <f>[1]IOB!$D$46</f>
        <v>1</v>
      </c>
      <c r="E2158" s="92">
        <f>[1]IOB!$E$46</f>
        <v>0</v>
      </c>
      <c r="F2158" s="92">
        <f>[1]IOB!$F$46</f>
        <v>0</v>
      </c>
      <c r="G2158" s="93">
        <f t="shared" si="786"/>
        <v>1</v>
      </c>
      <c r="H2158" s="92">
        <f>[1]IOB!$H$46</f>
        <v>2225</v>
      </c>
      <c r="I2158" s="92">
        <f>[1]IOB!$I$46</f>
        <v>1710.0000000000002</v>
      </c>
      <c r="J2158" s="93">
        <f t="shared" si="787"/>
        <v>3935</v>
      </c>
      <c r="K2158" s="93">
        <f t="shared" si="788"/>
        <v>3935</v>
      </c>
      <c r="L2158" s="95">
        <f t="shared" si="789"/>
        <v>76.853932584269671</v>
      </c>
    </row>
    <row r="2159" spans="1:12" x14ac:dyDescent="0.2">
      <c r="A2159" s="14">
        <v>11</v>
      </c>
      <c r="B2159" s="15" t="s">
        <v>26</v>
      </c>
      <c r="C2159" s="92">
        <f>[1]OBC!$C$46</f>
        <v>0</v>
      </c>
      <c r="D2159" s="92">
        <f>[1]OBC!$D$46</f>
        <v>0</v>
      </c>
      <c r="E2159" s="92">
        <f>[1]OBC!$E$46</f>
        <v>0</v>
      </c>
      <c r="F2159" s="92">
        <f>[1]OBC!$F$46</f>
        <v>0</v>
      </c>
      <c r="G2159" s="93">
        <f t="shared" si="786"/>
        <v>0</v>
      </c>
      <c r="H2159" s="92">
        <f>[1]OBC!$H$46</f>
        <v>0</v>
      </c>
      <c r="I2159" s="92">
        <f>[1]OBC!$I$46</f>
        <v>0</v>
      </c>
      <c r="J2159" s="93">
        <f t="shared" si="787"/>
        <v>0</v>
      </c>
      <c r="K2159" s="93" t="e">
        <f t="shared" si="788"/>
        <v>#DIV/0!</v>
      </c>
      <c r="L2159" s="95" t="e">
        <f t="shared" si="789"/>
        <v>#DIV/0!</v>
      </c>
    </row>
    <row r="2160" spans="1:12" x14ac:dyDescent="0.2">
      <c r="A2160" s="14">
        <v>12</v>
      </c>
      <c r="B2160" s="15" t="s">
        <v>27</v>
      </c>
      <c r="C2160" s="92">
        <f>[1]PSB!$C$46</f>
        <v>0</v>
      </c>
      <c r="D2160" s="92">
        <f>[1]PSB!$D$46</f>
        <v>0</v>
      </c>
      <c r="E2160" s="92">
        <f>[1]PSB!$E$46</f>
        <v>0</v>
      </c>
      <c r="F2160" s="92">
        <f>[1]PSB!$F$46</f>
        <v>0</v>
      </c>
      <c r="G2160" s="93">
        <f t="shared" si="786"/>
        <v>0</v>
      </c>
      <c r="H2160" s="92">
        <f>[1]PSB!$H$46</f>
        <v>0</v>
      </c>
      <c r="I2160" s="92">
        <f>[1]PSB!$I$46</f>
        <v>0</v>
      </c>
      <c r="J2160" s="93">
        <f t="shared" si="787"/>
        <v>0</v>
      </c>
      <c r="K2160" s="93" t="e">
        <f t="shared" si="788"/>
        <v>#DIV/0!</v>
      </c>
      <c r="L2160" s="95" t="e">
        <f t="shared" si="789"/>
        <v>#DIV/0!</v>
      </c>
    </row>
    <row r="2161" spans="1:12" x14ac:dyDescent="0.2">
      <c r="A2161" s="14">
        <v>13</v>
      </c>
      <c r="B2161" s="15" t="s">
        <v>28</v>
      </c>
      <c r="C2161" s="92">
        <f>[1]PNB!$C$46</f>
        <v>0</v>
      </c>
      <c r="D2161" s="92">
        <f>[1]PNB!$D$46</f>
        <v>1</v>
      </c>
      <c r="E2161" s="92">
        <f>[1]PNB!$E$46</f>
        <v>0</v>
      </c>
      <c r="F2161" s="92">
        <f>[1]PNB!$F$46</f>
        <v>0</v>
      </c>
      <c r="G2161" s="93">
        <f t="shared" si="786"/>
        <v>1</v>
      </c>
      <c r="H2161" s="92">
        <f>[1]PNB!$H$46</f>
        <v>3976.64</v>
      </c>
      <c r="I2161" s="92">
        <f>[1]PNB!$I$46</f>
        <v>1480.24</v>
      </c>
      <c r="J2161" s="93">
        <f t="shared" si="787"/>
        <v>5456.88</v>
      </c>
      <c r="K2161" s="93">
        <f t="shared" si="788"/>
        <v>5456.88</v>
      </c>
      <c r="L2161" s="95">
        <f t="shared" si="789"/>
        <v>37.223384565864656</v>
      </c>
    </row>
    <row r="2162" spans="1:12" x14ac:dyDescent="0.2">
      <c r="A2162" s="14">
        <v>14</v>
      </c>
      <c r="B2162" s="15" t="s">
        <v>29</v>
      </c>
      <c r="C2162" s="92">
        <f>[1]SBI!$C$46</f>
        <v>8</v>
      </c>
      <c r="D2162" s="92">
        <f>[1]SBI!$D$46</f>
        <v>7</v>
      </c>
      <c r="E2162" s="92">
        <f>[1]SBI!$E$46</f>
        <v>0</v>
      </c>
      <c r="F2162" s="92">
        <f>[1]SBI!$F$46</f>
        <v>0</v>
      </c>
      <c r="G2162" s="93">
        <f t="shared" si="786"/>
        <v>15</v>
      </c>
      <c r="H2162" s="92">
        <f>[1]SBI!$H$46</f>
        <v>135840</v>
      </c>
      <c r="I2162" s="92">
        <f>[1]SBI!$I$46</f>
        <v>61465</v>
      </c>
      <c r="J2162" s="93">
        <f t="shared" si="787"/>
        <v>197305</v>
      </c>
      <c r="K2162" s="93">
        <f t="shared" si="788"/>
        <v>13153.666666666666</v>
      </c>
      <c r="L2162" s="95">
        <f t="shared" si="789"/>
        <v>45.248085983510009</v>
      </c>
    </row>
    <row r="2163" spans="1:12" x14ac:dyDescent="0.2">
      <c r="A2163" s="14">
        <v>15</v>
      </c>
      <c r="B2163" s="15" t="s">
        <v>30</v>
      </c>
      <c r="C2163" s="92">
        <f>[1]Syndicate!$C$46</f>
        <v>0</v>
      </c>
      <c r="D2163" s="92">
        <f>[1]Syndicate!$D$46</f>
        <v>0</v>
      </c>
      <c r="E2163" s="92">
        <f>[1]Syndicate!$E$46</f>
        <v>0</v>
      </c>
      <c r="F2163" s="92">
        <f>[1]Syndicate!$F$46</f>
        <v>0</v>
      </c>
      <c r="G2163" s="93">
        <f t="shared" si="786"/>
        <v>0</v>
      </c>
      <c r="H2163" s="92">
        <f>[1]Syndicate!$H$46</f>
        <v>0</v>
      </c>
      <c r="I2163" s="92">
        <f>[1]Syndicate!$I$46</f>
        <v>0</v>
      </c>
      <c r="J2163" s="93">
        <f t="shared" si="787"/>
        <v>0</v>
      </c>
      <c r="K2163" s="93" t="e">
        <f t="shared" si="788"/>
        <v>#DIV/0!</v>
      </c>
      <c r="L2163" s="95" t="e">
        <f t="shared" si="789"/>
        <v>#DIV/0!</v>
      </c>
    </row>
    <row r="2164" spans="1:12" x14ac:dyDescent="0.2">
      <c r="A2164" s="14">
        <v>16</v>
      </c>
      <c r="B2164" s="15" t="s">
        <v>31</v>
      </c>
      <c r="C2164" s="92">
        <f>[1]UCO!$C$46</f>
        <v>0</v>
      </c>
      <c r="D2164" s="92">
        <f>[1]UCO!$D$46</f>
        <v>1</v>
      </c>
      <c r="E2164" s="92">
        <f>[1]UCO!$E$46</f>
        <v>0</v>
      </c>
      <c r="F2164" s="92">
        <f>[1]UCO!$F$46</f>
        <v>0</v>
      </c>
      <c r="G2164" s="93">
        <f t="shared" si="786"/>
        <v>1</v>
      </c>
      <c r="H2164" s="92">
        <f>[1]UCO!$H$46</f>
        <v>1829</v>
      </c>
      <c r="I2164" s="92">
        <f>[1]UCO!$I$46</f>
        <v>2417</v>
      </c>
      <c r="J2164" s="93">
        <f t="shared" si="787"/>
        <v>4246</v>
      </c>
      <c r="K2164" s="93">
        <f t="shared" si="788"/>
        <v>4246</v>
      </c>
      <c r="L2164" s="95">
        <f t="shared" si="789"/>
        <v>132.14871514488792</v>
      </c>
    </row>
    <row r="2165" spans="1:12" x14ac:dyDescent="0.2">
      <c r="A2165" s="14">
        <v>17</v>
      </c>
      <c r="B2165" s="15" t="s">
        <v>32</v>
      </c>
      <c r="C2165" s="92">
        <f>[1]Union!$C$46</f>
        <v>0</v>
      </c>
      <c r="D2165" s="92">
        <f>[1]Union!$D$46</f>
        <v>1</v>
      </c>
      <c r="E2165" s="92">
        <f>[1]Union!$E$46</f>
        <v>0</v>
      </c>
      <c r="F2165" s="92">
        <f>[1]Union!$F$46</f>
        <v>0</v>
      </c>
      <c r="G2165" s="93">
        <f t="shared" si="786"/>
        <v>1</v>
      </c>
      <c r="H2165" s="92">
        <f>[1]Union!$H$46</f>
        <v>6900</v>
      </c>
      <c r="I2165" s="92">
        <f>[1]Union!$I$46</f>
        <v>2800</v>
      </c>
      <c r="J2165" s="93">
        <f t="shared" si="787"/>
        <v>9700</v>
      </c>
      <c r="K2165" s="93">
        <f t="shared" si="788"/>
        <v>9700</v>
      </c>
      <c r="L2165" s="95">
        <f t="shared" si="789"/>
        <v>40.579710144927539</v>
      </c>
    </row>
    <row r="2166" spans="1:12" x14ac:dyDescent="0.2">
      <c r="A2166" s="14">
        <v>18</v>
      </c>
      <c r="B2166" s="15" t="s">
        <v>33</v>
      </c>
      <c r="C2166" s="92">
        <f>[1]United!$C$46</f>
        <v>0</v>
      </c>
      <c r="D2166" s="92">
        <f>[1]United!$D$46</f>
        <v>0</v>
      </c>
      <c r="E2166" s="92">
        <f>[1]United!$E$46</f>
        <v>0</v>
      </c>
      <c r="F2166" s="92">
        <f>[1]United!$F$46</f>
        <v>0</v>
      </c>
      <c r="G2166" s="93">
        <f t="shared" si="786"/>
        <v>0</v>
      </c>
      <c r="H2166" s="92">
        <f>[1]United!$H$46</f>
        <v>0</v>
      </c>
      <c r="I2166" s="92">
        <f>[1]United!$I$46</f>
        <v>0</v>
      </c>
      <c r="J2166" s="93">
        <f t="shared" si="787"/>
        <v>0</v>
      </c>
      <c r="K2166" s="93" t="e">
        <f t="shared" si="788"/>
        <v>#DIV/0!</v>
      </c>
      <c r="L2166" s="95" t="e">
        <f t="shared" si="789"/>
        <v>#DIV/0!</v>
      </c>
    </row>
    <row r="2167" spans="1:12" x14ac:dyDescent="0.2">
      <c r="A2167" s="24"/>
      <c r="B2167" s="25" t="s">
        <v>34</v>
      </c>
      <c r="C2167" s="96">
        <f t="shared" ref="C2167:J2167" si="790">SUM(C2149:C2166)</f>
        <v>19</v>
      </c>
      <c r="D2167" s="96">
        <f t="shared" si="790"/>
        <v>32</v>
      </c>
      <c r="E2167" s="96">
        <f t="shared" si="790"/>
        <v>0</v>
      </c>
      <c r="F2167" s="96">
        <f t="shared" si="790"/>
        <v>0</v>
      </c>
      <c r="G2167" s="96">
        <f t="shared" si="790"/>
        <v>51</v>
      </c>
      <c r="H2167" s="97">
        <f t="shared" si="790"/>
        <v>266953.11419270001</v>
      </c>
      <c r="I2167" s="97">
        <f t="shared" si="790"/>
        <v>126983.79999999999</v>
      </c>
      <c r="J2167" s="97">
        <f t="shared" si="790"/>
        <v>393936.9141927</v>
      </c>
      <c r="K2167" s="97">
        <f>J2167/G2167</f>
        <v>7724.2532194647056</v>
      </c>
      <c r="L2167" s="98">
        <f>I2167/H2167*100</f>
        <v>47.567828674340461</v>
      </c>
    </row>
    <row r="2168" spans="1:12" x14ac:dyDescent="0.2">
      <c r="A2168" s="14">
        <v>19</v>
      </c>
      <c r="B2168" s="15" t="s">
        <v>35</v>
      </c>
      <c r="C2168" s="92">
        <f>[1]AXIS!$C$46</f>
        <v>0</v>
      </c>
      <c r="D2168" s="92">
        <f>[1]AXIS!$D$46</f>
        <v>3</v>
      </c>
      <c r="E2168" s="92">
        <f>[1]AXIS!$E$46</f>
        <v>0</v>
      </c>
      <c r="F2168" s="92">
        <f>[1]AXIS!$F$46</f>
        <v>0</v>
      </c>
      <c r="G2168" s="93">
        <f t="shared" ref="G2168:G2176" si="791">SUM(C2168:F2168)</f>
        <v>3</v>
      </c>
      <c r="H2168" s="92">
        <f>[1]AXIS!$H$46</f>
        <v>7290.0000000000009</v>
      </c>
      <c r="I2168" s="92">
        <f>[1]AXIS!$I$46</f>
        <v>3045</v>
      </c>
      <c r="J2168" s="93">
        <f t="shared" ref="J2168:J2181" si="792">H2168+I2168</f>
        <v>10335</v>
      </c>
      <c r="K2168" s="93">
        <f t="shared" ref="K2168:K2192" si="793">J2168/G2168</f>
        <v>3445</v>
      </c>
      <c r="L2168" s="95">
        <f t="shared" ref="L2168:L2192" si="794">I2168/H2168*100</f>
        <v>41.769547325102877</v>
      </c>
    </row>
    <row r="2169" spans="1:12" x14ac:dyDescent="0.2">
      <c r="A2169" s="14">
        <v>20</v>
      </c>
      <c r="B2169" s="15" t="s">
        <v>36</v>
      </c>
      <c r="C2169" s="92">
        <f>[1]Bandhan!$C$46</f>
        <v>0</v>
      </c>
      <c r="D2169" s="92">
        <f>[1]Bandhan!$D$46</f>
        <v>4</v>
      </c>
      <c r="E2169" s="92">
        <f>[1]Bandhan!$E$46</f>
        <v>0</v>
      </c>
      <c r="F2169" s="92">
        <f>[1]Bandhan!$F$46</f>
        <v>0</v>
      </c>
      <c r="G2169" s="93">
        <f t="shared" si="791"/>
        <v>4</v>
      </c>
      <c r="H2169" s="92">
        <f>[1]Bandhan!$H$46</f>
        <v>76.790000000000006</v>
      </c>
      <c r="I2169" s="92">
        <f>[1]Bandhan!$I$46</f>
        <v>418.16</v>
      </c>
      <c r="J2169" s="93">
        <f t="shared" si="792"/>
        <v>494.95000000000005</v>
      </c>
      <c r="K2169" s="93">
        <f t="shared" si="793"/>
        <v>123.73750000000001</v>
      </c>
      <c r="L2169" s="95">
        <f t="shared" si="794"/>
        <v>544.55007162390939</v>
      </c>
    </row>
    <row r="2170" spans="1:12" x14ac:dyDescent="0.2">
      <c r="A2170" s="14">
        <v>21</v>
      </c>
      <c r="B2170" s="15" t="s">
        <v>37</v>
      </c>
      <c r="C2170" s="92">
        <f>[1]CSB!$C$46</f>
        <v>0</v>
      </c>
      <c r="D2170" s="92">
        <f>[1]CSB!$D$46</f>
        <v>0</v>
      </c>
      <c r="E2170" s="92">
        <f>[1]CSB!$E$46</f>
        <v>0</v>
      </c>
      <c r="F2170" s="92">
        <f>[1]CSB!$F$46</f>
        <v>0</v>
      </c>
      <c r="G2170" s="93">
        <f t="shared" si="791"/>
        <v>0</v>
      </c>
      <c r="H2170" s="92">
        <f>[1]CSB!$H$46</f>
        <v>0</v>
      </c>
      <c r="I2170" s="92">
        <f>[1]CSB!$I$46</f>
        <v>0</v>
      </c>
      <c r="J2170" s="93">
        <f t="shared" si="792"/>
        <v>0</v>
      </c>
      <c r="K2170" s="93" t="e">
        <f t="shared" si="793"/>
        <v>#DIV/0!</v>
      </c>
      <c r="L2170" s="95" t="e">
        <f t="shared" si="794"/>
        <v>#DIV/0!</v>
      </c>
    </row>
    <row r="2171" spans="1:12" x14ac:dyDescent="0.2">
      <c r="A2171" s="14">
        <v>22</v>
      </c>
      <c r="B2171" s="15" t="s">
        <v>38</v>
      </c>
      <c r="C2171" s="92">
        <f>[1]DCB!$C$46</f>
        <v>0</v>
      </c>
      <c r="D2171" s="92">
        <f>[1]DCB!$D$46</f>
        <v>0</v>
      </c>
      <c r="E2171" s="92">
        <f>[1]DCB!$E$46</f>
        <v>0</v>
      </c>
      <c r="F2171" s="92">
        <f>[1]DCB!$F$46</f>
        <v>0</v>
      </c>
      <c r="G2171" s="93">
        <f t="shared" si="791"/>
        <v>0</v>
      </c>
      <c r="H2171" s="92">
        <f>[1]DCB!$H$46</f>
        <v>0</v>
      </c>
      <c r="I2171" s="92">
        <f>[1]DCB!$I$46</f>
        <v>0</v>
      </c>
      <c r="J2171" s="93">
        <f t="shared" si="792"/>
        <v>0</v>
      </c>
      <c r="K2171" s="93" t="e">
        <f t="shared" si="793"/>
        <v>#DIV/0!</v>
      </c>
      <c r="L2171" s="95" t="e">
        <f t="shared" si="794"/>
        <v>#DIV/0!</v>
      </c>
    </row>
    <row r="2172" spans="1:12" x14ac:dyDescent="0.2">
      <c r="A2172" s="14">
        <v>23</v>
      </c>
      <c r="B2172" s="15" t="s">
        <v>39</v>
      </c>
      <c r="C2172" s="92">
        <f>[1]Federal!$C$46</f>
        <v>0</v>
      </c>
      <c r="D2172" s="92">
        <f>[1]Federal!$D$46</f>
        <v>0</v>
      </c>
      <c r="E2172" s="92">
        <f>[1]Federal!$E$46</f>
        <v>0</v>
      </c>
      <c r="F2172" s="92">
        <f>[1]Federal!$F$46</f>
        <v>0</v>
      </c>
      <c r="G2172" s="93">
        <f t="shared" si="791"/>
        <v>0</v>
      </c>
      <c r="H2172" s="92">
        <f>[1]Federal!$H$46</f>
        <v>0</v>
      </c>
      <c r="I2172" s="92">
        <f>[1]Federal!$I$46</f>
        <v>0</v>
      </c>
      <c r="J2172" s="93">
        <f t="shared" si="792"/>
        <v>0</v>
      </c>
      <c r="K2172" s="93" t="e">
        <f t="shared" si="793"/>
        <v>#DIV/0!</v>
      </c>
      <c r="L2172" s="95" t="e">
        <f t="shared" si="794"/>
        <v>#DIV/0!</v>
      </c>
    </row>
    <row r="2173" spans="1:12" x14ac:dyDescent="0.2">
      <c r="A2173" s="14">
        <v>24</v>
      </c>
      <c r="B2173" s="15" t="s">
        <v>40</v>
      </c>
      <c r="C2173" s="92">
        <f>[1]HDFC!$C$46</f>
        <v>0</v>
      </c>
      <c r="D2173" s="92">
        <f>[1]HDFC!$D$46</f>
        <v>3</v>
      </c>
      <c r="E2173" s="92">
        <f>[1]HDFC!$E$46</f>
        <v>0</v>
      </c>
      <c r="F2173" s="92">
        <f>[1]HDFC!$F$46</f>
        <v>0</v>
      </c>
      <c r="G2173" s="93">
        <f t="shared" si="791"/>
        <v>3</v>
      </c>
      <c r="H2173" s="92">
        <f>[1]HDFC!$H$46</f>
        <v>12204.21</v>
      </c>
      <c r="I2173" s="92">
        <f>[1]HDFC!$I$46</f>
        <v>34374.61</v>
      </c>
      <c r="J2173" s="93">
        <f t="shared" si="792"/>
        <v>46578.82</v>
      </c>
      <c r="K2173" s="93">
        <f t="shared" si="793"/>
        <v>15526.273333333333</v>
      </c>
      <c r="L2173" s="95">
        <f t="shared" si="794"/>
        <v>281.66190191745312</v>
      </c>
    </row>
    <row r="2174" spans="1:12" x14ac:dyDescent="0.2">
      <c r="A2174" s="14">
        <v>25</v>
      </c>
      <c r="B2174" s="15" t="s">
        <v>41</v>
      </c>
      <c r="C2174" s="92">
        <f>[1]ICICI!$C$46</f>
        <v>1</v>
      </c>
      <c r="D2174" s="92">
        <f>[1]ICICI!$D$46</f>
        <v>1</v>
      </c>
      <c r="E2174" s="92">
        <f>[1]ICICI!$E$46</f>
        <v>0</v>
      </c>
      <c r="F2174" s="92">
        <f>[1]ICICI!$F$46</f>
        <v>0</v>
      </c>
      <c r="G2174" s="93">
        <f t="shared" si="791"/>
        <v>2</v>
      </c>
      <c r="H2174" s="92">
        <f>[1]ICICI!$H$46</f>
        <v>7500</v>
      </c>
      <c r="I2174" s="92">
        <f>[1]ICICI!$I$46</f>
        <v>15400</v>
      </c>
      <c r="J2174" s="93">
        <f t="shared" si="792"/>
        <v>22900</v>
      </c>
      <c r="K2174" s="93">
        <f t="shared" si="793"/>
        <v>11450</v>
      </c>
      <c r="L2174" s="95">
        <f t="shared" si="794"/>
        <v>205.33333333333331</v>
      </c>
    </row>
    <row r="2175" spans="1:12" x14ac:dyDescent="0.2">
      <c r="A2175" s="14">
        <v>26</v>
      </c>
      <c r="B2175" s="15" t="s">
        <v>42</v>
      </c>
      <c r="C2175" s="92">
        <f>[1]IDBI!$C$46</f>
        <v>0</v>
      </c>
      <c r="D2175" s="92">
        <f>[1]IDBI!$D$46</f>
        <v>1</v>
      </c>
      <c r="E2175" s="92">
        <f>[1]IDBI!$E$46</f>
        <v>0</v>
      </c>
      <c r="F2175" s="92">
        <f>[1]IDBI!$F$46</f>
        <v>0</v>
      </c>
      <c r="G2175" s="93">
        <f t="shared" si="791"/>
        <v>1</v>
      </c>
      <c r="H2175" s="92">
        <f>[1]IDBI!$H$46</f>
        <v>2404</v>
      </c>
      <c r="I2175" s="92">
        <f>[1]IDBI!$I$46</f>
        <v>2244</v>
      </c>
      <c r="J2175" s="94">
        <f t="shared" si="792"/>
        <v>4648</v>
      </c>
      <c r="K2175" s="94">
        <f t="shared" si="793"/>
        <v>4648</v>
      </c>
      <c r="L2175" s="95">
        <f t="shared" si="794"/>
        <v>93.34442595673876</v>
      </c>
    </row>
    <row r="2176" spans="1:12" x14ac:dyDescent="0.2">
      <c r="A2176" s="14">
        <v>27</v>
      </c>
      <c r="B2176" s="15" t="s">
        <v>43</v>
      </c>
      <c r="C2176" s="92">
        <f>[1]IDFC!$C$46</f>
        <v>0</v>
      </c>
      <c r="D2176" s="92">
        <f>[1]IDFC!$D$46</f>
        <v>0</v>
      </c>
      <c r="E2176" s="92">
        <f>[1]IDFC!$E$46</f>
        <v>0</v>
      </c>
      <c r="F2176" s="92">
        <f>[1]IDFC!$F$46</f>
        <v>0</v>
      </c>
      <c r="G2176" s="93">
        <f t="shared" si="791"/>
        <v>0</v>
      </c>
      <c r="H2176" s="92">
        <f>[1]IDFC!$H$46</f>
        <v>0</v>
      </c>
      <c r="I2176" s="92">
        <f>[1]IDFC!$I$46</f>
        <v>0</v>
      </c>
      <c r="J2176" s="94">
        <f t="shared" si="792"/>
        <v>0</v>
      </c>
      <c r="K2176" s="94" t="e">
        <f t="shared" si="793"/>
        <v>#DIV/0!</v>
      </c>
      <c r="L2176" s="95" t="e">
        <f t="shared" si="794"/>
        <v>#DIV/0!</v>
      </c>
    </row>
    <row r="2177" spans="1:12" x14ac:dyDescent="0.2">
      <c r="A2177" s="14">
        <v>28</v>
      </c>
      <c r="B2177" s="15" t="s">
        <v>44</v>
      </c>
      <c r="C2177" s="92">
        <f>[1]IndusInd!$C$46</f>
        <v>0</v>
      </c>
      <c r="D2177" s="92">
        <f>[1]IndusInd!$D$46</f>
        <v>0</v>
      </c>
      <c r="E2177" s="92">
        <f>[1]IndusInd!$E$46</f>
        <v>0</v>
      </c>
      <c r="F2177" s="92">
        <f>[1]IndusInd!$F$46</f>
        <v>0</v>
      </c>
      <c r="G2177" s="93">
        <f t="shared" ref="G2177:G2181" si="795">SUM(C2177:F2177)</f>
        <v>0</v>
      </c>
      <c r="H2177" s="92">
        <f>[1]IndusInd!$H$46</f>
        <v>0</v>
      </c>
      <c r="I2177" s="92">
        <f>[1]IndusInd!$I$46</f>
        <v>164</v>
      </c>
      <c r="J2177" s="93">
        <f t="shared" si="792"/>
        <v>164</v>
      </c>
      <c r="K2177" s="93" t="e">
        <f t="shared" si="793"/>
        <v>#DIV/0!</v>
      </c>
      <c r="L2177" s="95" t="e">
        <f t="shared" si="794"/>
        <v>#DIV/0!</v>
      </c>
    </row>
    <row r="2178" spans="1:12" x14ac:dyDescent="0.2">
      <c r="A2178" s="14">
        <v>29</v>
      </c>
      <c r="B2178" s="15" t="s">
        <v>45</v>
      </c>
      <c r="C2178" s="92">
        <f>[1]Karnatak!$C$46</f>
        <v>0</v>
      </c>
      <c r="D2178" s="92">
        <f>[1]Karnatak!$D$46</f>
        <v>0</v>
      </c>
      <c r="E2178" s="92">
        <f>[1]Karnatak!$E$46</f>
        <v>0</v>
      </c>
      <c r="F2178" s="92">
        <f>[1]Karnatak!$F$46</f>
        <v>0</v>
      </c>
      <c r="G2178" s="93">
        <f t="shared" si="795"/>
        <v>0</v>
      </c>
      <c r="H2178" s="92">
        <f>[1]Karnatak!$H$46</f>
        <v>0</v>
      </c>
      <c r="I2178" s="92">
        <f>[1]Karnatak!$I$46</f>
        <v>0</v>
      </c>
      <c r="J2178" s="93">
        <f t="shared" si="792"/>
        <v>0</v>
      </c>
      <c r="K2178" s="93" t="e">
        <f t="shared" si="793"/>
        <v>#DIV/0!</v>
      </c>
      <c r="L2178" s="95" t="e">
        <f t="shared" si="794"/>
        <v>#DIV/0!</v>
      </c>
    </row>
    <row r="2179" spans="1:12" x14ac:dyDescent="0.2">
      <c r="A2179" s="14">
        <v>30</v>
      </c>
      <c r="B2179" s="15" t="s">
        <v>46</v>
      </c>
      <c r="C2179" s="92">
        <f>[1]Kotak!$C$46</f>
        <v>0</v>
      </c>
      <c r="D2179" s="92">
        <f>[1]Kotak!$D$46</f>
        <v>0</v>
      </c>
      <c r="E2179" s="92">
        <f>[1]Kotak!$E$46</f>
        <v>0</v>
      </c>
      <c r="F2179" s="92">
        <f>[1]Kotak!$F$46</f>
        <v>0</v>
      </c>
      <c r="G2179" s="93">
        <f t="shared" si="795"/>
        <v>0</v>
      </c>
      <c r="H2179" s="92">
        <f>[1]Kotak!$H$46</f>
        <v>0</v>
      </c>
      <c r="I2179" s="92">
        <f>[1]Kotak!$I$46</f>
        <v>0</v>
      </c>
      <c r="J2179" s="93">
        <f t="shared" si="792"/>
        <v>0</v>
      </c>
      <c r="K2179" s="93" t="e">
        <f t="shared" si="793"/>
        <v>#DIV/0!</v>
      </c>
      <c r="L2179" s="95" t="e">
        <f t="shared" si="794"/>
        <v>#DIV/0!</v>
      </c>
    </row>
    <row r="2180" spans="1:12" x14ac:dyDescent="0.2">
      <c r="A2180" s="14">
        <v>31</v>
      </c>
      <c r="B2180" s="15" t="s">
        <v>47</v>
      </c>
      <c r="C2180" s="92">
        <f>[1]Ratnakar!$C$46</f>
        <v>0</v>
      </c>
      <c r="D2180" s="92">
        <f>[1]Ratnakar!$D$46</f>
        <v>0</v>
      </c>
      <c r="E2180" s="92">
        <f>[1]Ratnakar!$E$46</f>
        <v>0</v>
      </c>
      <c r="F2180" s="92">
        <f>[1]Ratnakar!$F$46</f>
        <v>0</v>
      </c>
      <c r="G2180" s="93">
        <f t="shared" si="795"/>
        <v>0</v>
      </c>
      <c r="H2180" s="92">
        <f>[1]Ratnakar!$H$46</f>
        <v>0</v>
      </c>
      <c r="I2180" s="92">
        <f>[1]Ratnakar!$I$46</f>
        <v>0</v>
      </c>
      <c r="J2180" s="93">
        <f t="shared" si="792"/>
        <v>0</v>
      </c>
      <c r="K2180" s="93" t="e">
        <f t="shared" si="793"/>
        <v>#DIV/0!</v>
      </c>
      <c r="L2180" s="95" t="e">
        <f t="shared" si="794"/>
        <v>#DIV/0!</v>
      </c>
    </row>
    <row r="2181" spans="1:12" x14ac:dyDescent="0.2">
      <c r="A2181" s="14">
        <v>32</v>
      </c>
      <c r="B2181" s="15" t="s">
        <v>48</v>
      </c>
      <c r="C2181" s="92">
        <f>[1]Yes!$C$46</f>
        <v>0</v>
      </c>
      <c r="D2181" s="92">
        <f>[1]Yes!$D$46</f>
        <v>0</v>
      </c>
      <c r="E2181" s="92">
        <f>[1]Yes!$E$46</f>
        <v>0</v>
      </c>
      <c r="F2181" s="92">
        <f>[1]Yes!$F$46</f>
        <v>0</v>
      </c>
      <c r="G2181" s="93">
        <f t="shared" si="795"/>
        <v>0</v>
      </c>
      <c r="H2181" s="92">
        <f>[1]Yes!$H$46</f>
        <v>0</v>
      </c>
      <c r="I2181" s="92">
        <f>[1]Yes!$I$46</f>
        <v>0</v>
      </c>
      <c r="J2181" s="93">
        <f t="shared" si="792"/>
        <v>0</v>
      </c>
      <c r="K2181" s="93" t="e">
        <f t="shared" si="793"/>
        <v>#DIV/0!</v>
      </c>
      <c r="L2181" s="95" t="e">
        <f t="shared" si="794"/>
        <v>#DIV/0!</v>
      </c>
    </row>
    <row r="2182" spans="1:12" x14ac:dyDescent="0.2">
      <c r="A2182" s="24"/>
      <c r="B2182" s="25" t="s">
        <v>49</v>
      </c>
      <c r="C2182" s="97">
        <f>SUM(C2168:C2181)</f>
        <v>1</v>
      </c>
      <c r="D2182" s="97">
        <f t="shared" ref="D2182:J2182" si="796">SUM(D2168:D2181)</f>
        <v>12</v>
      </c>
      <c r="E2182" s="97">
        <f t="shared" si="796"/>
        <v>0</v>
      </c>
      <c r="F2182" s="97">
        <f t="shared" si="796"/>
        <v>0</v>
      </c>
      <c r="G2182" s="97">
        <f t="shared" si="796"/>
        <v>13</v>
      </c>
      <c r="H2182" s="97">
        <f t="shared" si="796"/>
        <v>29475</v>
      </c>
      <c r="I2182" s="97">
        <f t="shared" si="796"/>
        <v>55645.770000000004</v>
      </c>
      <c r="J2182" s="97">
        <f t="shared" si="796"/>
        <v>85120.77</v>
      </c>
      <c r="K2182" s="97">
        <f t="shared" si="793"/>
        <v>6547.751538461539</v>
      </c>
      <c r="L2182" s="98">
        <f t="shared" si="794"/>
        <v>188.7897201017812</v>
      </c>
    </row>
    <row r="2183" spans="1:12" x14ac:dyDescent="0.2">
      <c r="A2183" s="28">
        <v>33</v>
      </c>
      <c r="B2183" s="29" t="s">
        <v>50</v>
      </c>
      <c r="C2183" s="92">
        <f>[1]AU!$C$46</f>
        <v>0</v>
      </c>
      <c r="D2183" s="92">
        <f>[1]AU!$D$46</f>
        <v>1</v>
      </c>
      <c r="E2183" s="92">
        <f>[1]AU!$E$46</f>
        <v>0</v>
      </c>
      <c r="F2183" s="92">
        <f>[1]AU!$F$46</f>
        <v>0</v>
      </c>
      <c r="G2183" s="93">
        <f t="shared" ref="G2183:G2191" si="797">SUM(C2183:F2183)</f>
        <v>1</v>
      </c>
      <c r="H2183" s="92">
        <f>[1]AU!$H$46</f>
        <v>0</v>
      </c>
      <c r="I2183" s="92">
        <f>[1]AU!$I$46</f>
        <v>348</v>
      </c>
      <c r="J2183" s="93">
        <f t="shared" ref="J2183:J2191" si="798">H2183+I2183</f>
        <v>348</v>
      </c>
      <c r="K2183" s="93">
        <f t="shared" si="793"/>
        <v>348</v>
      </c>
      <c r="L2183" s="95" t="e">
        <f t="shared" si="794"/>
        <v>#DIV/0!</v>
      </c>
    </row>
    <row r="2184" spans="1:12" x14ac:dyDescent="0.2">
      <c r="A2184" s="28">
        <v>34</v>
      </c>
      <c r="B2184" s="29" t="s">
        <v>51</v>
      </c>
      <c r="C2184" s="92">
        <f>[1]Capital!$C$46</f>
        <v>0</v>
      </c>
      <c r="D2184" s="92">
        <f>[1]Capital!$D$46</f>
        <v>0</v>
      </c>
      <c r="E2184" s="92">
        <f>[1]Capital!$E$46</f>
        <v>0</v>
      </c>
      <c r="F2184" s="92">
        <f>[1]Capital!$F$46</f>
        <v>0</v>
      </c>
      <c r="G2184" s="93">
        <f t="shared" si="797"/>
        <v>0</v>
      </c>
      <c r="H2184" s="92">
        <f>[1]Capital!$H$46</f>
        <v>0</v>
      </c>
      <c r="I2184" s="92">
        <f>[1]Capital!$I$46</f>
        <v>0</v>
      </c>
      <c r="J2184" s="93">
        <f t="shared" si="798"/>
        <v>0</v>
      </c>
      <c r="K2184" s="93" t="e">
        <f t="shared" si="793"/>
        <v>#DIV/0!</v>
      </c>
      <c r="L2184" s="95" t="e">
        <f t="shared" si="794"/>
        <v>#DIV/0!</v>
      </c>
    </row>
    <row r="2185" spans="1:12" x14ac:dyDescent="0.2">
      <c r="A2185" s="28">
        <v>35</v>
      </c>
      <c r="B2185" s="29" t="s">
        <v>52</v>
      </c>
      <c r="C2185" s="92">
        <f>[1]Equitas!$C$46</f>
        <v>0</v>
      </c>
      <c r="D2185" s="92">
        <f>[1]Equitas!$D$46</f>
        <v>2</v>
      </c>
      <c r="E2185" s="92">
        <f>[1]Equitas!$E$46</f>
        <v>0</v>
      </c>
      <c r="F2185" s="92">
        <f>[1]Equitas!$F$46</f>
        <v>0</v>
      </c>
      <c r="G2185" s="93">
        <f t="shared" si="797"/>
        <v>2</v>
      </c>
      <c r="H2185" s="92">
        <f>[1]Equitas!$H$46</f>
        <v>400</v>
      </c>
      <c r="I2185" s="92">
        <f>[1]Equitas!$I$46</f>
        <v>1500</v>
      </c>
      <c r="J2185" s="93">
        <f t="shared" si="798"/>
        <v>1900</v>
      </c>
      <c r="K2185" s="93">
        <f t="shared" si="793"/>
        <v>950</v>
      </c>
      <c r="L2185" s="95">
        <f t="shared" si="794"/>
        <v>375</v>
      </c>
    </row>
    <row r="2186" spans="1:12" x14ac:dyDescent="0.2">
      <c r="A2186" s="28">
        <v>36</v>
      </c>
      <c r="B2186" s="29" t="s">
        <v>53</v>
      </c>
      <c r="C2186" s="92">
        <f>[1]ESAF!$C$46</f>
        <v>0</v>
      </c>
      <c r="D2186" s="92">
        <f>[1]ESAF!$D$46</f>
        <v>2</v>
      </c>
      <c r="E2186" s="92">
        <f>[1]ESAF!$E$46</f>
        <v>0</v>
      </c>
      <c r="F2186" s="92">
        <f>[1]ESAF!$F$46</f>
        <v>0</v>
      </c>
      <c r="G2186" s="93">
        <f t="shared" si="797"/>
        <v>2</v>
      </c>
      <c r="H2186" s="92">
        <f>[1]ESAF!$H$46</f>
        <v>165</v>
      </c>
      <c r="I2186" s="92">
        <f>[1]ESAF!$I$46</f>
        <v>1973.9999999999998</v>
      </c>
      <c r="J2186" s="93">
        <f t="shared" si="798"/>
        <v>2139</v>
      </c>
      <c r="K2186" s="93">
        <f t="shared" si="793"/>
        <v>1069.5</v>
      </c>
      <c r="L2186" s="95">
        <f t="shared" si="794"/>
        <v>1196.3636363636363</v>
      </c>
    </row>
    <row r="2187" spans="1:12" x14ac:dyDescent="0.2">
      <c r="A2187" s="28">
        <v>37</v>
      </c>
      <c r="B2187" s="29" t="s">
        <v>54</v>
      </c>
      <c r="C2187" s="92">
        <f>[1]Fincare!$C$46</f>
        <v>0</v>
      </c>
      <c r="D2187" s="92">
        <f>[1]Fincare!$D$46</f>
        <v>2</v>
      </c>
      <c r="E2187" s="92">
        <f>[1]Fincare!$E$46</f>
        <v>0</v>
      </c>
      <c r="F2187" s="92">
        <f>[1]Fincare!$F$46</f>
        <v>0</v>
      </c>
      <c r="G2187" s="93">
        <f t="shared" si="797"/>
        <v>2</v>
      </c>
      <c r="H2187" s="92">
        <f>[1]Fincare!$H$46</f>
        <v>84</v>
      </c>
      <c r="I2187" s="92">
        <f>[1]Fincare!$I$46</f>
        <v>1873</v>
      </c>
      <c r="J2187" s="93">
        <f t="shared" si="798"/>
        <v>1957</v>
      </c>
      <c r="K2187" s="93">
        <f t="shared" si="793"/>
        <v>978.5</v>
      </c>
      <c r="L2187" s="95">
        <f t="shared" si="794"/>
        <v>2229.7619047619046</v>
      </c>
    </row>
    <row r="2188" spans="1:12" x14ac:dyDescent="0.2">
      <c r="A2188" s="28">
        <v>38</v>
      </c>
      <c r="B2188" s="29" t="s">
        <v>55</v>
      </c>
      <c r="C2188" s="92">
        <f>[1]Jana!$C$46</f>
        <v>0</v>
      </c>
      <c r="D2188" s="92">
        <f>[1]Jana!$D$46</f>
        <v>0</v>
      </c>
      <c r="E2188" s="92">
        <f>[1]Jana!$E$46</f>
        <v>0</v>
      </c>
      <c r="F2188" s="92">
        <f>[1]Jana!$F$46</f>
        <v>0</v>
      </c>
      <c r="G2188" s="93">
        <f t="shared" si="797"/>
        <v>0</v>
      </c>
      <c r="H2188" s="92">
        <f>[1]Jana!$H$46</f>
        <v>0</v>
      </c>
      <c r="I2188" s="92">
        <f>[1]Jana!$I$46</f>
        <v>0</v>
      </c>
      <c r="J2188" s="93">
        <f t="shared" si="798"/>
        <v>0</v>
      </c>
      <c r="K2188" s="93" t="e">
        <f t="shared" si="793"/>
        <v>#DIV/0!</v>
      </c>
      <c r="L2188" s="95" t="e">
        <f t="shared" si="794"/>
        <v>#DIV/0!</v>
      </c>
    </row>
    <row r="2189" spans="1:12" x14ac:dyDescent="0.2">
      <c r="A2189" s="28">
        <v>39</v>
      </c>
      <c r="B2189" s="29" t="s">
        <v>56</v>
      </c>
      <c r="C2189" s="92">
        <f>[1]Suryoday!$C$46</f>
        <v>0</v>
      </c>
      <c r="D2189" s="92">
        <f>[1]Suryoday!$D$46</f>
        <v>0</v>
      </c>
      <c r="E2189" s="92">
        <f>[1]Suryoday!$E$46</f>
        <v>0</v>
      </c>
      <c r="F2189" s="92">
        <f>[1]Suryoday!$F$46</f>
        <v>0</v>
      </c>
      <c r="G2189" s="93">
        <f t="shared" si="797"/>
        <v>0</v>
      </c>
      <c r="H2189" s="92">
        <f>[1]Suryoday!$H$46</f>
        <v>0</v>
      </c>
      <c r="I2189" s="92">
        <f>[1]Suryoday!$I$46</f>
        <v>0</v>
      </c>
      <c r="J2189" s="93">
        <f t="shared" si="798"/>
        <v>0</v>
      </c>
      <c r="K2189" s="93" t="e">
        <f t="shared" si="793"/>
        <v>#DIV/0!</v>
      </c>
      <c r="L2189" s="95" t="e">
        <f t="shared" si="794"/>
        <v>#DIV/0!</v>
      </c>
    </row>
    <row r="2190" spans="1:12" x14ac:dyDescent="0.2">
      <c r="A2190" s="28">
        <v>40</v>
      </c>
      <c r="B2190" s="29" t="s">
        <v>57</v>
      </c>
      <c r="C2190" s="92">
        <f>[1]Ujjivan!$C$46</f>
        <v>0</v>
      </c>
      <c r="D2190" s="92">
        <f>[1]Ujjivan!$D$46</f>
        <v>0</v>
      </c>
      <c r="E2190" s="92">
        <f>[1]Ujjivan!$E$46</f>
        <v>0</v>
      </c>
      <c r="F2190" s="92">
        <f>[1]Ujjivan!$F$46</f>
        <v>0</v>
      </c>
      <c r="G2190" s="93">
        <f t="shared" si="797"/>
        <v>0</v>
      </c>
      <c r="H2190" s="92">
        <f>[1]Ujjivan!$H$46</f>
        <v>0</v>
      </c>
      <c r="I2190" s="92">
        <f>[1]Ujjivan!$I$46</f>
        <v>0</v>
      </c>
      <c r="J2190" s="93">
        <f t="shared" si="798"/>
        <v>0</v>
      </c>
      <c r="K2190" s="93" t="e">
        <f t="shared" si="793"/>
        <v>#DIV/0!</v>
      </c>
      <c r="L2190" s="95" t="e">
        <f t="shared" si="794"/>
        <v>#DIV/0!</v>
      </c>
    </row>
    <row r="2191" spans="1:12" x14ac:dyDescent="0.2">
      <c r="A2191" s="28">
        <v>41</v>
      </c>
      <c r="B2191" s="29" t="s">
        <v>58</v>
      </c>
      <c r="C2191" s="92">
        <f>[1]Utkarsh!$C$46</f>
        <v>1</v>
      </c>
      <c r="D2191" s="92">
        <f>[1]Utkarsh!$D$46</f>
        <v>0</v>
      </c>
      <c r="E2191" s="92">
        <f>[1]Utkarsh!$E$46</f>
        <v>1</v>
      </c>
      <c r="F2191" s="92">
        <f>[1]Utkarsh!$F$46</f>
        <v>0</v>
      </c>
      <c r="G2191" s="93">
        <f t="shared" si="797"/>
        <v>2</v>
      </c>
      <c r="H2191" s="92">
        <f>[1]Utkarsh!$H$46</f>
        <v>61</v>
      </c>
      <c r="I2191" s="92">
        <f>[1]Utkarsh!$I$46</f>
        <v>1545</v>
      </c>
      <c r="J2191" s="93">
        <f t="shared" si="798"/>
        <v>1606</v>
      </c>
      <c r="K2191" s="93">
        <f t="shared" si="793"/>
        <v>803</v>
      </c>
      <c r="L2191" s="95">
        <f t="shared" si="794"/>
        <v>2532.7868852459014</v>
      </c>
    </row>
    <row r="2192" spans="1:12" x14ac:dyDescent="0.2">
      <c r="A2192" s="24"/>
      <c r="B2192" s="30" t="s">
        <v>59</v>
      </c>
      <c r="C2192" s="97">
        <f>SUM(C2183:C2191)</f>
        <v>1</v>
      </c>
      <c r="D2192" s="97">
        <f t="shared" ref="D2192:J2192" si="799">SUM(D2183:D2191)</f>
        <v>7</v>
      </c>
      <c r="E2192" s="97">
        <f t="shared" si="799"/>
        <v>1</v>
      </c>
      <c r="F2192" s="97">
        <f t="shared" si="799"/>
        <v>0</v>
      </c>
      <c r="G2192" s="97">
        <f t="shared" si="799"/>
        <v>9</v>
      </c>
      <c r="H2192" s="97">
        <f t="shared" si="799"/>
        <v>710</v>
      </c>
      <c r="I2192" s="97">
        <f t="shared" si="799"/>
        <v>7240</v>
      </c>
      <c r="J2192" s="97">
        <f t="shared" si="799"/>
        <v>7950</v>
      </c>
      <c r="K2192" s="97">
        <f t="shared" si="793"/>
        <v>883.33333333333337</v>
      </c>
      <c r="L2192" s="98">
        <f t="shared" si="794"/>
        <v>1019.7183098591549</v>
      </c>
    </row>
    <row r="2193" spans="1:12" x14ac:dyDescent="0.2">
      <c r="A2193" s="31">
        <v>42</v>
      </c>
      <c r="B2193" s="32" t="s">
        <v>60</v>
      </c>
      <c r="C2193" s="92">
        <f>[1]DBS!$C$46</f>
        <v>0</v>
      </c>
      <c r="D2193" s="92">
        <f>[1]DBS!$D$46</f>
        <v>0</v>
      </c>
      <c r="E2193" s="92">
        <f>[1]DBS!$E$46</f>
        <v>0</v>
      </c>
      <c r="F2193" s="92">
        <f>[1]DBS!$F$46</f>
        <v>0</v>
      </c>
      <c r="G2193" s="93">
        <f>SUM(C2193:F2193)</f>
        <v>0</v>
      </c>
      <c r="H2193" s="92">
        <f>[1]DBS!$H$46</f>
        <v>0</v>
      </c>
      <c r="I2193" s="92">
        <f>[1]DBS!$I$46</f>
        <v>0</v>
      </c>
      <c r="J2193" s="93">
        <f>H2193+I2193</f>
        <v>0</v>
      </c>
      <c r="K2193" s="93" t="e">
        <f>J2193/G2193</f>
        <v>#DIV/0!</v>
      </c>
      <c r="L2193" s="95" t="e">
        <f>I2193/H2193*100</f>
        <v>#DIV/0!</v>
      </c>
    </row>
    <row r="2194" spans="1:12" x14ac:dyDescent="0.2">
      <c r="A2194" s="24"/>
      <c r="B2194" s="30" t="s">
        <v>61</v>
      </c>
      <c r="C2194" s="97">
        <f>C2193</f>
        <v>0</v>
      </c>
      <c r="D2194" s="97">
        <f t="shared" ref="D2194:J2194" si="800">D2193</f>
        <v>0</v>
      </c>
      <c r="E2194" s="97">
        <f t="shared" si="800"/>
        <v>0</v>
      </c>
      <c r="F2194" s="97">
        <f t="shared" si="800"/>
        <v>0</v>
      </c>
      <c r="G2194" s="97">
        <f t="shared" si="800"/>
        <v>0</v>
      </c>
      <c r="H2194" s="97">
        <f t="shared" si="800"/>
        <v>0</v>
      </c>
      <c r="I2194" s="97">
        <f t="shared" si="800"/>
        <v>0</v>
      </c>
      <c r="J2194" s="97">
        <f t="shared" si="800"/>
        <v>0</v>
      </c>
      <c r="K2194" s="97" t="e">
        <f t="shared" ref="K2194" si="801">J2194/G2194</f>
        <v>#DIV/0!</v>
      </c>
      <c r="L2194" s="98" t="e">
        <f t="shared" ref="L2194" si="802">I2194/H2194*100</f>
        <v>#DIV/0!</v>
      </c>
    </row>
    <row r="2195" spans="1:12" x14ac:dyDescent="0.2">
      <c r="A2195" s="31">
        <v>43</v>
      </c>
      <c r="B2195" s="32" t="s">
        <v>62</v>
      </c>
      <c r="C2195" s="92">
        <f>[1]IPPB!$C$46</f>
        <v>0</v>
      </c>
      <c r="D2195" s="92">
        <f>[1]IPPB!$D$46</f>
        <v>0</v>
      </c>
      <c r="E2195" s="92">
        <f>[1]IPPB!$E$46</f>
        <v>0</v>
      </c>
      <c r="F2195" s="92">
        <f>[1]IPPB!$F$46</f>
        <v>0</v>
      </c>
      <c r="G2195" s="93">
        <f>SUM(C2195:F2195)</f>
        <v>0</v>
      </c>
      <c r="H2195" s="92">
        <f>[1]IPPB!$H$46</f>
        <v>0</v>
      </c>
      <c r="I2195" s="92">
        <f>[1]IPPB!$I$46</f>
        <v>0</v>
      </c>
      <c r="J2195" s="93">
        <f>H2195+I2195</f>
        <v>0</v>
      </c>
      <c r="K2195" s="93" t="e">
        <f>J2195/G2195</f>
        <v>#DIV/0!</v>
      </c>
      <c r="L2195" s="95" t="e">
        <f>I2195/H2195*100</f>
        <v>#DIV/0!</v>
      </c>
    </row>
    <row r="2196" spans="1:12" x14ac:dyDescent="0.2">
      <c r="A2196" s="24"/>
      <c r="B2196" s="30" t="s">
        <v>124</v>
      </c>
      <c r="C2196" s="97">
        <f>C2195</f>
        <v>0</v>
      </c>
      <c r="D2196" s="97">
        <f t="shared" ref="D2196:J2196" si="803">D2195</f>
        <v>0</v>
      </c>
      <c r="E2196" s="97">
        <f t="shared" si="803"/>
        <v>0</v>
      </c>
      <c r="F2196" s="97">
        <f t="shared" si="803"/>
        <v>0</v>
      </c>
      <c r="G2196" s="97">
        <f t="shared" si="803"/>
        <v>0</v>
      </c>
      <c r="H2196" s="97">
        <f t="shared" si="803"/>
        <v>0</v>
      </c>
      <c r="I2196" s="97">
        <f t="shared" si="803"/>
        <v>0</v>
      </c>
      <c r="J2196" s="97">
        <f t="shared" si="803"/>
        <v>0</v>
      </c>
      <c r="K2196" s="97" t="e">
        <f t="shared" ref="K2196:K2198" si="804">J2196/G2196</f>
        <v>#DIV/0!</v>
      </c>
      <c r="L2196" s="98" t="e">
        <f t="shared" ref="L2196:L2198" si="805">I2196/H2196*100</f>
        <v>#DIV/0!</v>
      </c>
    </row>
    <row r="2197" spans="1:12" x14ac:dyDescent="0.2">
      <c r="A2197" s="33">
        <v>44</v>
      </c>
      <c r="B2197" s="34" t="s">
        <v>64</v>
      </c>
      <c r="C2197" s="16">
        <f>[1]MGB!$C$46</f>
        <v>0</v>
      </c>
      <c r="D2197" s="16">
        <f>[1]MGB!$D$46</f>
        <v>0</v>
      </c>
      <c r="E2197" s="16">
        <f>[1]MGB!$E$46</f>
        <v>0</v>
      </c>
      <c r="F2197" s="16">
        <f>[1]MGB!$F$46</f>
        <v>0</v>
      </c>
      <c r="G2197" s="17">
        <f>SUM(C2197:F2197)</f>
        <v>0</v>
      </c>
      <c r="H2197" s="16">
        <f>[1]MGB!$H$46</f>
        <v>0</v>
      </c>
      <c r="I2197" s="16">
        <f>[1]MGB!$I$46</f>
        <v>0</v>
      </c>
      <c r="J2197" s="17">
        <f>H2197+I2197</f>
        <v>0</v>
      </c>
      <c r="K2197" s="17" t="e">
        <f t="shared" si="804"/>
        <v>#DIV/0!</v>
      </c>
      <c r="L2197" s="20" t="e">
        <f t="shared" si="805"/>
        <v>#DIV/0!</v>
      </c>
    </row>
    <row r="2198" spans="1:12" x14ac:dyDescent="0.2">
      <c r="A2198" s="33">
        <v>45</v>
      </c>
      <c r="B2198" s="34" t="s">
        <v>65</v>
      </c>
      <c r="C2198" s="16">
        <f>[1]VKGB!$C$46</f>
        <v>12</v>
      </c>
      <c r="D2198" s="16">
        <f>[1]VKGB!$D$46</f>
        <v>5</v>
      </c>
      <c r="E2198" s="16">
        <f>[1]VKGB!$E$46</f>
        <v>0</v>
      </c>
      <c r="F2198" s="16">
        <f>[1]VKGB!$F$46</f>
        <v>0</v>
      </c>
      <c r="G2198" s="17">
        <f>SUM(C2198:F2198)</f>
        <v>17</v>
      </c>
      <c r="H2198" s="16">
        <f>[1]VKGB!$H$46</f>
        <v>23940</v>
      </c>
      <c r="I2198" s="16">
        <f>[1]VKGB!$I$46</f>
        <v>19230</v>
      </c>
      <c r="J2198" s="17">
        <f>H2198+I2198</f>
        <v>43170</v>
      </c>
      <c r="K2198" s="17">
        <f t="shared" si="804"/>
        <v>2539.4117647058824</v>
      </c>
      <c r="L2198" s="20">
        <f t="shared" si="805"/>
        <v>80.325814536340857</v>
      </c>
    </row>
    <row r="2199" spans="1:12" x14ac:dyDescent="0.2">
      <c r="A2199" s="35" t="s">
        <v>125</v>
      </c>
      <c r="B2199" s="99" t="s">
        <v>66</v>
      </c>
      <c r="C2199" s="97">
        <f t="shared" ref="C2199:J2199" si="806">SUM(C2197:C2198)</f>
        <v>12</v>
      </c>
      <c r="D2199" s="97">
        <f t="shared" si="806"/>
        <v>5</v>
      </c>
      <c r="E2199" s="97">
        <f t="shared" si="806"/>
        <v>0</v>
      </c>
      <c r="F2199" s="97">
        <f t="shared" si="806"/>
        <v>0</v>
      </c>
      <c r="G2199" s="97">
        <f t="shared" si="806"/>
        <v>17</v>
      </c>
      <c r="H2199" s="97">
        <f t="shared" si="806"/>
        <v>23940</v>
      </c>
      <c r="I2199" s="97">
        <f t="shared" si="806"/>
        <v>19230</v>
      </c>
      <c r="J2199" s="97">
        <f t="shared" si="806"/>
        <v>43170</v>
      </c>
      <c r="K2199" s="97">
        <f>J2199/G2199</f>
        <v>2539.4117647058824</v>
      </c>
      <c r="L2199" s="98">
        <f>I2199/H2199*100</f>
        <v>80.325814536340857</v>
      </c>
    </row>
    <row r="2200" spans="1:12" x14ac:dyDescent="0.2">
      <c r="A2200" s="33">
        <v>46</v>
      </c>
      <c r="B2200" s="34" t="s">
        <v>67</v>
      </c>
      <c r="C2200" s="16">
        <f>[1]Subhadra!$C$46</f>
        <v>0</v>
      </c>
      <c r="D2200" s="16">
        <f>[1]Subhadra!$D$46</f>
        <v>0</v>
      </c>
      <c r="E2200" s="16">
        <f>[1]Subhadra!$E$46</f>
        <v>0</v>
      </c>
      <c r="F2200" s="16">
        <f>[1]Subhadra!$F$46</f>
        <v>0</v>
      </c>
      <c r="G2200" s="17">
        <f>SUM(C2200:F2200)</f>
        <v>0</v>
      </c>
      <c r="H2200" s="16">
        <f>[1]Subhadra!$H$46</f>
        <v>0</v>
      </c>
      <c r="I2200" s="16">
        <f>[1]Subhadra!$I$46</f>
        <v>0</v>
      </c>
      <c r="J2200" s="17">
        <f>H2200+I2200</f>
        <v>0</v>
      </c>
      <c r="K2200" s="17" t="e">
        <f>J2200/G2200</f>
        <v>#DIV/0!</v>
      </c>
      <c r="L2200" s="20" t="e">
        <f>I2200/H2200*100</f>
        <v>#DIV/0!</v>
      </c>
    </row>
    <row r="2201" spans="1:12" x14ac:dyDescent="0.2">
      <c r="A2201" s="35"/>
      <c r="B2201" s="99" t="s">
        <v>21</v>
      </c>
      <c r="C2201" s="97">
        <f>SUM(C2167,C2182,C2192,C2194,C2196,C2199,C2200)</f>
        <v>33</v>
      </c>
      <c r="D2201" s="97">
        <f t="shared" ref="D2201:J2201" si="807">SUM(D2167,D2182,D2192,D2194,D2196,D2199,D2200)</f>
        <v>56</v>
      </c>
      <c r="E2201" s="97">
        <f t="shared" si="807"/>
        <v>1</v>
      </c>
      <c r="F2201" s="97">
        <f t="shared" si="807"/>
        <v>0</v>
      </c>
      <c r="G2201" s="97">
        <f t="shared" si="807"/>
        <v>90</v>
      </c>
      <c r="H2201" s="97">
        <f t="shared" si="807"/>
        <v>321078.11419270001</v>
      </c>
      <c r="I2201" s="97">
        <f t="shared" si="807"/>
        <v>209099.57</v>
      </c>
      <c r="J2201" s="97">
        <f t="shared" si="807"/>
        <v>530177.68419270008</v>
      </c>
      <c r="K2201" s="97">
        <f>J2201/G2201</f>
        <v>5890.8631576966673</v>
      </c>
      <c r="L2201" s="98">
        <f>I2201/H2201*100</f>
        <v>65.124205218953563</v>
      </c>
    </row>
    <row r="2202" spans="1:12" x14ac:dyDescent="0.2">
      <c r="A2202" s="37"/>
      <c r="B2202" s="38"/>
      <c r="C2202" s="38"/>
      <c r="D2202" s="38"/>
      <c r="E2202" s="38"/>
      <c r="F2202" s="38"/>
      <c r="G2202" s="38"/>
      <c r="H2202" s="38"/>
      <c r="I2202" s="38"/>
      <c r="J2202" s="38"/>
      <c r="K2202" s="38"/>
      <c r="L2202" s="38"/>
    </row>
    <row r="2203" spans="1:12" x14ac:dyDescent="0.2">
      <c r="A2203" s="33">
        <v>47</v>
      </c>
      <c r="B2203" s="34" t="s">
        <v>68</v>
      </c>
      <c r="C2203" s="16">
        <f>[1]MSCOOP!$C$46</f>
        <v>0</v>
      </c>
      <c r="D2203" s="16">
        <f>[1]MSCOOP!$D$46</f>
        <v>0</v>
      </c>
      <c r="E2203" s="16">
        <f>[1]MSCOOP!$E$46</f>
        <v>0</v>
      </c>
      <c r="F2203" s="16">
        <f>[1]MSCOOP!$F$46</f>
        <v>0</v>
      </c>
      <c r="G2203" s="17">
        <f>SUM(C2203:F2203)</f>
        <v>0</v>
      </c>
      <c r="H2203" s="16">
        <f>[1]MSCOOP!$H$46</f>
        <v>0</v>
      </c>
      <c r="I2203" s="16">
        <f>[1]MSCOOP!$I$46</f>
        <v>0</v>
      </c>
      <c r="J2203" s="17">
        <f>H2203+I2203</f>
        <v>0</v>
      </c>
      <c r="K2203" s="17" t="e">
        <f>J2203/G2203</f>
        <v>#DIV/0!</v>
      </c>
      <c r="L2203" s="20" t="e">
        <f>I2203/H2203*100</f>
        <v>#DIV/0!</v>
      </c>
    </row>
    <row r="2204" spans="1:12" x14ac:dyDescent="0.2">
      <c r="A2204" s="37"/>
      <c r="B2204" s="38"/>
      <c r="C2204" s="38"/>
      <c r="D2204" s="38"/>
      <c r="E2204" s="38"/>
      <c r="F2204" s="38"/>
      <c r="G2204" s="38"/>
      <c r="H2204" s="38"/>
      <c r="I2204" s="38"/>
      <c r="J2204" s="38"/>
      <c r="K2204" s="38"/>
      <c r="L2204" s="38"/>
    </row>
    <row r="2205" spans="1:12" x14ac:dyDescent="0.2">
      <c r="A2205" s="35"/>
      <c r="B2205" s="99" t="s">
        <v>69</v>
      </c>
      <c r="C2205" s="97">
        <f>C2201+C2203</f>
        <v>33</v>
      </c>
      <c r="D2205" s="97">
        <f t="shared" ref="D2205:J2205" si="808">D2201+D2203</f>
        <v>56</v>
      </c>
      <c r="E2205" s="97">
        <f t="shared" si="808"/>
        <v>1</v>
      </c>
      <c r="F2205" s="97">
        <f t="shared" si="808"/>
        <v>0</v>
      </c>
      <c r="G2205" s="97">
        <f t="shared" si="808"/>
        <v>90</v>
      </c>
      <c r="H2205" s="97">
        <f t="shared" si="808"/>
        <v>321078.11419270001</v>
      </c>
      <c r="I2205" s="97">
        <f t="shared" si="808"/>
        <v>209099.57</v>
      </c>
      <c r="J2205" s="97">
        <f t="shared" si="808"/>
        <v>530177.68419270008</v>
      </c>
      <c r="K2205" s="97">
        <f>J2205/G2205</f>
        <v>5890.8631576966673</v>
      </c>
      <c r="L2205" s="98">
        <f>I2205/H2205*100</f>
        <v>65.124205218953563</v>
      </c>
    </row>
    <row r="2206" spans="1:12" ht="18" x14ac:dyDescent="0.2">
      <c r="A2206" s="135" t="s">
        <v>160</v>
      </c>
      <c r="B2206" s="135"/>
      <c r="C2206" s="135"/>
      <c r="D2206" s="135"/>
      <c r="E2206" s="135"/>
      <c r="F2206" s="135"/>
      <c r="G2206" s="135"/>
      <c r="H2206" s="135"/>
      <c r="I2206" s="135"/>
      <c r="J2206" s="135"/>
      <c r="K2206" s="135"/>
      <c r="L2206" s="135"/>
    </row>
    <row r="2207" spans="1:12" ht="15" x14ac:dyDescent="0.2">
      <c r="A2207" s="125" t="s">
        <v>0</v>
      </c>
      <c r="B2207" s="125"/>
      <c r="C2207" s="125"/>
      <c r="D2207" s="125"/>
      <c r="E2207" s="125"/>
      <c r="F2207" s="125"/>
      <c r="G2207" s="125"/>
      <c r="H2207" s="125"/>
      <c r="I2207" s="125"/>
      <c r="J2207" s="125"/>
      <c r="K2207" s="125"/>
      <c r="L2207" s="125"/>
    </row>
    <row r="2208" spans="1:12" x14ac:dyDescent="0.2">
      <c r="A2208" s="126" t="str">
        <f>$A$3</f>
        <v>Position as of 31.03.2021</v>
      </c>
      <c r="B2208" s="126"/>
      <c r="C2208" s="126"/>
      <c r="D2208" s="126"/>
      <c r="E2208" s="126"/>
      <c r="F2208" s="126"/>
      <c r="G2208" s="126"/>
      <c r="H2208" s="126"/>
      <c r="I2208" s="126"/>
      <c r="J2208" s="126"/>
      <c r="K2208" s="126"/>
      <c r="L2208" s="126"/>
    </row>
    <row r="2209" spans="1:12" x14ac:dyDescent="0.2">
      <c r="A2209" s="2"/>
      <c r="B2209" s="2"/>
      <c r="C2209" s="2"/>
      <c r="D2209" s="2"/>
      <c r="E2209" s="2"/>
      <c r="F2209" s="2"/>
      <c r="G2209" s="2"/>
      <c r="H2209" s="2"/>
      <c r="I2209" s="2"/>
      <c r="J2209" s="2"/>
      <c r="K2209" s="2"/>
      <c r="L2209" s="3" t="s">
        <v>123</v>
      </c>
    </row>
    <row r="2210" spans="1:12" ht="38.25" x14ac:dyDescent="0.2">
      <c r="A2210" s="4" t="s">
        <v>3</v>
      </c>
      <c r="B2210" s="4" t="s">
        <v>4</v>
      </c>
      <c r="C2210" s="4" t="s">
        <v>5</v>
      </c>
      <c r="D2210" s="4" t="s">
        <v>6</v>
      </c>
      <c r="E2210" s="4" t="s">
        <v>7</v>
      </c>
      <c r="F2210" s="4" t="s">
        <v>8</v>
      </c>
      <c r="G2210" s="4" t="s">
        <v>9</v>
      </c>
      <c r="H2210" s="4" t="s">
        <v>10</v>
      </c>
      <c r="I2210" s="5" t="s">
        <v>11</v>
      </c>
      <c r="J2210" s="4" t="s">
        <v>12</v>
      </c>
      <c r="K2210" s="4" t="s">
        <v>13</v>
      </c>
      <c r="L2210" s="4" t="s">
        <v>14</v>
      </c>
    </row>
    <row r="2211" spans="1:12" x14ac:dyDescent="0.2">
      <c r="A2211" s="8">
        <v>1</v>
      </c>
      <c r="B2211" s="9">
        <v>2</v>
      </c>
      <c r="C2211" s="9">
        <v>3</v>
      </c>
      <c r="D2211" s="9">
        <v>4</v>
      </c>
      <c r="E2211" s="9">
        <v>7</v>
      </c>
      <c r="F2211" s="9">
        <v>8</v>
      </c>
      <c r="G2211" s="9">
        <v>9</v>
      </c>
      <c r="H2211" s="9">
        <v>10</v>
      </c>
      <c r="I2211" s="9">
        <v>11</v>
      </c>
      <c r="J2211" s="9">
        <v>12</v>
      </c>
      <c r="K2211" s="9">
        <v>13</v>
      </c>
      <c r="L2211" s="9">
        <v>14</v>
      </c>
    </row>
    <row r="2212" spans="1:12" x14ac:dyDescent="0.2">
      <c r="A2212" s="14">
        <v>1</v>
      </c>
      <c r="B2212" s="15" t="s">
        <v>15</v>
      </c>
      <c r="C2212" s="92">
        <f>[1]Allahabad!$C$47</f>
        <v>0</v>
      </c>
      <c r="D2212" s="92">
        <f>[1]Allahabad!$D$47</f>
        <v>0</v>
      </c>
      <c r="E2212" s="92">
        <f>[1]Allahabad!$E$47</f>
        <v>0</v>
      </c>
      <c r="F2212" s="92">
        <f>[1]Allahabad!$F$47</f>
        <v>0</v>
      </c>
      <c r="G2212" s="93">
        <f t="shared" ref="G2212:G2229" si="809">SUM(C2212:F2212)</f>
        <v>0</v>
      </c>
      <c r="H2212" s="92">
        <f>[1]Allahabad!$H$47</f>
        <v>0</v>
      </c>
      <c r="I2212" s="92">
        <f>[1]Allahabad!$I$47</f>
        <v>0</v>
      </c>
      <c r="J2212" s="94">
        <f t="shared" ref="J2212:J2229" si="810">H2212+I2212</f>
        <v>0</v>
      </c>
      <c r="K2212" s="94" t="e">
        <f>J2212/G2212</f>
        <v>#DIV/0!</v>
      </c>
      <c r="L2212" s="95" t="e">
        <f>I2212/H2212*100</f>
        <v>#DIV/0!</v>
      </c>
    </row>
    <row r="2213" spans="1:12" x14ac:dyDescent="0.2">
      <c r="A2213" s="14">
        <v>2</v>
      </c>
      <c r="B2213" s="15" t="s">
        <v>16</v>
      </c>
      <c r="C2213" s="92">
        <f>[1]Andhra!$C$47</f>
        <v>0</v>
      </c>
      <c r="D2213" s="92">
        <f>[1]Andhra!$D$47</f>
        <v>1</v>
      </c>
      <c r="E2213" s="92">
        <f>[1]Andhra!$E$47</f>
        <v>1</v>
      </c>
      <c r="F2213" s="92">
        <f>[1]Andhra!$F$47</f>
        <v>0</v>
      </c>
      <c r="G2213" s="93">
        <f t="shared" si="809"/>
        <v>2</v>
      </c>
      <c r="H2213" s="92">
        <f>[1]Andhra!$H$47</f>
        <v>6830</v>
      </c>
      <c r="I2213" s="92">
        <f>[1]Andhra!$I$47</f>
        <v>2063</v>
      </c>
      <c r="J2213" s="94">
        <f t="shared" si="810"/>
        <v>8893</v>
      </c>
      <c r="K2213" s="94">
        <f>J2213/G2213</f>
        <v>4446.5</v>
      </c>
      <c r="L2213" s="95">
        <f>I2213/H2213*100</f>
        <v>30.204978038067349</v>
      </c>
    </row>
    <row r="2214" spans="1:12" x14ac:dyDescent="0.2">
      <c r="A2214" s="14">
        <v>3</v>
      </c>
      <c r="B2214" s="15" t="s">
        <v>17</v>
      </c>
      <c r="C2214" s="92">
        <f>[1]BoB!$C$47</f>
        <v>3</v>
      </c>
      <c r="D2214" s="92">
        <f>[1]BoB!$D$47</f>
        <v>2</v>
      </c>
      <c r="E2214" s="92">
        <f>[1]BoB!$E$47</f>
        <v>2</v>
      </c>
      <c r="F2214" s="92">
        <f>[1]BoB!$F$47</f>
        <v>0</v>
      </c>
      <c r="G2214" s="93">
        <f t="shared" si="809"/>
        <v>7</v>
      </c>
      <c r="H2214" s="92">
        <f>[1]BoB!$H$47</f>
        <v>37669</v>
      </c>
      <c r="I2214" s="92">
        <f>[1]BoB!$I$47</f>
        <v>17307</v>
      </c>
      <c r="J2214" s="94">
        <f t="shared" si="810"/>
        <v>54976</v>
      </c>
      <c r="K2214" s="94">
        <f t="shared" ref="K2214:K2229" si="811">J2214/G2214</f>
        <v>7853.7142857142853</v>
      </c>
      <c r="L2214" s="95">
        <f t="shared" ref="L2214:L2229" si="812">I2214/H2214*100</f>
        <v>45.944941463803133</v>
      </c>
    </row>
    <row r="2215" spans="1:12" x14ac:dyDescent="0.2">
      <c r="A2215" s="14">
        <v>4</v>
      </c>
      <c r="B2215" s="15" t="s">
        <v>18</v>
      </c>
      <c r="C2215" s="92">
        <f>[1]BoI!$C$47</f>
        <v>1</v>
      </c>
      <c r="D2215" s="92">
        <f>[1]BoI!$D$47</f>
        <v>8</v>
      </c>
      <c r="E2215" s="92">
        <f>[1]BoI!$E$47</f>
        <v>1</v>
      </c>
      <c r="F2215" s="92">
        <f>[1]BoI!$F$47</f>
        <v>0</v>
      </c>
      <c r="G2215" s="93">
        <f t="shared" si="809"/>
        <v>10</v>
      </c>
      <c r="H2215" s="92">
        <f>[1]BoI!$H$47</f>
        <v>61793</v>
      </c>
      <c r="I2215" s="92">
        <f>[1]BoI!$I$47</f>
        <v>36321</v>
      </c>
      <c r="J2215" s="93">
        <f t="shared" si="810"/>
        <v>98114</v>
      </c>
      <c r="K2215" s="93">
        <f t="shared" si="811"/>
        <v>9811.4</v>
      </c>
      <c r="L2215" s="95">
        <f t="shared" si="812"/>
        <v>58.778502419367896</v>
      </c>
    </row>
    <row r="2216" spans="1:12" x14ac:dyDescent="0.2">
      <c r="A2216" s="14">
        <v>5</v>
      </c>
      <c r="B2216" s="15" t="s">
        <v>19</v>
      </c>
      <c r="C2216" s="92">
        <f>[1]BoM!$C$47</f>
        <v>8</v>
      </c>
      <c r="D2216" s="92">
        <f>[1]BoM!$D$47</f>
        <v>10</v>
      </c>
      <c r="E2216" s="92">
        <f>[1]BoM!$E$47</f>
        <v>1</v>
      </c>
      <c r="F2216" s="92">
        <f>[1]BoM!$F$47</f>
        <v>0</v>
      </c>
      <c r="G2216" s="93">
        <f t="shared" si="809"/>
        <v>19</v>
      </c>
      <c r="H2216" s="92">
        <f>[1]BoM!$H$47</f>
        <v>118709.13981749999</v>
      </c>
      <c r="I2216" s="92">
        <f>[1]BoM!$I$47</f>
        <v>56184</v>
      </c>
      <c r="J2216" s="93">
        <f t="shared" si="810"/>
        <v>174893.13981749999</v>
      </c>
      <c r="K2216" s="93">
        <f t="shared" si="811"/>
        <v>9204.9020956578952</v>
      </c>
      <c r="L2216" s="95">
        <f t="shared" si="812"/>
        <v>47.329127383431185</v>
      </c>
    </row>
    <row r="2217" spans="1:12" x14ac:dyDescent="0.2">
      <c r="A2217" s="14">
        <v>6</v>
      </c>
      <c r="B2217" s="15" t="s">
        <v>20</v>
      </c>
      <c r="C2217" s="92">
        <f>[1]Canara!$C$47</f>
        <v>0</v>
      </c>
      <c r="D2217" s="92">
        <f>[1]Canara!$D$47</f>
        <v>1</v>
      </c>
      <c r="E2217" s="92">
        <f>[1]Canara!$E$47</f>
        <v>2</v>
      </c>
      <c r="F2217" s="92">
        <f>[1]Canara!$F$47</f>
        <v>0</v>
      </c>
      <c r="G2217" s="93">
        <f t="shared" si="809"/>
        <v>3</v>
      </c>
      <c r="H2217" s="92">
        <f>[1]Canara!$H$47</f>
        <v>16080.62</v>
      </c>
      <c r="I2217" s="92">
        <f>[1]Canara!$I$47</f>
        <v>6698.87</v>
      </c>
      <c r="J2217" s="93">
        <f t="shared" si="810"/>
        <v>22779.49</v>
      </c>
      <c r="K2217" s="93">
        <f t="shared" si="811"/>
        <v>7593.1633333333339</v>
      </c>
      <c r="L2217" s="95">
        <f t="shared" si="812"/>
        <v>41.658033085788979</v>
      </c>
    </row>
    <row r="2218" spans="1:12" x14ac:dyDescent="0.2">
      <c r="A2218" s="14">
        <v>7</v>
      </c>
      <c r="B2218" s="15" t="s">
        <v>22</v>
      </c>
      <c r="C2218" s="92">
        <f>[1]CBI!$C$47</f>
        <v>13</v>
      </c>
      <c r="D2218" s="92">
        <f>[1]CBI!$D$47</f>
        <v>8</v>
      </c>
      <c r="E2218" s="92">
        <f>[1]CBI!$E$47</f>
        <v>2</v>
      </c>
      <c r="F2218" s="92">
        <f>[1]CBI!$F$47</f>
        <v>0</v>
      </c>
      <c r="G2218" s="93">
        <f t="shared" si="809"/>
        <v>23</v>
      </c>
      <c r="H2218" s="92">
        <f>[1]CBI!$H$47</f>
        <v>109934</v>
      </c>
      <c r="I2218" s="92">
        <f>[1]CBI!$I$47</f>
        <v>37344</v>
      </c>
      <c r="J2218" s="93">
        <f t="shared" si="810"/>
        <v>147278</v>
      </c>
      <c r="K2218" s="93">
        <f t="shared" si="811"/>
        <v>6403.391304347826</v>
      </c>
      <c r="L2218" s="95">
        <f t="shared" si="812"/>
        <v>33.969472592646497</v>
      </c>
    </row>
    <row r="2219" spans="1:12" x14ac:dyDescent="0.2">
      <c r="A2219" s="14">
        <v>8</v>
      </c>
      <c r="B2219" s="15" t="s">
        <v>23</v>
      </c>
      <c r="C2219" s="92">
        <f>[1]Corp!$C$47</f>
        <v>0</v>
      </c>
      <c r="D2219" s="92">
        <f>[1]Corp!$D$47</f>
        <v>0</v>
      </c>
      <c r="E2219" s="92">
        <f>[1]Corp!$E$47</f>
        <v>0</v>
      </c>
      <c r="F2219" s="92">
        <f>[1]Corp!$F$47</f>
        <v>1</v>
      </c>
      <c r="G2219" s="93">
        <f t="shared" si="809"/>
        <v>1</v>
      </c>
      <c r="H2219" s="92">
        <f>[1]Corp!$H$47</f>
        <v>597</v>
      </c>
      <c r="I2219" s="92">
        <f>[1]Corp!$I$47</f>
        <v>2270</v>
      </c>
      <c r="J2219" s="93">
        <f t="shared" si="810"/>
        <v>2867</v>
      </c>
      <c r="K2219" s="93">
        <f t="shared" si="811"/>
        <v>2867</v>
      </c>
      <c r="L2219" s="95">
        <f t="shared" si="812"/>
        <v>380.23450586264659</v>
      </c>
    </row>
    <row r="2220" spans="1:12" x14ac:dyDescent="0.2">
      <c r="A2220" s="14">
        <v>9</v>
      </c>
      <c r="B2220" s="15" t="s">
        <v>24</v>
      </c>
      <c r="C2220" s="92">
        <f>[1]Indian!$C$47</f>
        <v>5</v>
      </c>
      <c r="D2220" s="92">
        <f>[1]Indian!$D$47</f>
        <v>0</v>
      </c>
      <c r="E2220" s="92">
        <f>[1]Indian!$E$47</f>
        <v>1</v>
      </c>
      <c r="F2220" s="92">
        <f>[1]Indian!$F$47</f>
        <v>0</v>
      </c>
      <c r="G2220" s="93">
        <f t="shared" si="809"/>
        <v>6</v>
      </c>
      <c r="H2220" s="92">
        <f>[1]Indian!$H$47</f>
        <v>19670</v>
      </c>
      <c r="I2220" s="92">
        <f>[1]Indian!$I$47</f>
        <v>10812</v>
      </c>
      <c r="J2220" s="94">
        <f t="shared" si="810"/>
        <v>30482</v>
      </c>
      <c r="K2220" s="94">
        <f t="shared" si="811"/>
        <v>5080.333333333333</v>
      </c>
      <c r="L2220" s="95">
        <f t="shared" si="812"/>
        <v>54.966954753431615</v>
      </c>
    </row>
    <row r="2221" spans="1:12" x14ac:dyDescent="0.2">
      <c r="A2221" s="14">
        <v>10</v>
      </c>
      <c r="B2221" s="15" t="s">
        <v>25</v>
      </c>
      <c r="C2221" s="92">
        <f>[1]IOB!$C$47</f>
        <v>0</v>
      </c>
      <c r="D2221" s="92">
        <f>[1]IOB!$D$47</f>
        <v>1</v>
      </c>
      <c r="E2221" s="92">
        <f>[1]IOB!$E$47</f>
        <v>1</v>
      </c>
      <c r="F2221" s="92">
        <f>[1]IOB!$F$47</f>
        <v>0</v>
      </c>
      <c r="G2221" s="93">
        <f t="shared" si="809"/>
        <v>2</v>
      </c>
      <c r="H2221" s="92">
        <f>[1]IOB!$H$47</f>
        <v>4061.9999999999995</v>
      </c>
      <c r="I2221" s="92">
        <f>[1]IOB!$I$47</f>
        <v>5686</v>
      </c>
      <c r="J2221" s="93">
        <f t="shared" si="810"/>
        <v>9748</v>
      </c>
      <c r="K2221" s="93">
        <f t="shared" si="811"/>
        <v>4874</v>
      </c>
      <c r="L2221" s="95">
        <f t="shared" si="812"/>
        <v>139.98030526834074</v>
      </c>
    </row>
    <row r="2222" spans="1:12" x14ac:dyDescent="0.2">
      <c r="A2222" s="14">
        <v>11</v>
      </c>
      <c r="B2222" s="15" t="s">
        <v>26</v>
      </c>
      <c r="C2222" s="92">
        <f>[1]OBC!$C$47</f>
        <v>0</v>
      </c>
      <c r="D2222" s="92">
        <f>[1]OBC!$D$47</f>
        <v>0</v>
      </c>
      <c r="E2222" s="92">
        <f>[1]OBC!$E$47</f>
        <v>0</v>
      </c>
      <c r="F2222" s="92">
        <f>[1]OBC!$F$47</f>
        <v>0</v>
      </c>
      <c r="G2222" s="93">
        <f t="shared" si="809"/>
        <v>0</v>
      </c>
      <c r="H2222" s="92">
        <f>[1]OBC!$H$47</f>
        <v>0</v>
      </c>
      <c r="I2222" s="92">
        <f>[1]OBC!$I$47</f>
        <v>0</v>
      </c>
      <c r="J2222" s="93">
        <f t="shared" si="810"/>
        <v>0</v>
      </c>
      <c r="K2222" s="93" t="e">
        <f t="shared" si="811"/>
        <v>#DIV/0!</v>
      </c>
      <c r="L2222" s="95" t="e">
        <f t="shared" si="812"/>
        <v>#DIV/0!</v>
      </c>
    </row>
    <row r="2223" spans="1:12" x14ac:dyDescent="0.2">
      <c r="A2223" s="14">
        <v>12</v>
      </c>
      <c r="B2223" s="15" t="s">
        <v>27</v>
      </c>
      <c r="C2223" s="92">
        <f>[1]PSB!$C$47</f>
        <v>0</v>
      </c>
      <c r="D2223" s="92">
        <f>[1]PSB!$D$47</f>
        <v>0</v>
      </c>
      <c r="E2223" s="92">
        <f>[1]PSB!$E$47</f>
        <v>0</v>
      </c>
      <c r="F2223" s="92">
        <f>[1]PSB!$F$47</f>
        <v>0</v>
      </c>
      <c r="G2223" s="93">
        <f t="shared" si="809"/>
        <v>0</v>
      </c>
      <c r="H2223" s="92">
        <f>[1]PSB!$H$47</f>
        <v>0</v>
      </c>
      <c r="I2223" s="92">
        <f>[1]PSB!$I$47</f>
        <v>0</v>
      </c>
      <c r="J2223" s="93">
        <f t="shared" si="810"/>
        <v>0</v>
      </c>
      <c r="K2223" s="93" t="e">
        <f t="shared" si="811"/>
        <v>#DIV/0!</v>
      </c>
      <c r="L2223" s="95" t="e">
        <f t="shared" si="812"/>
        <v>#DIV/0!</v>
      </c>
    </row>
    <row r="2224" spans="1:12" x14ac:dyDescent="0.2">
      <c r="A2224" s="14">
        <v>13</v>
      </c>
      <c r="B2224" s="15" t="s">
        <v>28</v>
      </c>
      <c r="C2224" s="92">
        <f>[1]PNB!$C$47</f>
        <v>0</v>
      </c>
      <c r="D2224" s="92">
        <f>[1]PNB!$D$47</f>
        <v>1</v>
      </c>
      <c r="E2224" s="92">
        <f>[1]PNB!$E$47</f>
        <v>1</v>
      </c>
      <c r="F2224" s="92">
        <f>[1]PNB!$F$47</f>
        <v>1</v>
      </c>
      <c r="G2224" s="93">
        <f t="shared" si="809"/>
        <v>3</v>
      </c>
      <c r="H2224" s="92">
        <f>[1]PNB!$H$47</f>
        <v>24109.33</v>
      </c>
      <c r="I2224" s="92">
        <f>[1]PNB!$I$47</f>
        <v>10782.78</v>
      </c>
      <c r="J2224" s="93">
        <f t="shared" si="810"/>
        <v>34892.11</v>
      </c>
      <c r="K2224" s="93">
        <f t="shared" si="811"/>
        <v>11630.703333333333</v>
      </c>
      <c r="L2224" s="95">
        <f t="shared" si="812"/>
        <v>44.724511216197214</v>
      </c>
    </row>
    <row r="2225" spans="1:12" x14ac:dyDescent="0.2">
      <c r="A2225" s="14">
        <v>14</v>
      </c>
      <c r="B2225" s="15" t="s">
        <v>29</v>
      </c>
      <c r="C2225" s="92">
        <f>[1]SBI!$C$47</f>
        <v>22</v>
      </c>
      <c r="D2225" s="92">
        <f>[1]SBI!$D$47</f>
        <v>16</v>
      </c>
      <c r="E2225" s="92">
        <f>[1]SBI!$E$47</f>
        <v>4</v>
      </c>
      <c r="F2225" s="92">
        <f>[1]SBI!$F$47</f>
        <v>0</v>
      </c>
      <c r="G2225" s="93">
        <f t="shared" si="809"/>
        <v>42</v>
      </c>
      <c r="H2225" s="92">
        <f>[1]SBI!$H$47</f>
        <v>478514</v>
      </c>
      <c r="I2225" s="92">
        <f>[1]SBI!$I$47</f>
        <v>234225</v>
      </c>
      <c r="J2225" s="93">
        <f t="shared" si="810"/>
        <v>712739</v>
      </c>
      <c r="K2225" s="93">
        <f t="shared" si="811"/>
        <v>16969.976190476191</v>
      </c>
      <c r="L2225" s="95">
        <f t="shared" si="812"/>
        <v>48.948411122767567</v>
      </c>
    </row>
    <row r="2226" spans="1:12" x14ac:dyDescent="0.2">
      <c r="A2226" s="14">
        <v>15</v>
      </c>
      <c r="B2226" s="15" t="s">
        <v>30</v>
      </c>
      <c r="C2226" s="92">
        <f>[1]Syndicate!$C$47</f>
        <v>0</v>
      </c>
      <c r="D2226" s="92">
        <f>[1]Syndicate!$D$47</f>
        <v>0</v>
      </c>
      <c r="E2226" s="92">
        <f>[1]Syndicate!$E$47</f>
        <v>0</v>
      </c>
      <c r="F2226" s="92">
        <f>[1]Syndicate!$F$47</f>
        <v>0</v>
      </c>
      <c r="G2226" s="93">
        <f t="shared" si="809"/>
        <v>0</v>
      </c>
      <c r="H2226" s="92">
        <f>[1]Syndicate!$H$47</f>
        <v>0</v>
      </c>
      <c r="I2226" s="92">
        <f>[1]Syndicate!$I$47</f>
        <v>0</v>
      </c>
      <c r="J2226" s="93">
        <f t="shared" si="810"/>
        <v>0</v>
      </c>
      <c r="K2226" s="93" t="e">
        <f t="shared" si="811"/>
        <v>#DIV/0!</v>
      </c>
      <c r="L2226" s="95" t="e">
        <f t="shared" si="812"/>
        <v>#DIV/0!</v>
      </c>
    </row>
    <row r="2227" spans="1:12" x14ac:dyDescent="0.2">
      <c r="A2227" s="14">
        <v>16</v>
      </c>
      <c r="B2227" s="15" t="s">
        <v>31</v>
      </c>
      <c r="C2227" s="92">
        <f>[1]UCO!$C$47</f>
        <v>0</v>
      </c>
      <c r="D2227" s="92">
        <f>[1]UCO!$D$47</f>
        <v>1</v>
      </c>
      <c r="E2227" s="92">
        <f>[1]UCO!$E$47</f>
        <v>1</v>
      </c>
      <c r="F2227" s="92">
        <f>[1]UCO!$F$47</f>
        <v>0</v>
      </c>
      <c r="G2227" s="93">
        <f t="shared" si="809"/>
        <v>2</v>
      </c>
      <c r="H2227" s="92">
        <f>[1]UCO!$H$47</f>
        <v>7429.0000000000009</v>
      </c>
      <c r="I2227" s="92">
        <f>[1]UCO!$I$47</f>
        <v>2960</v>
      </c>
      <c r="J2227" s="93">
        <f t="shared" si="810"/>
        <v>10389</v>
      </c>
      <c r="K2227" s="93">
        <f t="shared" si="811"/>
        <v>5194.5</v>
      </c>
      <c r="L2227" s="95">
        <f t="shared" si="812"/>
        <v>39.843855162202175</v>
      </c>
    </row>
    <row r="2228" spans="1:12" x14ac:dyDescent="0.2">
      <c r="A2228" s="14">
        <v>17</v>
      </c>
      <c r="B2228" s="15" t="s">
        <v>32</v>
      </c>
      <c r="C2228" s="92">
        <f>[1]Union!$C$47</f>
        <v>7</v>
      </c>
      <c r="D2228" s="92">
        <f>[1]Union!$D$47</f>
        <v>1</v>
      </c>
      <c r="E2228" s="92">
        <f>[1]Union!$E$47</f>
        <v>1</v>
      </c>
      <c r="F2228" s="92">
        <f>[1]Union!$F$47</f>
        <v>0</v>
      </c>
      <c r="G2228" s="93">
        <f t="shared" si="809"/>
        <v>9</v>
      </c>
      <c r="H2228" s="92">
        <f>[1]Union!$H$47</f>
        <v>62300</v>
      </c>
      <c r="I2228" s="92">
        <f>[1]Union!$I$47</f>
        <v>37300</v>
      </c>
      <c r="J2228" s="93">
        <f t="shared" si="810"/>
        <v>99600</v>
      </c>
      <c r="K2228" s="93">
        <f t="shared" si="811"/>
        <v>11066.666666666666</v>
      </c>
      <c r="L2228" s="95">
        <f t="shared" si="812"/>
        <v>59.87158908507223</v>
      </c>
    </row>
    <row r="2229" spans="1:12" x14ac:dyDescent="0.2">
      <c r="A2229" s="14">
        <v>18</v>
      </c>
      <c r="B2229" s="15" t="s">
        <v>33</v>
      </c>
      <c r="C2229" s="92">
        <f>[1]United!$C$47</f>
        <v>0</v>
      </c>
      <c r="D2229" s="92">
        <f>[1]United!$D$47</f>
        <v>0</v>
      </c>
      <c r="E2229" s="92">
        <f>[1]United!$E$47</f>
        <v>0</v>
      </c>
      <c r="F2229" s="92">
        <f>[1]United!$F$47</f>
        <v>0</v>
      </c>
      <c r="G2229" s="93">
        <f t="shared" si="809"/>
        <v>0</v>
      </c>
      <c r="H2229" s="92">
        <f>[1]United!$H$47</f>
        <v>0</v>
      </c>
      <c r="I2229" s="92">
        <f>[1]United!$I$47</f>
        <v>0</v>
      </c>
      <c r="J2229" s="93">
        <f t="shared" si="810"/>
        <v>0</v>
      </c>
      <c r="K2229" s="93" t="e">
        <f t="shared" si="811"/>
        <v>#DIV/0!</v>
      </c>
      <c r="L2229" s="95" t="e">
        <f t="shared" si="812"/>
        <v>#DIV/0!</v>
      </c>
    </row>
    <row r="2230" spans="1:12" x14ac:dyDescent="0.2">
      <c r="A2230" s="24"/>
      <c r="B2230" s="25" t="s">
        <v>34</v>
      </c>
      <c r="C2230" s="96">
        <f t="shared" ref="C2230:J2230" si="813">SUM(C2212:C2229)</f>
        <v>59</v>
      </c>
      <c r="D2230" s="96">
        <f t="shared" si="813"/>
        <v>50</v>
      </c>
      <c r="E2230" s="96">
        <f t="shared" si="813"/>
        <v>18</v>
      </c>
      <c r="F2230" s="96">
        <f t="shared" si="813"/>
        <v>2</v>
      </c>
      <c r="G2230" s="96">
        <f t="shared" si="813"/>
        <v>129</v>
      </c>
      <c r="H2230" s="97">
        <f t="shared" si="813"/>
        <v>947697.08981749997</v>
      </c>
      <c r="I2230" s="97">
        <f t="shared" si="813"/>
        <v>459953.65</v>
      </c>
      <c r="J2230" s="97">
        <f t="shared" si="813"/>
        <v>1407650.7398175001</v>
      </c>
      <c r="K2230" s="97">
        <f>J2230/G2230</f>
        <v>10912.02123889535</v>
      </c>
      <c r="L2230" s="98">
        <f>I2230/H2230*100</f>
        <v>48.533825305781434</v>
      </c>
    </row>
    <row r="2231" spans="1:12" x14ac:dyDescent="0.2">
      <c r="A2231" s="14">
        <v>19</v>
      </c>
      <c r="B2231" s="15" t="s">
        <v>35</v>
      </c>
      <c r="C2231" s="92">
        <f>[1]AXIS!$C$47</f>
        <v>0</v>
      </c>
      <c r="D2231" s="92">
        <f>[1]AXIS!$D$47</f>
        <v>3</v>
      </c>
      <c r="E2231" s="92">
        <f>[1]AXIS!$E$47</f>
        <v>1</v>
      </c>
      <c r="F2231" s="92">
        <f>[1]AXIS!$F$47</f>
        <v>0</v>
      </c>
      <c r="G2231" s="93">
        <f t="shared" ref="G2231:G2239" si="814">SUM(C2231:F2231)</f>
        <v>4</v>
      </c>
      <c r="H2231" s="92">
        <f>[1]AXIS!$H$47</f>
        <v>19121</v>
      </c>
      <c r="I2231" s="92">
        <f>[1]AXIS!$I$47</f>
        <v>4129</v>
      </c>
      <c r="J2231" s="93">
        <f t="shared" ref="J2231:J2244" si="815">H2231+I2231</f>
        <v>23250</v>
      </c>
      <c r="K2231" s="93">
        <f t="shared" ref="K2231:K2255" si="816">J2231/G2231</f>
        <v>5812.5</v>
      </c>
      <c r="L2231" s="95">
        <f t="shared" ref="L2231:L2255" si="817">I2231/H2231*100</f>
        <v>21.594058888133468</v>
      </c>
    </row>
    <row r="2232" spans="1:12" x14ac:dyDescent="0.2">
      <c r="A2232" s="14">
        <v>20</v>
      </c>
      <c r="B2232" s="15" t="s">
        <v>36</v>
      </c>
      <c r="C2232" s="92">
        <f>[1]Bandhan!$C$47</f>
        <v>0</v>
      </c>
      <c r="D2232" s="92">
        <f>[1]Bandhan!$D$47</f>
        <v>3</v>
      </c>
      <c r="E2232" s="92">
        <f>[1]Bandhan!$E$47</f>
        <v>1</v>
      </c>
      <c r="F2232" s="92">
        <f>[1]Bandhan!$F$47</f>
        <v>0</v>
      </c>
      <c r="G2232" s="93">
        <f t="shared" si="814"/>
        <v>4</v>
      </c>
      <c r="H2232" s="92">
        <f>[1]Bandhan!$H$47</f>
        <v>34.83</v>
      </c>
      <c r="I2232" s="92">
        <f>[1]Bandhan!$I$47</f>
        <v>251.33</v>
      </c>
      <c r="J2232" s="93">
        <f t="shared" si="815"/>
        <v>286.16000000000003</v>
      </c>
      <c r="K2232" s="93">
        <f t="shared" si="816"/>
        <v>71.540000000000006</v>
      </c>
      <c r="L2232" s="95">
        <f t="shared" si="817"/>
        <v>721.59058283089303</v>
      </c>
    </row>
    <row r="2233" spans="1:12" x14ac:dyDescent="0.2">
      <c r="A2233" s="14">
        <v>21</v>
      </c>
      <c r="B2233" s="15" t="s">
        <v>37</v>
      </c>
      <c r="C2233" s="92">
        <f>[1]CSB!$C$47</f>
        <v>0</v>
      </c>
      <c r="D2233" s="92">
        <f>[1]CSB!$D$47</f>
        <v>0</v>
      </c>
      <c r="E2233" s="92">
        <f>[1]CSB!$E$47</f>
        <v>0</v>
      </c>
      <c r="F2233" s="92">
        <f>[1]CSB!$F$47</f>
        <v>0</v>
      </c>
      <c r="G2233" s="93">
        <f t="shared" si="814"/>
        <v>0</v>
      </c>
      <c r="H2233" s="92">
        <f>[1]CSB!$H$47</f>
        <v>0</v>
      </c>
      <c r="I2233" s="92">
        <f>[1]CSB!$I$47</f>
        <v>0</v>
      </c>
      <c r="J2233" s="93">
        <f t="shared" si="815"/>
        <v>0</v>
      </c>
      <c r="K2233" s="93" t="e">
        <f t="shared" si="816"/>
        <v>#DIV/0!</v>
      </c>
      <c r="L2233" s="95" t="e">
        <f t="shared" si="817"/>
        <v>#DIV/0!</v>
      </c>
    </row>
    <row r="2234" spans="1:12" x14ac:dyDescent="0.2">
      <c r="A2234" s="14">
        <v>22</v>
      </c>
      <c r="B2234" s="15" t="s">
        <v>38</v>
      </c>
      <c r="C2234" s="92">
        <f>[1]DCB!$C$47</f>
        <v>0</v>
      </c>
      <c r="D2234" s="92">
        <f>[1]DCB!$D$47</f>
        <v>0</v>
      </c>
      <c r="E2234" s="92">
        <f>[1]DCB!$E$47</f>
        <v>0</v>
      </c>
      <c r="F2234" s="92">
        <f>[1]DCB!$F$47</f>
        <v>0</v>
      </c>
      <c r="G2234" s="93">
        <f t="shared" si="814"/>
        <v>0</v>
      </c>
      <c r="H2234" s="92">
        <f>[1]DCB!$H$47</f>
        <v>0</v>
      </c>
      <c r="I2234" s="92">
        <f>[1]DCB!$I$47</f>
        <v>0</v>
      </c>
      <c r="J2234" s="93">
        <f t="shared" si="815"/>
        <v>0</v>
      </c>
      <c r="K2234" s="93" t="e">
        <f t="shared" si="816"/>
        <v>#DIV/0!</v>
      </c>
      <c r="L2234" s="95" t="e">
        <f t="shared" si="817"/>
        <v>#DIV/0!</v>
      </c>
    </row>
    <row r="2235" spans="1:12" x14ac:dyDescent="0.2">
      <c r="A2235" s="14">
        <v>23</v>
      </c>
      <c r="B2235" s="15" t="s">
        <v>39</v>
      </c>
      <c r="C2235" s="92">
        <f>[1]Federal!$C$47</f>
        <v>0</v>
      </c>
      <c r="D2235" s="92">
        <f>[1]Federal!$D$47</f>
        <v>0</v>
      </c>
      <c r="E2235" s="92">
        <f>[1]Federal!$E$47</f>
        <v>0</v>
      </c>
      <c r="F2235" s="92">
        <f>[1]Federal!$F$47</f>
        <v>0</v>
      </c>
      <c r="G2235" s="93">
        <f t="shared" si="814"/>
        <v>0</v>
      </c>
      <c r="H2235" s="92">
        <f>[1]Federal!$H$47</f>
        <v>0</v>
      </c>
      <c r="I2235" s="92">
        <f>[1]Federal!$I$47</f>
        <v>0</v>
      </c>
      <c r="J2235" s="93">
        <f t="shared" si="815"/>
        <v>0</v>
      </c>
      <c r="K2235" s="93" t="e">
        <f t="shared" si="816"/>
        <v>#DIV/0!</v>
      </c>
      <c r="L2235" s="95" t="e">
        <f t="shared" si="817"/>
        <v>#DIV/0!</v>
      </c>
    </row>
    <row r="2236" spans="1:12" x14ac:dyDescent="0.2">
      <c r="A2236" s="14">
        <v>24</v>
      </c>
      <c r="B2236" s="15" t="s">
        <v>40</v>
      </c>
      <c r="C2236" s="92">
        <f>[1]HDFC!$C$47</f>
        <v>0</v>
      </c>
      <c r="D2236" s="92">
        <f>[1]HDFC!$D$47</f>
        <v>7</v>
      </c>
      <c r="E2236" s="92">
        <f>[1]HDFC!$E$47</f>
        <v>2</v>
      </c>
      <c r="F2236" s="92">
        <f>[1]HDFC!$F$47</f>
        <v>0</v>
      </c>
      <c r="G2236" s="93">
        <f t="shared" si="814"/>
        <v>9</v>
      </c>
      <c r="H2236" s="92">
        <f>[1]HDFC!$H$47</f>
        <v>37138.57</v>
      </c>
      <c r="I2236" s="92">
        <f>[1]HDFC!$I$47</f>
        <v>55632.04</v>
      </c>
      <c r="J2236" s="93">
        <f t="shared" si="815"/>
        <v>92770.61</v>
      </c>
      <c r="K2236" s="93">
        <f t="shared" si="816"/>
        <v>10307.845555555556</v>
      </c>
      <c r="L2236" s="95">
        <f t="shared" si="817"/>
        <v>149.79585912974031</v>
      </c>
    </row>
    <row r="2237" spans="1:12" x14ac:dyDescent="0.2">
      <c r="A2237" s="14">
        <v>25</v>
      </c>
      <c r="B2237" s="15" t="s">
        <v>41</v>
      </c>
      <c r="C2237" s="92">
        <f>[1]ICICI!$C$47</f>
        <v>1</v>
      </c>
      <c r="D2237" s="92">
        <f>[1]ICICI!$D$47</f>
        <v>3</v>
      </c>
      <c r="E2237" s="92">
        <f>[1]ICICI!$E$47</f>
        <v>1</v>
      </c>
      <c r="F2237" s="92">
        <f>[1]ICICI!$F$47</f>
        <v>0</v>
      </c>
      <c r="G2237" s="93">
        <f t="shared" si="814"/>
        <v>5</v>
      </c>
      <c r="H2237" s="92">
        <f>[1]ICICI!$H$47</f>
        <v>28900</v>
      </c>
      <c r="I2237" s="92">
        <f>[1]ICICI!$I$47</f>
        <v>34400</v>
      </c>
      <c r="J2237" s="93">
        <f t="shared" si="815"/>
        <v>63300</v>
      </c>
      <c r="K2237" s="93">
        <f t="shared" si="816"/>
        <v>12660</v>
      </c>
      <c r="L2237" s="95">
        <f t="shared" si="817"/>
        <v>119.03114186851211</v>
      </c>
    </row>
    <row r="2238" spans="1:12" x14ac:dyDescent="0.2">
      <c r="A2238" s="14">
        <v>26</v>
      </c>
      <c r="B2238" s="15" t="s">
        <v>42</v>
      </c>
      <c r="C2238" s="92">
        <f>[1]IDBI!$C$47</f>
        <v>0</v>
      </c>
      <c r="D2238" s="92">
        <f>[1]IDBI!$D$47</f>
        <v>2</v>
      </c>
      <c r="E2238" s="92">
        <f>[1]IDBI!$E$47</f>
        <v>1</v>
      </c>
      <c r="F2238" s="92">
        <f>[1]IDBI!$F$47</f>
        <v>0</v>
      </c>
      <c r="G2238" s="93">
        <f t="shared" si="814"/>
        <v>3</v>
      </c>
      <c r="H2238" s="92">
        <f>[1]IDBI!$H$47</f>
        <v>34273</v>
      </c>
      <c r="I2238" s="92">
        <f>[1]IDBI!$I$47</f>
        <v>17705</v>
      </c>
      <c r="J2238" s="94">
        <f t="shared" si="815"/>
        <v>51978</v>
      </c>
      <c r="K2238" s="94">
        <f t="shared" si="816"/>
        <v>17326</v>
      </c>
      <c r="L2238" s="95">
        <f t="shared" si="817"/>
        <v>51.658740116126403</v>
      </c>
    </row>
    <row r="2239" spans="1:12" x14ac:dyDescent="0.2">
      <c r="A2239" s="14">
        <v>27</v>
      </c>
      <c r="B2239" s="15" t="s">
        <v>43</v>
      </c>
      <c r="C2239" s="92">
        <f>[1]IDFC!$C$47</f>
        <v>0</v>
      </c>
      <c r="D2239" s="92">
        <f>[1]IDFC!$D$47</f>
        <v>0</v>
      </c>
      <c r="E2239" s="92">
        <f>[1]IDFC!$E$47</f>
        <v>0</v>
      </c>
      <c r="F2239" s="92">
        <f>[1]IDFC!$F$47</f>
        <v>0</v>
      </c>
      <c r="G2239" s="93">
        <f t="shared" si="814"/>
        <v>0</v>
      </c>
      <c r="H2239" s="92">
        <f>[1]IDFC!$H$47</f>
        <v>0</v>
      </c>
      <c r="I2239" s="92">
        <f>[1]IDFC!$I$47</f>
        <v>0</v>
      </c>
      <c r="J2239" s="94">
        <f t="shared" si="815"/>
        <v>0</v>
      </c>
      <c r="K2239" s="94" t="e">
        <f t="shared" si="816"/>
        <v>#DIV/0!</v>
      </c>
      <c r="L2239" s="95" t="e">
        <f t="shared" si="817"/>
        <v>#DIV/0!</v>
      </c>
    </row>
    <row r="2240" spans="1:12" x14ac:dyDescent="0.2">
      <c r="A2240" s="14">
        <v>28</v>
      </c>
      <c r="B2240" s="15" t="s">
        <v>44</v>
      </c>
      <c r="C2240" s="92">
        <f>[1]IndusInd!$C$47</f>
        <v>0</v>
      </c>
      <c r="D2240" s="92">
        <f>[1]IndusInd!$D$47</f>
        <v>0</v>
      </c>
      <c r="E2240" s="92">
        <f>[1]IndusInd!$E$47</f>
        <v>1</v>
      </c>
      <c r="F2240" s="92">
        <f>[1]IndusInd!$F$47</f>
        <v>0</v>
      </c>
      <c r="G2240" s="93">
        <f t="shared" ref="G2240:G2244" si="818">SUM(C2240:F2240)</f>
        <v>1</v>
      </c>
      <c r="H2240" s="92">
        <f>[1]IndusInd!$H$47</f>
        <v>1723</v>
      </c>
      <c r="I2240" s="92">
        <f>[1]IndusInd!$I$47</f>
        <v>282</v>
      </c>
      <c r="J2240" s="93">
        <f t="shared" si="815"/>
        <v>2005</v>
      </c>
      <c r="K2240" s="93">
        <f t="shared" si="816"/>
        <v>2005</v>
      </c>
      <c r="L2240" s="95">
        <f t="shared" si="817"/>
        <v>16.366802089378989</v>
      </c>
    </row>
    <row r="2241" spans="1:12" x14ac:dyDescent="0.2">
      <c r="A2241" s="14">
        <v>29</v>
      </c>
      <c r="B2241" s="15" t="s">
        <v>45</v>
      </c>
      <c r="C2241" s="92">
        <f>[1]Karnatak!$C$47</f>
        <v>0</v>
      </c>
      <c r="D2241" s="92">
        <f>[1]Karnatak!$D$47</f>
        <v>0</v>
      </c>
      <c r="E2241" s="92">
        <f>[1]Karnatak!$E$47</f>
        <v>0</v>
      </c>
      <c r="F2241" s="92">
        <f>[1]Karnatak!$F$47</f>
        <v>0</v>
      </c>
      <c r="G2241" s="93">
        <f t="shared" si="818"/>
        <v>0</v>
      </c>
      <c r="H2241" s="92">
        <f>[1]Karnatak!$H$47</f>
        <v>0</v>
      </c>
      <c r="I2241" s="92">
        <f>[1]Karnatak!$I$47</f>
        <v>0</v>
      </c>
      <c r="J2241" s="93">
        <f t="shared" si="815"/>
        <v>0</v>
      </c>
      <c r="K2241" s="93" t="e">
        <f t="shared" si="816"/>
        <v>#DIV/0!</v>
      </c>
      <c r="L2241" s="95" t="e">
        <f t="shared" si="817"/>
        <v>#DIV/0!</v>
      </c>
    </row>
    <row r="2242" spans="1:12" x14ac:dyDescent="0.2">
      <c r="A2242" s="14">
        <v>30</v>
      </c>
      <c r="B2242" s="15" t="s">
        <v>46</v>
      </c>
      <c r="C2242" s="92">
        <f>[1]Kotak!$C$47</f>
        <v>0</v>
      </c>
      <c r="D2242" s="92">
        <f>[1]Kotak!$D$47</f>
        <v>0</v>
      </c>
      <c r="E2242" s="92">
        <f>[1]Kotak!$E$47</f>
        <v>0</v>
      </c>
      <c r="F2242" s="92">
        <f>[1]Kotak!$F$47</f>
        <v>0</v>
      </c>
      <c r="G2242" s="93">
        <f t="shared" si="818"/>
        <v>0</v>
      </c>
      <c r="H2242" s="92">
        <f>[1]Kotak!$H$47</f>
        <v>0</v>
      </c>
      <c r="I2242" s="92">
        <f>[1]Kotak!$I$47</f>
        <v>0</v>
      </c>
      <c r="J2242" s="93">
        <f t="shared" si="815"/>
        <v>0</v>
      </c>
      <c r="K2242" s="93" t="e">
        <f t="shared" si="816"/>
        <v>#DIV/0!</v>
      </c>
      <c r="L2242" s="95" t="e">
        <f t="shared" si="817"/>
        <v>#DIV/0!</v>
      </c>
    </row>
    <row r="2243" spans="1:12" x14ac:dyDescent="0.2">
      <c r="A2243" s="14">
        <v>31</v>
      </c>
      <c r="B2243" s="15" t="s">
        <v>47</v>
      </c>
      <c r="C2243" s="92">
        <f>[1]Ratnakar!$C$47</f>
        <v>0</v>
      </c>
      <c r="D2243" s="92">
        <f>[1]Ratnakar!$D$47</f>
        <v>0</v>
      </c>
      <c r="E2243" s="92">
        <f>[1]Ratnakar!$E$47</f>
        <v>0</v>
      </c>
      <c r="F2243" s="92">
        <f>[1]Ratnakar!$F$47</f>
        <v>0</v>
      </c>
      <c r="G2243" s="93">
        <f t="shared" si="818"/>
        <v>0</v>
      </c>
      <c r="H2243" s="92">
        <f>[1]Ratnakar!$H$47</f>
        <v>0</v>
      </c>
      <c r="I2243" s="92">
        <f>[1]Ratnakar!$I$47</f>
        <v>0</v>
      </c>
      <c r="J2243" s="93">
        <f t="shared" si="815"/>
        <v>0</v>
      </c>
      <c r="K2243" s="93" t="e">
        <f t="shared" si="816"/>
        <v>#DIV/0!</v>
      </c>
      <c r="L2243" s="95" t="e">
        <f t="shared" si="817"/>
        <v>#DIV/0!</v>
      </c>
    </row>
    <row r="2244" spans="1:12" x14ac:dyDescent="0.2">
      <c r="A2244" s="14">
        <v>32</v>
      </c>
      <c r="B2244" s="15" t="s">
        <v>48</v>
      </c>
      <c r="C2244" s="92">
        <f>[1]Yes!$C$47</f>
        <v>0</v>
      </c>
      <c r="D2244" s="92">
        <f>[1]Yes!$D$47</f>
        <v>0</v>
      </c>
      <c r="E2244" s="92">
        <f>[1]Yes!$E$47</f>
        <v>0</v>
      </c>
      <c r="F2244" s="92">
        <f>[1]Yes!$F$47</f>
        <v>0</v>
      </c>
      <c r="G2244" s="93">
        <f t="shared" si="818"/>
        <v>0</v>
      </c>
      <c r="H2244" s="92">
        <f>[1]Yes!$H$47</f>
        <v>0</v>
      </c>
      <c r="I2244" s="92">
        <f>[1]Yes!$I$47</f>
        <v>0</v>
      </c>
      <c r="J2244" s="93">
        <f t="shared" si="815"/>
        <v>0</v>
      </c>
      <c r="K2244" s="93" t="e">
        <f t="shared" si="816"/>
        <v>#DIV/0!</v>
      </c>
      <c r="L2244" s="95" t="e">
        <f t="shared" si="817"/>
        <v>#DIV/0!</v>
      </c>
    </row>
    <row r="2245" spans="1:12" x14ac:dyDescent="0.2">
      <c r="A2245" s="24"/>
      <c r="B2245" s="25" t="s">
        <v>49</v>
      </c>
      <c r="C2245" s="97">
        <f>SUM(C2231:C2244)</f>
        <v>1</v>
      </c>
      <c r="D2245" s="97">
        <f t="shared" ref="D2245:J2245" si="819">SUM(D2231:D2244)</f>
        <v>18</v>
      </c>
      <c r="E2245" s="97">
        <f t="shared" si="819"/>
        <v>7</v>
      </c>
      <c r="F2245" s="97">
        <f t="shared" si="819"/>
        <v>0</v>
      </c>
      <c r="G2245" s="97">
        <f t="shared" si="819"/>
        <v>26</v>
      </c>
      <c r="H2245" s="97">
        <f t="shared" si="819"/>
        <v>121190.39999999999</v>
      </c>
      <c r="I2245" s="97">
        <f t="shared" si="819"/>
        <v>112399.37</v>
      </c>
      <c r="J2245" s="97">
        <f t="shared" si="819"/>
        <v>233589.77000000002</v>
      </c>
      <c r="K2245" s="97">
        <f t="shared" si="816"/>
        <v>8984.2219230769242</v>
      </c>
      <c r="L2245" s="98">
        <f t="shared" si="817"/>
        <v>92.746100351182932</v>
      </c>
    </row>
    <row r="2246" spans="1:12" x14ac:dyDescent="0.2">
      <c r="A2246" s="28">
        <v>33</v>
      </c>
      <c r="B2246" s="29" t="s">
        <v>50</v>
      </c>
      <c r="C2246" s="92">
        <f>[1]AU!$C$47</f>
        <v>0</v>
      </c>
      <c r="D2246" s="92">
        <f>[1]AU!$D$47</f>
        <v>1</v>
      </c>
      <c r="E2246" s="92">
        <f>[1]AU!$E$47</f>
        <v>1</v>
      </c>
      <c r="F2246" s="92">
        <f>[1]AU!$F$47</f>
        <v>0</v>
      </c>
      <c r="G2246" s="93">
        <f t="shared" ref="G2246:G2254" si="820">SUM(C2246:F2246)</f>
        <v>2</v>
      </c>
      <c r="H2246" s="92">
        <f>[1]AU!$H$47</f>
        <v>10709</v>
      </c>
      <c r="I2246" s="92">
        <f>[1]AU!$I$47</f>
        <v>4052.0000000000005</v>
      </c>
      <c r="J2246" s="93">
        <f t="shared" ref="J2246:J2254" si="821">H2246+I2246</f>
        <v>14761</v>
      </c>
      <c r="K2246" s="93">
        <f t="shared" si="816"/>
        <v>7380.5</v>
      </c>
      <c r="L2246" s="95">
        <f t="shared" si="817"/>
        <v>37.8373330843216</v>
      </c>
    </row>
    <row r="2247" spans="1:12" x14ac:dyDescent="0.2">
      <c r="A2247" s="28">
        <v>34</v>
      </c>
      <c r="B2247" s="29" t="s">
        <v>51</v>
      </c>
      <c r="C2247" s="92">
        <f>[1]Capital!$C$47</f>
        <v>0</v>
      </c>
      <c r="D2247" s="92">
        <f>[1]Capital!$D$47</f>
        <v>0</v>
      </c>
      <c r="E2247" s="92">
        <f>[1]Capital!$E$47</f>
        <v>0</v>
      </c>
      <c r="F2247" s="92">
        <f>[1]Capital!$F$47</f>
        <v>0</v>
      </c>
      <c r="G2247" s="93">
        <f t="shared" si="820"/>
        <v>0</v>
      </c>
      <c r="H2247" s="92">
        <f>[1]Capital!$H$47</f>
        <v>0</v>
      </c>
      <c r="I2247" s="92">
        <f>[1]Capital!$I$47</f>
        <v>0</v>
      </c>
      <c r="J2247" s="93">
        <f t="shared" si="821"/>
        <v>0</v>
      </c>
      <c r="K2247" s="93" t="e">
        <f t="shared" si="816"/>
        <v>#DIV/0!</v>
      </c>
      <c r="L2247" s="95" t="e">
        <f t="shared" si="817"/>
        <v>#DIV/0!</v>
      </c>
    </row>
    <row r="2248" spans="1:12" x14ac:dyDescent="0.2">
      <c r="A2248" s="28">
        <v>35</v>
      </c>
      <c r="B2248" s="29" t="s">
        <v>52</v>
      </c>
      <c r="C2248" s="92">
        <f>[1]Equitas!$C$47</f>
        <v>0</v>
      </c>
      <c r="D2248" s="92">
        <f>[1]Equitas!$D$47</f>
        <v>4</v>
      </c>
      <c r="E2248" s="92">
        <f>[1]Equitas!$E$47</f>
        <v>2</v>
      </c>
      <c r="F2248" s="92">
        <f>[1]Equitas!$F$47</f>
        <v>0</v>
      </c>
      <c r="G2248" s="93">
        <f t="shared" si="820"/>
        <v>6</v>
      </c>
      <c r="H2248" s="92">
        <f>[1]Equitas!$H$47</f>
        <v>4900</v>
      </c>
      <c r="I2248" s="92">
        <f>[1]Equitas!$I$47</f>
        <v>7000</v>
      </c>
      <c r="J2248" s="93">
        <f t="shared" si="821"/>
        <v>11900</v>
      </c>
      <c r="K2248" s="93">
        <f t="shared" si="816"/>
        <v>1983.3333333333333</v>
      </c>
      <c r="L2248" s="95">
        <f t="shared" si="817"/>
        <v>142.85714285714286</v>
      </c>
    </row>
    <row r="2249" spans="1:12" x14ac:dyDescent="0.2">
      <c r="A2249" s="28">
        <v>36</v>
      </c>
      <c r="B2249" s="29" t="s">
        <v>53</v>
      </c>
      <c r="C2249" s="92">
        <f>[1]ESAF!$C$47</f>
        <v>0</v>
      </c>
      <c r="D2249" s="92">
        <f>[1]ESAF!$D$47</f>
        <v>2</v>
      </c>
      <c r="E2249" s="92">
        <f>[1]ESAF!$E$47</f>
        <v>1</v>
      </c>
      <c r="F2249" s="92">
        <f>[1]ESAF!$F$47</f>
        <v>0</v>
      </c>
      <c r="G2249" s="93">
        <f t="shared" si="820"/>
        <v>3</v>
      </c>
      <c r="H2249" s="92">
        <f>[1]ESAF!$H$47</f>
        <v>1216</v>
      </c>
      <c r="I2249" s="92">
        <f>[1]ESAF!$I$47</f>
        <v>2747</v>
      </c>
      <c r="J2249" s="93">
        <f t="shared" si="821"/>
        <v>3963</v>
      </c>
      <c r="K2249" s="93">
        <f t="shared" si="816"/>
        <v>1321</v>
      </c>
      <c r="L2249" s="95">
        <f t="shared" si="817"/>
        <v>225.90460526315786</v>
      </c>
    </row>
    <row r="2250" spans="1:12" x14ac:dyDescent="0.2">
      <c r="A2250" s="28">
        <v>37</v>
      </c>
      <c r="B2250" s="29" t="s">
        <v>54</v>
      </c>
      <c r="C2250" s="92">
        <f>[1]Fincare!$C$47</f>
        <v>0</v>
      </c>
      <c r="D2250" s="92">
        <f>[1]Fincare!$D$47</f>
        <v>3</v>
      </c>
      <c r="E2250" s="92">
        <f>[1]Fincare!$E$47</f>
        <v>1</v>
      </c>
      <c r="F2250" s="92">
        <f>[1]Fincare!$F$47</f>
        <v>0</v>
      </c>
      <c r="G2250" s="93">
        <f t="shared" si="820"/>
        <v>4</v>
      </c>
      <c r="H2250" s="92">
        <f>[1]Fincare!$H$47</f>
        <v>241</v>
      </c>
      <c r="I2250" s="92">
        <f>[1]Fincare!$I$47</f>
        <v>3740.9999999999995</v>
      </c>
      <c r="J2250" s="93">
        <f t="shared" si="821"/>
        <v>3981.9999999999995</v>
      </c>
      <c r="K2250" s="93">
        <f t="shared" si="816"/>
        <v>995.49999999999989</v>
      </c>
      <c r="L2250" s="95">
        <f t="shared" si="817"/>
        <v>1552.2821576763483</v>
      </c>
    </row>
    <row r="2251" spans="1:12" x14ac:dyDescent="0.2">
      <c r="A2251" s="28">
        <v>38</v>
      </c>
      <c r="B2251" s="29" t="s">
        <v>55</v>
      </c>
      <c r="C2251" s="92">
        <f>[1]Jana!$C$47</f>
        <v>0</v>
      </c>
      <c r="D2251" s="92">
        <f>[1]Jana!$D$47</f>
        <v>0</v>
      </c>
      <c r="E2251" s="92">
        <f>[1]Jana!$E$47</f>
        <v>1</v>
      </c>
      <c r="F2251" s="92">
        <f>[1]Jana!$F$47</f>
        <v>0</v>
      </c>
      <c r="G2251" s="93">
        <f t="shared" si="820"/>
        <v>1</v>
      </c>
      <c r="H2251" s="92">
        <f>[1]Jana!$H$47</f>
        <v>9</v>
      </c>
      <c r="I2251" s="92">
        <f>[1]Jana!$I$47</f>
        <v>5</v>
      </c>
      <c r="J2251" s="93">
        <f t="shared" si="821"/>
        <v>14</v>
      </c>
      <c r="K2251" s="93">
        <f t="shared" si="816"/>
        <v>14</v>
      </c>
      <c r="L2251" s="95">
        <f t="shared" si="817"/>
        <v>55.555555555555557</v>
      </c>
    </row>
    <row r="2252" spans="1:12" x14ac:dyDescent="0.2">
      <c r="A2252" s="28">
        <v>39</v>
      </c>
      <c r="B2252" s="29" t="s">
        <v>56</v>
      </c>
      <c r="C2252" s="92">
        <f>[1]Suryoday!$C$47</f>
        <v>2</v>
      </c>
      <c r="D2252" s="92">
        <f>[1]Suryoday!$D$47</f>
        <v>2</v>
      </c>
      <c r="E2252" s="92">
        <f>[1]Suryoday!$E$47</f>
        <v>1</v>
      </c>
      <c r="F2252" s="92">
        <f>[1]Suryoday!$F$47</f>
        <v>0</v>
      </c>
      <c r="G2252" s="93">
        <f t="shared" si="820"/>
        <v>5</v>
      </c>
      <c r="H2252" s="92">
        <f>[1]Suryoday!$H$47</f>
        <v>61</v>
      </c>
      <c r="I2252" s="92">
        <f>[1]Suryoday!$I$47</f>
        <v>2854</v>
      </c>
      <c r="J2252" s="93">
        <f t="shared" si="821"/>
        <v>2915</v>
      </c>
      <c r="K2252" s="93">
        <f t="shared" si="816"/>
        <v>583</v>
      </c>
      <c r="L2252" s="95">
        <f t="shared" si="817"/>
        <v>4678.688524590164</v>
      </c>
    </row>
    <row r="2253" spans="1:12" x14ac:dyDescent="0.2">
      <c r="A2253" s="28">
        <v>40</v>
      </c>
      <c r="B2253" s="29" t="s">
        <v>57</v>
      </c>
      <c r="C2253" s="92">
        <f>[1]Ujjivan!$C$47</f>
        <v>0</v>
      </c>
      <c r="D2253" s="92">
        <f>[1]Ujjivan!$D$47</f>
        <v>0</v>
      </c>
      <c r="E2253" s="92">
        <f>[1]Ujjivan!$E$47</f>
        <v>0</v>
      </c>
      <c r="F2253" s="92">
        <f>[1]Ujjivan!$F$47</f>
        <v>0</v>
      </c>
      <c r="G2253" s="93">
        <f t="shared" si="820"/>
        <v>0</v>
      </c>
      <c r="H2253" s="92">
        <f>[1]Ujjivan!$H$47</f>
        <v>0</v>
      </c>
      <c r="I2253" s="92">
        <f>[1]Ujjivan!$I$47</f>
        <v>0</v>
      </c>
      <c r="J2253" s="93">
        <f t="shared" si="821"/>
        <v>0</v>
      </c>
      <c r="K2253" s="93" t="e">
        <f t="shared" si="816"/>
        <v>#DIV/0!</v>
      </c>
      <c r="L2253" s="95" t="e">
        <f t="shared" si="817"/>
        <v>#DIV/0!</v>
      </c>
    </row>
    <row r="2254" spans="1:12" x14ac:dyDescent="0.2">
      <c r="A2254" s="28">
        <v>41</v>
      </c>
      <c r="B2254" s="29" t="s">
        <v>58</v>
      </c>
      <c r="C2254" s="92">
        <f>[1]Utkarsh!$C$47</f>
        <v>2</v>
      </c>
      <c r="D2254" s="92">
        <f>[1]Utkarsh!$D$47</f>
        <v>5</v>
      </c>
      <c r="E2254" s="92">
        <f>[1]Utkarsh!$E$47</f>
        <v>1</v>
      </c>
      <c r="F2254" s="92">
        <f>[1]Utkarsh!$F$47</f>
        <v>0</v>
      </c>
      <c r="G2254" s="93">
        <f t="shared" si="820"/>
        <v>8</v>
      </c>
      <c r="H2254" s="92">
        <f>[1]Utkarsh!$H$47</f>
        <v>1759</v>
      </c>
      <c r="I2254" s="92">
        <f>[1]Utkarsh!$I$47</f>
        <v>5763</v>
      </c>
      <c r="J2254" s="93">
        <f t="shared" si="821"/>
        <v>7522</v>
      </c>
      <c r="K2254" s="93">
        <f t="shared" si="816"/>
        <v>940.25</v>
      </c>
      <c r="L2254" s="95">
        <f t="shared" si="817"/>
        <v>327.62933484934621</v>
      </c>
    </row>
    <row r="2255" spans="1:12" x14ac:dyDescent="0.2">
      <c r="A2255" s="24"/>
      <c r="B2255" s="30" t="s">
        <v>59</v>
      </c>
      <c r="C2255" s="97">
        <f>SUM(C2246:C2254)</f>
        <v>4</v>
      </c>
      <c r="D2255" s="97">
        <f t="shared" ref="D2255:J2255" si="822">SUM(D2246:D2254)</f>
        <v>17</v>
      </c>
      <c r="E2255" s="97">
        <f t="shared" si="822"/>
        <v>8</v>
      </c>
      <c r="F2255" s="97">
        <f t="shared" si="822"/>
        <v>0</v>
      </c>
      <c r="G2255" s="97">
        <f t="shared" si="822"/>
        <v>29</v>
      </c>
      <c r="H2255" s="97">
        <f t="shared" si="822"/>
        <v>18895</v>
      </c>
      <c r="I2255" s="97">
        <f t="shared" si="822"/>
        <v>26162</v>
      </c>
      <c r="J2255" s="97">
        <f t="shared" si="822"/>
        <v>45057</v>
      </c>
      <c r="K2255" s="97">
        <f t="shared" si="816"/>
        <v>1553.6896551724137</v>
      </c>
      <c r="L2255" s="98">
        <f t="shared" si="817"/>
        <v>138.45991002910822</v>
      </c>
    </row>
    <row r="2256" spans="1:12" x14ac:dyDescent="0.2">
      <c r="A2256" s="31">
        <v>42</v>
      </c>
      <c r="B2256" s="32" t="s">
        <v>60</v>
      </c>
      <c r="C2256" s="92">
        <f>[1]DBS!$C$47</f>
        <v>0</v>
      </c>
      <c r="D2256" s="92">
        <f>[1]DBS!$D$47</f>
        <v>0</v>
      </c>
      <c r="E2256" s="92">
        <f>[1]DBS!$E$47</f>
        <v>0</v>
      </c>
      <c r="F2256" s="92">
        <f>[1]DBS!$F$47</f>
        <v>0</v>
      </c>
      <c r="G2256" s="93">
        <f>SUM(C2256:F2256)</f>
        <v>0</v>
      </c>
      <c r="H2256" s="92">
        <f>[1]DBS!$H$47</f>
        <v>0</v>
      </c>
      <c r="I2256" s="92">
        <f>[1]DBS!$I$47</f>
        <v>0</v>
      </c>
      <c r="J2256" s="93">
        <f>H2256+I2256</f>
        <v>0</v>
      </c>
      <c r="K2256" s="93" t="e">
        <f>J2256/G2256</f>
        <v>#DIV/0!</v>
      </c>
      <c r="L2256" s="95" t="e">
        <f>I2256/H2256*100</f>
        <v>#DIV/0!</v>
      </c>
    </row>
    <row r="2257" spans="1:12" x14ac:dyDescent="0.2">
      <c r="A2257" s="24"/>
      <c r="B2257" s="30" t="s">
        <v>61</v>
      </c>
      <c r="C2257" s="97">
        <f>C2256</f>
        <v>0</v>
      </c>
      <c r="D2257" s="97">
        <f t="shared" ref="D2257:J2257" si="823">D2256</f>
        <v>0</v>
      </c>
      <c r="E2257" s="97">
        <f t="shared" si="823"/>
        <v>0</v>
      </c>
      <c r="F2257" s="97">
        <f t="shared" si="823"/>
        <v>0</v>
      </c>
      <c r="G2257" s="97">
        <f t="shared" si="823"/>
        <v>0</v>
      </c>
      <c r="H2257" s="97">
        <f t="shared" si="823"/>
        <v>0</v>
      </c>
      <c r="I2257" s="97">
        <f t="shared" si="823"/>
        <v>0</v>
      </c>
      <c r="J2257" s="97">
        <f t="shared" si="823"/>
        <v>0</v>
      </c>
      <c r="K2257" s="97" t="e">
        <f t="shared" ref="K2257" si="824">J2257/G2257</f>
        <v>#DIV/0!</v>
      </c>
      <c r="L2257" s="98" t="e">
        <f t="shared" ref="L2257" si="825">I2257/H2257*100</f>
        <v>#DIV/0!</v>
      </c>
    </row>
    <row r="2258" spans="1:12" x14ac:dyDescent="0.2">
      <c r="A2258" s="31">
        <v>43</v>
      </c>
      <c r="B2258" s="32" t="s">
        <v>62</v>
      </c>
      <c r="C2258" s="92">
        <f>[1]IPPB!$C$47</f>
        <v>0</v>
      </c>
      <c r="D2258" s="92">
        <f>[1]IPPB!$D$47</f>
        <v>0</v>
      </c>
      <c r="E2258" s="92">
        <f>[1]IPPB!$E$47</f>
        <v>0</v>
      </c>
      <c r="F2258" s="92">
        <f>[1]IPPB!$F$47</f>
        <v>0</v>
      </c>
      <c r="G2258" s="93">
        <f>SUM(C2258:F2258)</f>
        <v>0</v>
      </c>
      <c r="H2258" s="92">
        <f>[1]IPPB!$H$47</f>
        <v>0</v>
      </c>
      <c r="I2258" s="92">
        <f>[1]IPPB!$I$47</f>
        <v>0</v>
      </c>
      <c r="J2258" s="93">
        <f>H2258+I2258</f>
        <v>0</v>
      </c>
      <c r="K2258" s="93" t="e">
        <f>J2258/G2258</f>
        <v>#DIV/0!</v>
      </c>
      <c r="L2258" s="95" t="e">
        <f>I2258/H2258*100</f>
        <v>#DIV/0!</v>
      </c>
    </row>
    <row r="2259" spans="1:12" x14ac:dyDescent="0.2">
      <c r="A2259" s="24"/>
      <c r="B2259" s="30" t="s">
        <v>124</v>
      </c>
      <c r="C2259" s="97">
        <f>C2258</f>
        <v>0</v>
      </c>
      <c r="D2259" s="97">
        <f t="shared" ref="D2259:J2259" si="826">D2258</f>
        <v>0</v>
      </c>
      <c r="E2259" s="97">
        <f t="shared" si="826"/>
        <v>0</v>
      </c>
      <c r="F2259" s="97">
        <f t="shared" si="826"/>
        <v>0</v>
      </c>
      <c r="G2259" s="97">
        <f t="shared" si="826"/>
        <v>0</v>
      </c>
      <c r="H2259" s="97">
        <f t="shared" si="826"/>
        <v>0</v>
      </c>
      <c r="I2259" s="97">
        <f t="shared" si="826"/>
        <v>0</v>
      </c>
      <c r="J2259" s="97">
        <f t="shared" si="826"/>
        <v>0</v>
      </c>
      <c r="K2259" s="97" t="e">
        <f t="shared" ref="K2259:K2261" si="827">J2259/G2259</f>
        <v>#DIV/0!</v>
      </c>
      <c r="L2259" s="98" t="e">
        <f t="shared" ref="L2259:L2261" si="828">I2259/H2259*100</f>
        <v>#DIV/0!</v>
      </c>
    </row>
    <row r="2260" spans="1:12" x14ac:dyDescent="0.2">
      <c r="A2260" s="33">
        <v>44</v>
      </c>
      <c r="B2260" s="34" t="s">
        <v>64</v>
      </c>
      <c r="C2260" s="16">
        <f>[1]MGB!$C$47</f>
        <v>0</v>
      </c>
      <c r="D2260" s="16">
        <f>[1]MGB!$D$47</f>
        <v>0</v>
      </c>
      <c r="E2260" s="16">
        <f>[1]MGB!$E$47</f>
        <v>0</v>
      </c>
      <c r="F2260" s="16">
        <f>[1]MGB!$F$47</f>
        <v>0</v>
      </c>
      <c r="G2260" s="17">
        <f>SUM(C2260:F2260)</f>
        <v>0</v>
      </c>
      <c r="H2260" s="16">
        <f>[1]MGB!$H$47</f>
        <v>0</v>
      </c>
      <c r="I2260" s="16">
        <f>[1]MGB!$I$47</f>
        <v>0</v>
      </c>
      <c r="J2260" s="17">
        <f>H2260+I2260</f>
        <v>0</v>
      </c>
      <c r="K2260" s="17" t="e">
        <f t="shared" si="827"/>
        <v>#DIV/0!</v>
      </c>
      <c r="L2260" s="20" t="e">
        <f t="shared" si="828"/>
        <v>#DIV/0!</v>
      </c>
    </row>
    <row r="2261" spans="1:12" x14ac:dyDescent="0.2">
      <c r="A2261" s="33">
        <v>45</v>
      </c>
      <c r="B2261" s="34" t="s">
        <v>65</v>
      </c>
      <c r="C2261" s="16">
        <f>[1]VKGB!$C$47</f>
        <v>14</v>
      </c>
      <c r="D2261" s="16">
        <f>[1]VKGB!$D$47</f>
        <v>11</v>
      </c>
      <c r="E2261" s="16">
        <f>[1]VKGB!$E$47</f>
        <v>1</v>
      </c>
      <c r="F2261" s="16">
        <f>[1]VKGB!$F$47</f>
        <v>0</v>
      </c>
      <c r="G2261" s="17">
        <f>SUM(C2261:F2261)</f>
        <v>26</v>
      </c>
      <c r="H2261" s="16">
        <f>[1]VKGB!$H$47</f>
        <v>47620</v>
      </c>
      <c r="I2261" s="16">
        <f>[1]VKGB!$I$47</f>
        <v>22935</v>
      </c>
      <c r="J2261" s="17">
        <f>H2261+I2261</f>
        <v>70555</v>
      </c>
      <c r="K2261" s="17">
        <f t="shared" si="827"/>
        <v>2713.6538461538462</v>
      </c>
      <c r="L2261" s="20">
        <f t="shared" si="828"/>
        <v>48.162536749265016</v>
      </c>
    </row>
    <row r="2262" spans="1:12" x14ac:dyDescent="0.2">
      <c r="A2262" s="35" t="s">
        <v>125</v>
      </c>
      <c r="B2262" s="99" t="s">
        <v>66</v>
      </c>
      <c r="C2262" s="97">
        <f t="shared" ref="C2262:J2262" si="829">SUM(C2260:C2261)</f>
        <v>14</v>
      </c>
      <c r="D2262" s="97">
        <f t="shared" si="829"/>
        <v>11</v>
      </c>
      <c r="E2262" s="97">
        <f t="shared" si="829"/>
        <v>1</v>
      </c>
      <c r="F2262" s="97">
        <f t="shared" si="829"/>
        <v>0</v>
      </c>
      <c r="G2262" s="97">
        <f t="shared" si="829"/>
        <v>26</v>
      </c>
      <c r="H2262" s="97">
        <f t="shared" si="829"/>
        <v>47620</v>
      </c>
      <c r="I2262" s="97">
        <f t="shared" si="829"/>
        <v>22935</v>
      </c>
      <c r="J2262" s="97">
        <f t="shared" si="829"/>
        <v>70555</v>
      </c>
      <c r="K2262" s="97">
        <f>J2262/G2262</f>
        <v>2713.6538461538462</v>
      </c>
      <c r="L2262" s="98">
        <f>I2262/H2262*100</f>
        <v>48.162536749265016</v>
      </c>
    </row>
    <row r="2263" spans="1:12" x14ac:dyDescent="0.2">
      <c r="A2263" s="33">
        <v>46</v>
      </c>
      <c r="B2263" s="34" t="s">
        <v>67</v>
      </c>
      <c r="C2263" s="16">
        <f>[1]Subhadra!$C$47</f>
        <v>0</v>
      </c>
      <c r="D2263" s="16">
        <f>[1]Subhadra!$D$47</f>
        <v>0</v>
      </c>
      <c r="E2263" s="16">
        <f>[1]Subhadra!$E$47</f>
        <v>0</v>
      </c>
      <c r="F2263" s="16">
        <f>[1]Subhadra!$F$47</f>
        <v>0</v>
      </c>
      <c r="G2263" s="17">
        <f>SUM(C2263:F2263)</f>
        <v>0</v>
      </c>
      <c r="H2263" s="16">
        <f>[1]Subhadra!$H$47</f>
        <v>0</v>
      </c>
      <c r="I2263" s="16">
        <f>[1]Subhadra!$I$47</f>
        <v>0</v>
      </c>
      <c r="J2263" s="17">
        <f>H2263+I2263</f>
        <v>0</v>
      </c>
      <c r="K2263" s="17" t="e">
        <f>J2263/G2263</f>
        <v>#DIV/0!</v>
      </c>
      <c r="L2263" s="20" t="e">
        <f>I2263/H2263*100</f>
        <v>#DIV/0!</v>
      </c>
    </row>
    <row r="2264" spans="1:12" x14ac:dyDescent="0.2">
      <c r="A2264" s="35"/>
      <c r="B2264" s="99" t="s">
        <v>21</v>
      </c>
      <c r="C2264" s="97">
        <f>SUM(C2230,C2245,C2255,C2257,C2259,C2262,C2263)</f>
        <v>78</v>
      </c>
      <c r="D2264" s="97">
        <f t="shared" ref="D2264:J2264" si="830">SUM(D2230,D2245,D2255,D2257,D2259,D2262,D2263)</f>
        <v>96</v>
      </c>
      <c r="E2264" s="97">
        <f t="shared" si="830"/>
        <v>34</v>
      </c>
      <c r="F2264" s="97">
        <f t="shared" si="830"/>
        <v>2</v>
      </c>
      <c r="G2264" s="97">
        <f t="shared" si="830"/>
        <v>210</v>
      </c>
      <c r="H2264" s="97">
        <f t="shared" si="830"/>
        <v>1135402.4898174999</v>
      </c>
      <c r="I2264" s="97">
        <f t="shared" si="830"/>
        <v>621450.02</v>
      </c>
      <c r="J2264" s="97">
        <f t="shared" si="830"/>
        <v>1756852.5098175001</v>
      </c>
      <c r="K2264" s="97">
        <f>J2264/G2264</f>
        <v>8365.9643324642857</v>
      </c>
      <c r="L2264" s="98">
        <f>I2264/H2264*100</f>
        <v>54.733896179837458</v>
      </c>
    </row>
    <row r="2265" spans="1:12" x14ac:dyDescent="0.2">
      <c r="A2265" s="37"/>
      <c r="B2265" s="38"/>
      <c r="C2265" s="38"/>
      <c r="D2265" s="38"/>
      <c r="E2265" s="38"/>
      <c r="F2265" s="38"/>
      <c r="G2265" s="38"/>
      <c r="H2265" s="38"/>
      <c r="I2265" s="38"/>
      <c r="J2265" s="38"/>
      <c r="K2265" s="38"/>
      <c r="L2265" s="38"/>
    </row>
    <row r="2266" spans="1:12" x14ac:dyDescent="0.2">
      <c r="A2266" s="33">
        <v>47</v>
      </c>
      <c r="B2266" s="34" t="s">
        <v>68</v>
      </c>
      <c r="C2266" s="16">
        <f>[1]MSCOOP!$C$47</f>
        <v>67</v>
      </c>
      <c r="D2266" s="16">
        <f>[1]MSCOOP!$D$47</f>
        <v>21</v>
      </c>
      <c r="E2266" s="16">
        <f>[1]MSCOOP!$E$47</f>
        <v>7</v>
      </c>
      <c r="F2266" s="16">
        <f>[1]MSCOOP!$F$47</f>
        <v>0</v>
      </c>
      <c r="G2266" s="17">
        <f>SUM(C2266:F2266)</f>
        <v>95</v>
      </c>
      <c r="H2266" s="16">
        <f>[1]MSCOOP!$H$47</f>
        <v>274562</v>
      </c>
      <c r="I2266" s="16">
        <f>[1]MSCOOP!$I$47</f>
        <v>215696</v>
      </c>
      <c r="J2266" s="17">
        <f>H2266+I2266</f>
        <v>490258</v>
      </c>
      <c r="K2266" s="17">
        <f>J2266/G2266</f>
        <v>5160.6105263157897</v>
      </c>
      <c r="L2266" s="20">
        <f>I2266/H2266*100</f>
        <v>78.560033799287581</v>
      </c>
    </row>
    <row r="2267" spans="1:12" x14ac:dyDescent="0.2">
      <c r="A2267" s="37"/>
      <c r="B2267" s="38"/>
      <c r="C2267" s="38"/>
      <c r="D2267" s="38"/>
      <c r="E2267" s="38"/>
      <c r="F2267" s="38"/>
      <c r="G2267" s="38"/>
      <c r="H2267" s="38"/>
      <c r="I2267" s="38"/>
      <c r="J2267" s="38"/>
      <c r="K2267" s="38"/>
      <c r="L2267" s="38"/>
    </row>
    <row r="2268" spans="1:12" x14ac:dyDescent="0.2">
      <c r="A2268" s="35"/>
      <c r="B2268" s="99" t="s">
        <v>69</v>
      </c>
      <c r="C2268" s="97">
        <f>C2264+C2266</f>
        <v>145</v>
      </c>
      <c r="D2268" s="97">
        <f t="shared" ref="D2268:J2268" si="831">D2264+D2266</f>
        <v>117</v>
      </c>
      <c r="E2268" s="97">
        <f t="shared" si="831"/>
        <v>41</v>
      </c>
      <c r="F2268" s="97">
        <f t="shared" si="831"/>
        <v>2</v>
      </c>
      <c r="G2268" s="97">
        <f t="shared" si="831"/>
        <v>305</v>
      </c>
      <c r="H2268" s="97">
        <f t="shared" si="831"/>
        <v>1409964.4898174999</v>
      </c>
      <c r="I2268" s="97">
        <f t="shared" si="831"/>
        <v>837146.02</v>
      </c>
      <c r="J2268" s="97">
        <f t="shared" si="831"/>
        <v>2247110.5098175001</v>
      </c>
      <c r="K2268" s="97">
        <f>J2268/G2268</f>
        <v>7367.5754420245903</v>
      </c>
      <c r="L2268" s="98">
        <f>I2268/H2268*100</f>
        <v>59.37355345086435</v>
      </c>
    </row>
    <row r="2269" spans="1:12" ht="18" x14ac:dyDescent="0.2">
      <c r="A2269" s="135" t="s">
        <v>161</v>
      </c>
      <c r="B2269" s="135"/>
      <c r="C2269" s="135"/>
      <c r="D2269" s="135"/>
      <c r="E2269" s="135"/>
      <c r="F2269" s="135"/>
      <c r="G2269" s="135"/>
      <c r="H2269" s="135"/>
      <c r="I2269" s="135"/>
      <c r="J2269" s="135"/>
      <c r="K2269" s="135"/>
      <c r="L2269" s="135"/>
    </row>
    <row r="2270" spans="1:12" ht="15" x14ac:dyDescent="0.2">
      <c r="A2270" s="125" t="s">
        <v>0</v>
      </c>
      <c r="B2270" s="125"/>
      <c r="C2270" s="125"/>
      <c r="D2270" s="125"/>
      <c r="E2270" s="125"/>
      <c r="F2270" s="125"/>
      <c r="G2270" s="125"/>
      <c r="H2270" s="125"/>
      <c r="I2270" s="125"/>
      <c r="J2270" s="125"/>
      <c r="K2270" s="125"/>
      <c r="L2270" s="125"/>
    </row>
    <row r="2271" spans="1:12" x14ac:dyDescent="0.2">
      <c r="A2271" s="126" t="str">
        <f>$A$3</f>
        <v>Position as of 31.03.2021</v>
      </c>
      <c r="B2271" s="126"/>
      <c r="C2271" s="126"/>
      <c r="D2271" s="126"/>
      <c r="E2271" s="126"/>
      <c r="F2271" s="126"/>
      <c r="G2271" s="126"/>
      <c r="H2271" s="126"/>
      <c r="I2271" s="126"/>
      <c r="J2271" s="126"/>
      <c r="K2271" s="126"/>
      <c r="L2271" s="126"/>
    </row>
    <row r="2272" spans="1:12" x14ac:dyDescent="0.2">
      <c r="A2272" s="2"/>
      <c r="B2272" s="2"/>
      <c r="C2272" s="2"/>
      <c r="D2272" s="2"/>
      <c r="E2272" s="2"/>
      <c r="F2272" s="2"/>
      <c r="G2272" s="2"/>
      <c r="H2272" s="2"/>
      <c r="I2272" s="2"/>
      <c r="J2272" s="2"/>
      <c r="K2272" s="2"/>
      <c r="L2272" s="3" t="s">
        <v>123</v>
      </c>
    </row>
    <row r="2273" spans="1:12" ht="38.25" x14ac:dyDescent="0.2">
      <c r="A2273" s="4" t="s">
        <v>3</v>
      </c>
      <c r="B2273" s="4" t="s">
        <v>4</v>
      </c>
      <c r="C2273" s="4" t="s">
        <v>5</v>
      </c>
      <c r="D2273" s="4" t="s">
        <v>6</v>
      </c>
      <c r="E2273" s="4" t="s">
        <v>7</v>
      </c>
      <c r="F2273" s="4" t="s">
        <v>8</v>
      </c>
      <c r="G2273" s="4" t="s">
        <v>9</v>
      </c>
      <c r="H2273" s="4" t="s">
        <v>10</v>
      </c>
      <c r="I2273" s="5" t="s">
        <v>11</v>
      </c>
      <c r="J2273" s="4" t="s">
        <v>12</v>
      </c>
      <c r="K2273" s="4" t="s">
        <v>13</v>
      </c>
      <c r="L2273" s="4" t="s">
        <v>14</v>
      </c>
    </row>
    <row r="2274" spans="1:12" x14ac:dyDescent="0.2">
      <c r="A2274" s="8">
        <v>1</v>
      </c>
      <c r="B2274" s="9">
        <v>2</v>
      </c>
      <c r="C2274" s="9">
        <v>3</v>
      </c>
      <c r="D2274" s="9">
        <v>4</v>
      </c>
      <c r="E2274" s="9">
        <v>7</v>
      </c>
      <c r="F2274" s="9">
        <v>8</v>
      </c>
      <c r="G2274" s="9">
        <v>9</v>
      </c>
      <c r="H2274" s="9">
        <v>10</v>
      </c>
      <c r="I2274" s="9">
        <v>11</v>
      </c>
      <c r="J2274" s="9">
        <v>12</v>
      </c>
      <c r="K2274" s="9">
        <v>13</v>
      </c>
      <c r="L2274" s="9">
        <v>14</v>
      </c>
    </row>
    <row r="2275" spans="1:12" x14ac:dyDescent="0.2">
      <c r="A2275" s="14">
        <v>1</v>
      </c>
      <c r="B2275" s="15" t="s">
        <v>15</v>
      </c>
      <c r="C2275" s="92">
        <f>C7+C70+C133+C196+C259+C322+C385+C448+C511+C574+C637+C700+C763+C826+C889+C952+C1015+C1078+C1141+C1204+C1267+C1330+C1393+C1456+C1519+C1582+C1645+C1708+C1771+C1834+C1897+C1960+C2023+C2086+C2149+C2212</f>
        <v>0</v>
      </c>
      <c r="D2275" s="92">
        <f t="shared" ref="D2275:F2275" si="832">D7+D70+D133+D196+D259+D322+D385+D448+D511+D574+D637+D700+D763+D826+D889+D952+D1015+D1078+D1141+D1204+D1267+D1330+D1393+D1456+D1519+D1582+D1645+D1708+D1771+D1834+D1897+D1960+D2023+D2086+D2149+D2212</f>
        <v>0</v>
      </c>
      <c r="E2275" s="92">
        <f t="shared" si="832"/>
        <v>0</v>
      </c>
      <c r="F2275" s="92">
        <f t="shared" si="832"/>
        <v>0</v>
      </c>
      <c r="G2275" s="93">
        <f t="shared" ref="G2275:G2292" si="833">SUM(C2275:F2275)</f>
        <v>0</v>
      </c>
      <c r="H2275" s="92">
        <f t="shared" ref="H2275:I2290" si="834">H7+H70+H133+H196+H259+H322+H385+H448+H511+H574+H637+H700+H763+H826+H889+H952+H1015+H1078+H1141+H1204+H1267+H1330+H1393+H1456+H1519+H1582+H1645+H1708+H1771+H1834+H1897+H1960+H2023+H2086+H2149+H2212</f>
        <v>0</v>
      </c>
      <c r="I2275" s="92">
        <f t="shared" si="834"/>
        <v>0</v>
      </c>
      <c r="J2275" s="94">
        <f t="shared" ref="J2275:J2292" si="835">H2275+I2275</f>
        <v>0</v>
      </c>
      <c r="K2275" s="94" t="e">
        <f>J2275/G2275</f>
        <v>#DIV/0!</v>
      </c>
      <c r="L2275" s="95" t="e">
        <f>I2275/H2275*100</f>
        <v>#DIV/0!</v>
      </c>
    </row>
    <row r="2276" spans="1:12" x14ac:dyDescent="0.2">
      <c r="A2276" s="14">
        <v>2</v>
      </c>
      <c r="B2276" s="15" t="s">
        <v>16</v>
      </c>
      <c r="C2276" s="92">
        <f t="shared" ref="C2276:F2291" si="836">C8+C71+C134+C197+C260+C323+C386+C449+C512+C575+C638+C701+C764+C827+C890+C953+C1016+C1079+C1142+C1205+C1268+C1331+C1394+C1457+C1520+C1583+C1646+C1709+C1772+C1835+C1898+C1961+C2024+C2087+C2150+C2213</f>
        <v>3</v>
      </c>
      <c r="D2276" s="92">
        <f t="shared" si="836"/>
        <v>15</v>
      </c>
      <c r="E2276" s="92">
        <f t="shared" si="836"/>
        <v>27</v>
      </c>
      <c r="F2276" s="92">
        <f t="shared" si="836"/>
        <v>73</v>
      </c>
      <c r="G2276" s="93">
        <f t="shared" si="833"/>
        <v>118</v>
      </c>
      <c r="H2276" s="92">
        <f t="shared" si="834"/>
        <v>1645142</v>
      </c>
      <c r="I2276" s="92">
        <f t="shared" si="834"/>
        <v>1376713</v>
      </c>
      <c r="J2276" s="94">
        <f t="shared" si="835"/>
        <v>3021855</v>
      </c>
      <c r="K2276" s="94">
        <f t="shared" ref="K2276:K2292" si="837">J2276/G2276</f>
        <v>25608.9406779661</v>
      </c>
      <c r="L2276" s="95">
        <f t="shared" ref="L2276:L2292" si="838">I2276/H2276*100</f>
        <v>83.68353613244328</v>
      </c>
    </row>
    <row r="2277" spans="1:12" x14ac:dyDescent="0.2">
      <c r="A2277" s="14">
        <v>3</v>
      </c>
      <c r="B2277" s="15" t="s">
        <v>17</v>
      </c>
      <c r="C2277" s="92">
        <f t="shared" si="836"/>
        <v>210</v>
      </c>
      <c r="D2277" s="92">
        <f t="shared" si="836"/>
        <v>162</v>
      </c>
      <c r="E2277" s="92">
        <f t="shared" si="836"/>
        <v>95</v>
      </c>
      <c r="F2277" s="92">
        <f t="shared" si="836"/>
        <v>358</v>
      </c>
      <c r="G2277" s="93">
        <f t="shared" si="833"/>
        <v>825</v>
      </c>
      <c r="H2277" s="92">
        <f t="shared" si="834"/>
        <v>17398470</v>
      </c>
      <c r="I2277" s="92">
        <f t="shared" si="834"/>
        <v>19975856</v>
      </c>
      <c r="J2277" s="94">
        <f t="shared" si="835"/>
        <v>37374326</v>
      </c>
      <c r="K2277" s="94">
        <f t="shared" si="837"/>
        <v>45302.213333333333</v>
      </c>
      <c r="L2277" s="95">
        <f t="shared" si="838"/>
        <v>114.81386581693678</v>
      </c>
    </row>
    <row r="2278" spans="1:12" x14ac:dyDescent="0.2">
      <c r="A2278" s="14">
        <v>4</v>
      </c>
      <c r="B2278" s="15" t="s">
        <v>18</v>
      </c>
      <c r="C2278" s="92">
        <f t="shared" si="836"/>
        <v>358</v>
      </c>
      <c r="D2278" s="92">
        <f t="shared" si="836"/>
        <v>206</v>
      </c>
      <c r="E2278" s="92">
        <f t="shared" si="836"/>
        <v>76</v>
      </c>
      <c r="F2278" s="92">
        <f t="shared" si="836"/>
        <v>233</v>
      </c>
      <c r="G2278" s="93">
        <f t="shared" si="833"/>
        <v>873</v>
      </c>
      <c r="H2278" s="92">
        <f t="shared" si="834"/>
        <v>16411415</v>
      </c>
      <c r="I2278" s="92">
        <f t="shared" si="834"/>
        <v>12983538</v>
      </c>
      <c r="J2278" s="94">
        <f t="shared" si="835"/>
        <v>29394953</v>
      </c>
      <c r="K2278" s="94">
        <f t="shared" si="837"/>
        <v>33671.194730813288</v>
      </c>
      <c r="L2278" s="95">
        <f t="shared" si="838"/>
        <v>79.112849196732881</v>
      </c>
    </row>
    <row r="2279" spans="1:12" x14ac:dyDescent="0.2">
      <c r="A2279" s="14">
        <v>5</v>
      </c>
      <c r="B2279" s="15" t="s">
        <v>19</v>
      </c>
      <c r="C2279" s="92">
        <f t="shared" si="836"/>
        <v>456</v>
      </c>
      <c r="D2279" s="92">
        <f t="shared" si="836"/>
        <v>304</v>
      </c>
      <c r="E2279" s="92">
        <f t="shared" si="836"/>
        <v>95</v>
      </c>
      <c r="F2279" s="92">
        <f t="shared" si="836"/>
        <v>265</v>
      </c>
      <c r="G2279" s="93">
        <f t="shared" si="833"/>
        <v>1120</v>
      </c>
      <c r="H2279" s="92">
        <f t="shared" si="834"/>
        <v>13107209.293508597</v>
      </c>
      <c r="I2279" s="92">
        <f t="shared" si="834"/>
        <v>6989983</v>
      </c>
      <c r="J2279" s="94">
        <f t="shared" si="835"/>
        <v>20097192.293508597</v>
      </c>
      <c r="K2279" s="94">
        <f t="shared" si="837"/>
        <v>17943.921690632676</v>
      </c>
      <c r="L2279" s="95">
        <f t="shared" si="838"/>
        <v>53.329300261206782</v>
      </c>
    </row>
    <row r="2280" spans="1:12" x14ac:dyDescent="0.2">
      <c r="A2280" s="14">
        <v>6</v>
      </c>
      <c r="B2280" s="15" t="s">
        <v>20</v>
      </c>
      <c r="C2280" s="92">
        <f t="shared" si="836"/>
        <v>111</v>
      </c>
      <c r="D2280" s="92">
        <f t="shared" si="836"/>
        <v>124</v>
      </c>
      <c r="E2280" s="92">
        <f t="shared" si="836"/>
        <v>65</v>
      </c>
      <c r="F2280" s="92">
        <f t="shared" si="836"/>
        <v>335</v>
      </c>
      <c r="G2280" s="93">
        <f t="shared" si="833"/>
        <v>635</v>
      </c>
      <c r="H2280" s="92">
        <f t="shared" si="834"/>
        <v>14881612.639999997</v>
      </c>
      <c r="I2280" s="92">
        <f t="shared" si="834"/>
        <v>11350253.279999999</v>
      </c>
      <c r="J2280" s="94">
        <f t="shared" si="835"/>
        <v>26231865.919999994</v>
      </c>
      <c r="K2280" s="94">
        <f t="shared" si="837"/>
        <v>41310.025070866133</v>
      </c>
      <c r="L2280" s="95">
        <f t="shared" si="838"/>
        <v>76.270317972743584</v>
      </c>
    </row>
    <row r="2281" spans="1:12" x14ac:dyDescent="0.2">
      <c r="A2281" s="14">
        <v>7</v>
      </c>
      <c r="B2281" s="15" t="s">
        <v>22</v>
      </c>
      <c r="C2281" s="92">
        <f t="shared" si="836"/>
        <v>232</v>
      </c>
      <c r="D2281" s="92">
        <f t="shared" si="836"/>
        <v>152</v>
      </c>
      <c r="E2281" s="92">
        <f t="shared" si="836"/>
        <v>60</v>
      </c>
      <c r="F2281" s="92">
        <f t="shared" si="836"/>
        <v>152</v>
      </c>
      <c r="G2281" s="93">
        <f t="shared" si="833"/>
        <v>596</v>
      </c>
      <c r="H2281" s="92">
        <f t="shared" si="834"/>
        <v>5455691</v>
      </c>
      <c r="I2281" s="92">
        <f t="shared" si="834"/>
        <v>6070194</v>
      </c>
      <c r="J2281" s="94">
        <f t="shared" si="835"/>
        <v>11525885</v>
      </c>
      <c r="K2281" s="94">
        <f t="shared" si="837"/>
        <v>19338.733221476508</v>
      </c>
      <c r="L2281" s="95">
        <f t="shared" si="838"/>
        <v>111.26352280581872</v>
      </c>
    </row>
    <row r="2282" spans="1:12" x14ac:dyDescent="0.2">
      <c r="A2282" s="14">
        <v>8</v>
      </c>
      <c r="B2282" s="15" t="s">
        <v>23</v>
      </c>
      <c r="C2282" s="92">
        <f t="shared" si="836"/>
        <v>31</v>
      </c>
      <c r="D2282" s="92">
        <f t="shared" si="836"/>
        <v>18</v>
      </c>
      <c r="E2282" s="92">
        <f t="shared" si="836"/>
        <v>69</v>
      </c>
      <c r="F2282" s="92">
        <f t="shared" si="836"/>
        <v>91</v>
      </c>
      <c r="G2282" s="93">
        <f t="shared" si="833"/>
        <v>209</v>
      </c>
      <c r="H2282" s="92">
        <f t="shared" si="834"/>
        <v>4363376</v>
      </c>
      <c r="I2282" s="92">
        <f t="shared" si="834"/>
        <v>2050306</v>
      </c>
      <c r="J2282" s="94">
        <f t="shared" si="835"/>
        <v>6413682</v>
      </c>
      <c r="K2282" s="94">
        <f t="shared" si="837"/>
        <v>30687.473684210527</v>
      </c>
      <c r="L2282" s="95">
        <f t="shared" si="838"/>
        <v>46.988982842642947</v>
      </c>
    </row>
    <row r="2283" spans="1:12" x14ac:dyDescent="0.2">
      <c r="A2283" s="14">
        <v>9</v>
      </c>
      <c r="B2283" s="15" t="s">
        <v>24</v>
      </c>
      <c r="C2283" s="92">
        <f t="shared" si="836"/>
        <v>43</v>
      </c>
      <c r="D2283" s="92">
        <f t="shared" si="836"/>
        <v>25</v>
      </c>
      <c r="E2283" s="92">
        <f t="shared" si="836"/>
        <v>62</v>
      </c>
      <c r="F2283" s="92">
        <f t="shared" si="836"/>
        <v>151</v>
      </c>
      <c r="G2283" s="93">
        <f t="shared" si="833"/>
        <v>281</v>
      </c>
      <c r="H2283" s="92">
        <f t="shared" si="834"/>
        <v>4759208</v>
      </c>
      <c r="I2283" s="92">
        <f t="shared" si="834"/>
        <v>7187085</v>
      </c>
      <c r="J2283" s="94">
        <f t="shared" si="835"/>
        <v>11946293</v>
      </c>
      <c r="K2283" s="94">
        <f t="shared" si="837"/>
        <v>42513.498220640569</v>
      </c>
      <c r="L2283" s="95">
        <f t="shared" si="838"/>
        <v>151.01430742257955</v>
      </c>
    </row>
    <row r="2284" spans="1:12" x14ac:dyDescent="0.2">
      <c r="A2284" s="14">
        <v>10</v>
      </c>
      <c r="B2284" s="15" t="s">
        <v>25</v>
      </c>
      <c r="C2284" s="92">
        <f t="shared" si="836"/>
        <v>18</v>
      </c>
      <c r="D2284" s="92">
        <f t="shared" si="836"/>
        <v>33</v>
      </c>
      <c r="E2284" s="92">
        <f t="shared" si="836"/>
        <v>29</v>
      </c>
      <c r="F2284" s="92">
        <f t="shared" si="836"/>
        <v>91</v>
      </c>
      <c r="G2284" s="93">
        <f t="shared" si="833"/>
        <v>171</v>
      </c>
      <c r="H2284" s="92">
        <f t="shared" si="834"/>
        <v>2074139</v>
      </c>
      <c r="I2284" s="92">
        <f t="shared" si="834"/>
        <v>2615278</v>
      </c>
      <c r="J2284" s="94">
        <f t="shared" si="835"/>
        <v>4689417</v>
      </c>
      <c r="K2284" s="94">
        <f t="shared" si="837"/>
        <v>27423.491228070176</v>
      </c>
      <c r="L2284" s="95">
        <f t="shared" si="838"/>
        <v>126.08981365279762</v>
      </c>
    </row>
    <row r="2285" spans="1:12" x14ac:dyDescent="0.2">
      <c r="A2285" s="14">
        <v>11</v>
      </c>
      <c r="B2285" s="15" t="s">
        <v>26</v>
      </c>
      <c r="C2285" s="92">
        <f t="shared" si="836"/>
        <v>0</v>
      </c>
      <c r="D2285" s="92">
        <f t="shared" si="836"/>
        <v>0</v>
      </c>
      <c r="E2285" s="92">
        <f t="shared" si="836"/>
        <v>0</v>
      </c>
      <c r="F2285" s="92">
        <f t="shared" si="836"/>
        <v>0</v>
      </c>
      <c r="G2285" s="93">
        <f t="shared" si="833"/>
        <v>0</v>
      </c>
      <c r="H2285" s="92">
        <f t="shared" si="834"/>
        <v>0</v>
      </c>
      <c r="I2285" s="92">
        <f t="shared" si="834"/>
        <v>0</v>
      </c>
      <c r="J2285" s="94">
        <f t="shared" si="835"/>
        <v>0</v>
      </c>
      <c r="K2285" s="94" t="e">
        <f t="shared" si="837"/>
        <v>#DIV/0!</v>
      </c>
      <c r="L2285" s="95" t="e">
        <f t="shared" si="838"/>
        <v>#DIV/0!</v>
      </c>
    </row>
    <row r="2286" spans="1:12" x14ac:dyDescent="0.2">
      <c r="A2286" s="14">
        <v>12</v>
      </c>
      <c r="B2286" s="15" t="s">
        <v>27</v>
      </c>
      <c r="C2286" s="92">
        <f t="shared" si="836"/>
        <v>0</v>
      </c>
      <c r="D2286" s="92">
        <f t="shared" si="836"/>
        <v>3</v>
      </c>
      <c r="E2286" s="92">
        <f t="shared" si="836"/>
        <v>6</v>
      </c>
      <c r="F2286" s="92">
        <f t="shared" si="836"/>
        <v>26</v>
      </c>
      <c r="G2286" s="93">
        <f t="shared" si="833"/>
        <v>35</v>
      </c>
      <c r="H2286" s="92">
        <f t="shared" si="834"/>
        <v>1238939</v>
      </c>
      <c r="I2286" s="92">
        <f t="shared" si="834"/>
        <v>949988</v>
      </c>
      <c r="J2286" s="94">
        <f t="shared" si="835"/>
        <v>2188927</v>
      </c>
      <c r="K2286" s="94">
        <f t="shared" si="837"/>
        <v>62540.771428571432</v>
      </c>
      <c r="L2286" s="95">
        <f t="shared" si="838"/>
        <v>76.677544253591179</v>
      </c>
    </row>
    <row r="2287" spans="1:12" x14ac:dyDescent="0.2">
      <c r="A2287" s="14">
        <v>13</v>
      </c>
      <c r="B2287" s="15" t="s">
        <v>28</v>
      </c>
      <c r="C2287" s="92">
        <f t="shared" si="836"/>
        <v>27</v>
      </c>
      <c r="D2287" s="92">
        <f t="shared" si="836"/>
        <v>63</v>
      </c>
      <c r="E2287" s="92">
        <f t="shared" si="836"/>
        <v>67</v>
      </c>
      <c r="F2287" s="92">
        <f t="shared" si="836"/>
        <v>263</v>
      </c>
      <c r="G2287" s="93">
        <f t="shared" si="833"/>
        <v>420</v>
      </c>
      <c r="H2287" s="92">
        <f t="shared" si="834"/>
        <v>8396523.209999999</v>
      </c>
      <c r="I2287" s="92">
        <f t="shared" si="834"/>
        <v>4771779.3899999997</v>
      </c>
      <c r="J2287" s="94">
        <f t="shared" si="835"/>
        <v>13168302.599999998</v>
      </c>
      <c r="K2287" s="94">
        <f t="shared" si="837"/>
        <v>31353.101428571423</v>
      </c>
      <c r="L2287" s="95">
        <f t="shared" si="838"/>
        <v>56.830419813726685</v>
      </c>
    </row>
    <row r="2288" spans="1:12" x14ac:dyDescent="0.2">
      <c r="A2288" s="14">
        <v>14</v>
      </c>
      <c r="B2288" s="15" t="s">
        <v>29</v>
      </c>
      <c r="C2288" s="92">
        <f t="shared" si="836"/>
        <v>451</v>
      </c>
      <c r="D2288" s="92">
        <f t="shared" si="836"/>
        <v>473</v>
      </c>
      <c r="E2288" s="92">
        <f t="shared" si="836"/>
        <v>339</v>
      </c>
      <c r="F2288" s="92">
        <f t="shared" si="836"/>
        <v>527</v>
      </c>
      <c r="G2288" s="93">
        <f t="shared" si="833"/>
        <v>1790</v>
      </c>
      <c r="H2288" s="92">
        <f t="shared" si="834"/>
        <v>51246772</v>
      </c>
      <c r="I2288" s="92">
        <f t="shared" si="834"/>
        <v>44001922</v>
      </c>
      <c r="J2288" s="94">
        <f t="shared" si="835"/>
        <v>95248694</v>
      </c>
      <c r="K2288" s="94">
        <f t="shared" si="837"/>
        <v>53211.560893854752</v>
      </c>
      <c r="L2288" s="95">
        <f t="shared" si="838"/>
        <v>85.862816881422305</v>
      </c>
    </row>
    <row r="2289" spans="1:12" x14ac:dyDescent="0.2">
      <c r="A2289" s="14">
        <v>15</v>
      </c>
      <c r="B2289" s="15" t="s">
        <v>30</v>
      </c>
      <c r="C2289" s="92">
        <f t="shared" si="836"/>
        <v>0</v>
      </c>
      <c r="D2289" s="92">
        <f t="shared" si="836"/>
        <v>0</v>
      </c>
      <c r="E2289" s="92">
        <f t="shared" si="836"/>
        <v>0</v>
      </c>
      <c r="F2289" s="92">
        <f t="shared" si="836"/>
        <v>0</v>
      </c>
      <c r="G2289" s="93">
        <f t="shared" si="833"/>
        <v>0</v>
      </c>
      <c r="H2289" s="92">
        <f t="shared" si="834"/>
        <v>0</v>
      </c>
      <c r="I2289" s="92">
        <f t="shared" si="834"/>
        <v>0</v>
      </c>
      <c r="J2289" s="94">
        <f t="shared" si="835"/>
        <v>0</v>
      </c>
      <c r="K2289" s="94" t="e">
        <f t="shared" si="837"/>
        <v>#DIV/0!</v>
      </c>
      <c r="L2289" s="95" t="e">
        <f t="shared" si="838"/>
        <v>#DIV/0!</v>
      </c>
    </row>
    <row r="2290" spans="1:12" x14ac:dyDescent="0.2">
      <c r="A2290" s="14">
        <v>16</v>
      </c>
      <c r="B2290" s="15" t="s">
        <v>31</v>
      </c>
      <c r="C2290" s="92">
        <f t="shared" si="836"/>
        <v>34</v>
      </c>
      <c r="D2290" s="92">
        <f t="shared" si="836"/>
        <v>33</v>
      </c>
      <c r="E2290" s="92">
        <f t="shared" si="836"/>
        <v>32</v>
      </c>
      <c r="F2290" s="92">
        <f t="shared" si="836"/>
        <v>72</v>
      </c>
      <c r="G2290" s="93">
        <f t="shared" si="833"/>
        <v>171</v>
      </c>
      <c r="H2290" s="92">
        <f t="shared" si="834"/>
        <v>1973048</v>
      </c>
      <c r="I2290" s="92">
        <f t="shared" si="834"/>
        <v>3060622</v>
      </c>
      <c r="J2290" s="94">
        <f t="shared" si="835"/>
        <v>5033670</v>
      </c>
      <c r="K2290" s="94">
        <f t="shared" si="837"/>
        <v>29436.666666666668</v>
      </c>
      <c r="L2290" s="95">
        <f t="shared" si="838"/>
        <v>155.12151757078388</v>
      </c>
    </row>
    <row r="2291" spans="1:12" x14ac:dyDescent="0.2">
      <c r="A2291" s="14">
        <v>17</v>
      </c>
      <c r="B2291" s="15" t="s">
        <v>32</v>
      </c>
      <c r="C2291" s="92">
        <f t="shared" si="836"/>
        <v>106</v>
      </c>
      <c r="D2291" s="92">
        <f t="shared" si="836"/>
        <v>131</v>
      </c>
      <c r="E2291" s="92">
        <f t="shared" si="836"/>
        <v>63</v>
      </c>
      <c r="F2291" s="92">
        <f t="shared" si="836"/>
        <v>271</v>
      </c>
      <c r="G2291" s="93">
        <f t="shared" si="833"/>
        <v>571</v>
      </c>
      <c r="H2291" s="92">
        <f t="shared" ref="H2291:I2292" si="839">H23+H86+H149+H212+H275+H338+H401+H464+H527+H590+H653+H716+H779+H842+H905+H968+H1031+H1094+H1157+H1220+H1283+H1346+H1409+H1472+H1535+H1598+H1661+H1724+H1787+H1850+H1913+H1976+H2039+H2102+H2165+H2228</f>
        <v>12486000</v>
      </c>
      <c r="I2291" s="92">
        <f t="shared" si="839"/>
        <v>10932000</v>
      </c>
      <c r="J2291" s="94">
        <f t="shared" si="835"/>
        <v>23418000</v>
      </c>
      <c r="K2291" s="94">
        <f t="shared" si="837"/>
        <v>41012.259194395796</v>
      </c>
      <c r="L2291" s="95">
        <f t="shared" si="838"/>
        <v>87.554060547813549</v>
      </c>
    </row>
    <row r="2292" spans="1:12" x14ac:dyDescent="0.2">
      <c r="A2292" s="14">
        <v>18</v>
      </c>
      <c r="B2292" s="15" t="s">
        <v>33</v>
      </c>
      <c r="C2292" s="92">
        <f t="shared" ref="C2292:F2292" si="840">C24+C87+C150+C213+C276+C339+C402+C465+C528+C591+C654+C717+C780+C843+C906+C969+C1032+C1095+C1158+C1221+C1284+C1347+C1410+C1473+C1536+C1599+C1662+C1725+C1788+C1851+C1914+C1977+C2040+C2103+C2166+C2229</f>
        <v>0</v>
      </c>
      <c r="D2292" s="92">
        <f t="shared" si="840"/>
        <v>0</v>
      </c>
      <c r="E2292" s="92">
        <f t="shared" si="840"/>
        <v>0</v>
      </c>
      <c r="F2292" s="92">
        <f t="shared" si="840"/>
        <v>0</v>
      </c>
      <c r="G2292" s="93">
        <f t="shared" si="833"/>
        <v>0</v>
      </c>
      <c r="H2292" s="92">
        <f t="shared" si="839"/>
        <v>0</v>
      </c>
      <c r="I2292" s="92">
        <f t="shared" si="839"/>
        <v>0</v>
      </c>
      <c r="J2292" s="94">
        <f t="shared" si="835"/>
        <v>0</v>
      </c>
      <c r="K2292" s="94" t="e">
        <f t="shared" si="837"/>
        <v>#DIV/0!</v>
      </c>
      <c r="L2292" s="95" t="e">
        <f t="shared" si="838"/>
        <v>#DIV/0!</v>
      </c>
    </row>
    <row r="2293" spans="1:12" x14ac:dyDescent="0.2">
      <c r="A2293" s="24"/>
      <c r="B2293" s="25" t="s">
        <v>34</v>
      </c>
      <c r="C2293" s="100">
        <f t="shared" ref="C2293:J2293" si="841">SUM(C2275:C2292)</f>
        <v>2080</v>
      </c>
      <c r="D2293" s="100">
        <f t="shared" si="841"/>
        <v>1742</v>
      </c>
      <c r="E2293" s="100">
        <f t="shared" si="841"/>
        <v>1085</v>
      </c>
      <c r="F2293" s="100">
        <f t="shared" si="841"/>
        <v>2908</v>
      </c>
      <c r="G2293" s="100">
        <f t="shared" si="841"/>
        <v>7815</v>
      </c>
      <c r="H2293" s="101">
        <f t="shared" si="841"/>
        <v>155437545.14350858</v>
      </c>
      <c r="I2293" s="101">
        <f t="shared" si="841"/>
        <v>134315517.67000002</v>
      </c>
      <c r="J2293" s="101">
        <f t="shared" si="841"/>
        <v>289753062.81350857</v>
      </c>
      <c r="K2293" s="101">
        <f>J2293/G2293</f>
        <v>37076.527551312676</v>
      </c>
      <c r="L2293" s="102">
        <f>I2293/H2293*100</f>
        <v>86.411244816040082</v>
      </c>
    </row>
    <row r="2294" spans="1:12" x14ac:dyDescent="0.2">
      <c r="A2294" s="14">
        <v>19</v>
      </c>
      <c r="B2294" s="15" t="s">
        <v>35</v>
      </c>
      <c r="C2294" s="92">
        <f t="shared" ref="C2294:F2307" si="842">C26+C89+C152+C215+C278+C341+C404+C467+C530+C593+C656+C719+C782+C845+C908+C971+C1034+C1097+C1160+C1223+C1286+C1349+C1412+C1475+C1538+C1601+C1664+C1727+C1790+C1853+C1916+C1979+C2042+C2105+C2168+C2231</f>
        <v>19</v>
      </c>
      <c r="D2294" s="92">
        <f t="shared" si="842"/>
        <v>125</v>
      </c>
      <c r="E2294" s="92">
        <f t="shared" si="842"/>
        <v>70</v>
      </c>
      <c r="F2294" s="92">
        <f t="shared" si="842"/>
        <v>281</v>
      </c>
      <c r="G2294" s="93">
        <f t="shared" ref="G2294:G2307" si="843">SUM(C2294:F2294)</f>
        <v>495</v>
      </c>
      <c r="H2294" s="92">
        <f t="shared" ref="H2294:I2307" si="844">H26+H89+H152+H215+H278+H341+H404+H467+H530+H593+H656+H719+H782+H845+H908+H971+H1034+H1097+H1160+H1223+H1286+H1349+H1412+H1475+H1538+H1601+H1664+H1727+H1790+H1853+H1916+H1979+H2042+H2105+H2168+H2231</f>
        <v>16805691</v>
      </c>
      <c r="I2294" s="92">
        <f t="shared" si="844"/>
        <v>16150300</v>
      </c>
      <c r="J2294" s="94">
        <f t="shared" ref="J2294:J2307" si="845">H2294+I2294</f>
        <v>32955991</v>
      </c>
      <c r="K2294" s="94">
        <f t="shared" ref="K2294:K2318" si="846">J2294/G2294</f>
        <v>66577.759595959593</v>
      </c>
      <c r="L2294" s="95">
        <f t="shared" ref="L2294:L2318" si="847">I2294/H2294*100</f>
        <v>96.100184157854613</v>
      </c>
    </row>
    <row r="2295" spans="1:12" x14ac:dyDescent="0.2">
      <c r="A2295" s="14">
        <v>20</v>
      </c>
      <c r="B2295" s="15" t="s">
        <v>36</v>
      </c>
      <c r="C2295" s="92">
        <f t="shared" si="842"/>
        <v>15</v>
      </c>
      <c r="D2295" s="92">
        <f t="shared" si="842"/>
        <v>158</v>
      </c>
      <c r="E2295" s="92">
        <f t="shared" si="842"/>
        <v>61</v>
      </c>
      <c r="F2295" s="92">
        <f t="shared" si="842"/>
        <v>90</v>
      </c>
      <c r="G2295" s="93">
        <f t="shared" si="843"/>
        <v>324</v>
      </c>
      <c r="H2295" s="92">
        <f t="shared" si="844"/>
        <v>618427.91999999993</v>
      </c>
      <c r="I2295" s="92">
        <f t="shared" si="844"/>
        <v>279487.74000000005</v>
      </c>
      <c r="J2295" s="94">
        <f t="shared" si="845"/>
        <v>897915.65999999992</v>
      </c>
      <c r="K2295" s="94">
        <f t="shared" si="846"/>
        <v>2771.3446296296293</v>
      </c>
      <c r="L2295" s="95">
        <f t="shared" si="847"/>
        <v>45.1932603560331</v>
      </c>
    </row>
    <row r="2296" spans="1:12" x14ac:dyDescent="0.2">
      <c r="A2296" s="14">
        <v>21</v>
      </c>
      <c r="B2296" s="15" t="s">
        <v>37</v>
      </c>
      <c r="C2296" s="92">
        <f t="shared" si="842"/>
        <v>5</v>
      </c>
      <c r="D2296" s="92">
        <f t="shared" si="842"/>
        <v>2</v>
      </c>
      <c r="E2296" s="92">
        <f t="shared" si="842"/>
        <v>12</v>
      </c>
      <c r="F2296" s="92">
        <f t="shared" si="842"/>
        <v>15</v>
      </c>
      <c r="G2296" s="93">
        <f t="shared" si="843"/>
        <v>34</v>
      </c>
      <c r="H2296" s="92">
        <f t="shared" si="844"/>
        <v>265571</v>
      </c>
      <c r="I2296" s="92">
        <f t="shared" si="844"/>
        <v>477124</v>
      </c>
      <c r="J2296" s="94">
        <f t="shared" si="845"/>
        <v>742695</v>
      </c>
      <c r="K2296" s="94">
        <f t="shared" si="846"/>
        <v>21843.970588235294</v>
      </c>
      <c r="L2296" s="95">
        <f t="shared" si="847"/>
        <v>179.65967669662726</v>
      </c>
    </row>
    <row r="2297" spans="1:12" x14ac:dyDescent="0.2">
      <c r="A2297" s="14">
        <v>22</v>
      </c>
      <c r="B2297" s="15" t="s">
        <v>38</v>
      </c>
      <c r="C2297" s="92">
        <f t="shared" si="842"/>
        <v>7</v>
      </c>
      <c r="D2297" s="92">
        <f t="shared" si="842"/>
        <v>3</v>
      </c>
      <c r="E2297" s="92">
        <f t="shared" si="842"/>
        <v>9</v>
      </c>
      <c r="F2297" s="92">
        <f t="shared" si="842"/>
        <v>36</v>
      </c>
      <c r="G2297" s="93">
        <f t="shared" si="843"/>
        <v>55</v>
      </c>
      <c r="H2297" s="92">
        <f t="shared" si="844"/>
        <v>1108156.1800000002</v>
      </c>
      <c r="I2297" s="92">
        <f t="shared" si="844"/>
        <v>602514.48</v>
      </c>
      <c r="J2297" s="94">
        <f t="shared" si="845"/>
        <v>1710670.6600000001</v>
      </c>
      <c r="K2297" s="94">
        <f t="shared" si="846"/>
        <v>31103.102909090911</v>
      </c>
      <c r="L2297" s="95">
        <f t="shared" si="847"/>
        <v>54.370899235521108</v>
      </c>
    </row>
    <row r="2298" spans="1:12" x14ac:dyDescent="0.2">
      <c r="A2298" s="14">
        <v>23</v>
      </c>
      <c r="B2298" s="15" t="s">
        <v>39</v>
      </c>
      <c r="C2298" s="92">
        <f t="shared" si="842"/>
        <v>20</v>
      </c>
      <c r="D2298" s="92">
        <f t="shared" si="842"/>
        <v>21</v>
      </c>
      <c r="E2298" s="92">
        <f t="shared" si="842"/>
        <v>16</v>
      </c>
      <c r="F2298" s="92">
        <f t="shared" si="842"/>
        <v>48</v>
      </c>
      <c r="G2298" s="93">
        <f t="shared" si="843"/>
        <v>105</v>
      </c>
      <c r="H2298" s="92">
        <f t="shared" si="844"/>
        <v>2031465.02</v>
      </c>
      <c r="I2298" s="92">
        <f t="shared" si="844"/>
        <v>3235911.44</v>
      </c>
      <c r="J2298" s="94">
        <f t="shared" si="845"/>
        <v>5267376.46</v>
      </c>
      <c r="K2298" s="94">
        <f t="shared" si="846"/>
        <v>50165.490095238092</v>
      </c>
      <c r="L2298" s="95">
        <f t="shared" si="847"/>
        <v>159.28954759949545</v>
      </c>
    </row>
    <row r="2299" spans="1:12" x14ac:dyDescent="0.2">
      <c r="A2299" s="14">
        <v>24</v>
      </c>
      <c r="B2299" s="15" t="s">
        <v>40</v>
      </c>
      <c r="C2299" s="92">
        <f t="shared" si="842"/>
        <v>69</v>
      </c>
      <c r="D2299" s="92">
        <f t="shared" si="842"/>
        <v>193</v>
      </c>
      <c r="E2299" s="92">
        <f t="shared" si="842"/>
        <v>65</v>
      </c>
      <c r="F2299" s="92">
        <f t="shared" si="842"/>
        <v>315</v>
      </c>
      <c r="G2299" s="93">
        <f t="shared" si="843"/>
        <v>642</v>
      </c>
      <c r="H2299" s="92">
        <f t="shared" si="844"/>
        <v>36803683.620000005</v>
      </c>
      <c r="I2299" s="92">
        <f t="shared" si="844"/>
        <v>26602862.879999999</v>
      </c>
      <c r="J2299" s="94">
        <f t="shared" si="845"/>
        <v>63406546.5</v>
      </c>
      <c r="K2299" s="94">
        <f t="shared" si="846"/>
        <v>98764.091121495323</v>
      </c>
      <c r="L2299" s="95">
        <f t="shared" si="847"/>
        <v>72.283152835123715</v>
      </c>
    </row>
    <row r="2300" spans="1:12" x14ac:dyDescent="0.2">
      <c r="A2300" s="14">
        <v>25</v>
      </c>
      <c r="B2300" s="15" t="s">
        <v>41</v>
      </c>
      <c r="C2300" s="92">
        <f t="shared" si="842"/>
        <v>158</v>
      </c>
      <c r="D2300" s="92">
        <f t="shared" si="842"/>
        <v>178</v>
      </c>
      <c r="E2300" s="92">
        <f t="shared" si="842"/>
        <v>72</v>
      </c>
      <c r="F2300" s="92">
        <f t="shared" si="842"/>
        <v>318</v>
      </c>
      <c r="G2300" s="93">
        <f t="shared" si="843"/>
        <v>726</v>
      </c>
      <c r="H2300" s="92">
        <f t="shared" si="844"/>
        <v>23535200</v>
      </c>
      <c r="I2300" s="92">
        <f t="shared" si="844"/>
        <v>16347000</v>
      </c>
      <c r="J2300" s="94">
        <f t="shared" si="845"/>
        <v>39882200</v>
      </c>
      <c r="K2300" s="94">
        <f t="shared" si="846"/>
        <v>54934.159779614325</v>
      </c>
      <c r="L2300" s="95">
        <f t="shared" si="847"/>
        <v>69.457663414799967</v>
      </c>
    </row>
    <row r="2301" spans="1:12" x14ac:dyDescent="0.2">
      <c r="A2301" s="14">
        <v>26</v>
      </c>
      <c r="B2301" s="15" t="s">
        <v>42</v>
      </c>
      <c r="C2301" s="92">
        <f t="shared" si="842"/>
        <v>132</v>
      </c>
      <c r="D2301" s="92">
        <f t="shared" si="842"/>
        <v>117</v>
      </c>
      <c r="E2301" s="92">
        <f t="shared" si="842"/>
        <v>53</v>
      </c>
      <c r="F2301" s="92">
        <f t="shared" si="842"/>
        <v>131</v>
      </c>
      <c r="G2301" s="93">
        <f t="shared" si="843"/>
        <v>433</v>
      </c>
      <c r="H2301" s="92">
        <f t="shared" si="844"/>
        <v>7250487</v>
      </c>
      <c r="I2301" s="92">
        <f t="shared" si="844"/>
        <v>5958769</v>
      </c>
      <c r="J2301" s="94">
        <f t="shared" si="845"/>
        <v>13209256</v>
      </c>
      <c r="K2301" s="94">
        <f t="shared" si="846"/>
        <v>30506.364896073905</v>
      </c>
      <c r="L2301" s="95">
        <f t="shared" si="847"/>
        <v>82.184396717075686</v>
      </c>
    </row>
    <row r="2302" spans="1:12" x14ac:dyDescent="0.2">
      <c r="A2302" s="14">
        <v>27</v>
      </c>
      <c r="B2302" s="15" t="s">
        <v>43</v>
      </c>
      <c r="C2302" s="92">
        <f t="shared" si="842"/>
        <v>0</v>
      </c>
      <c r="D2302" s="92">
        <f t="shared" si="842"/>
        <v>8</v>
      </c>
      <c r="E2302" s="92">
        <f t="shared" si="842"/>
        <v>11</v>
      </c>
      <c r="F2302" s="92">
        <f t="shared" si="842"/>
        <v>75</v>
      </c>
      <c r="G2302" s="93">
        <f t="shared" si="843"/>
        <v>94</v>
      </c>
      <c r="H2302" s="92">
        <f t="shared" si="844"/>
        <v>2362300</v>
      </c>
      <c r="I2302" s="92">
        <f t="shared" si="844"/>
        <v>3396210.5</v>
      </c>
      <c r="J2302" s="94">
        <f t="shared" si="845"/>
        <v>5758510.5</v>
      </c>
      <c r="K2302" s="94">
        <f t="shared" si="846"/>
        <v>61260.75</v>
      </c>
      <c r="L2302" s="95">
        <f t="shared" si="847"/>
        <v>143.76711255979342</v>
      </c>
    </row>
    <row r="2303" spans="1:12" x14ac:dyDescent="0.2">
      <c r="A2303" s="14">
        <v>28</v>
      </c>
      <c r="B2303" s="15" t="s">
        <v>44</v>
      </c>
      <c r="C2303" s="92">
        <f t="shared" si="842"/>
        <v>37</v>
      </c>
      <c r="D2303" s="92">
        <f t="shared" si="842"/>
        <v>32</v>
      </c>
      <c r="E2303" s="92">
        <f t="shared" si="842"/>
        <v>34</v>
      </c>
      <c r="F2303" s="92">
        <f t="shared" si="842"/>
        <v>127</v>
      </c>
      <c r="G2303" s="93">
        <f t="shared" si="843"/>
        <v>230</v>
      </c>
      <c r="H2303" s="92">
        <f t="shared" si="844"/>
        <v>6098671</v>
      </c>
      <c r="I2303" s="92">
        <f t="shared" si="844"/>
        <v>2864101</v>
      </c>
      <c r="J2303" s="94">
        <f t="shared" si="845"/>
        <v>8962772</v>
      </c>
      <c r="K2303" s="94">
        <f t="shared" si="846"/>
        <v>38968.573913043481</v>
      </c>
      <c r="L2303" s="95">
        <f t="shared" si="847"/>
        <v>46.962707120944877</v>
      </c>
    </row>
    <row r="2304" spans="1:12" x14ac:dyDescent="0.2">
      <c r="A2304" s="14">
        <v>29</v>
      </c>
      <c r="B2304" s="15" t="s">
        <v>45</v>
      </c>
      <c r="C2304" s="92">
        <f t="shared" si="842"/>
        <v>0</v>
      </c>
      <c r="D2304" s="92">
        <f t="shared" si="842"/>
        <v>3</v>
      </c>
      <c r="E2304" s="92">
        <f t="shared" si="842"/>
        <v>18</v>
      </c>
      <c r="F2304" s="92">
        <f t="shared" si="842"/>
        <v>30</v>
      </c>
      <c r="G2304" s="93">
        <f t="shared" si="843"/>
        <v>51</v>
      </c>
      <c r="H2304" s="92">
        <f t="shared" si="844"/>
        <v>619421</v>
      </c>
      <c r="I2304" s="92">
        <f t="shared" si="844"/>
        <v>789396</v>
      </c>
      <c r="J2304" s="94">
        <f t="shared" si="845"/>
        <v>1408817</v>
      </c>
      <c r="K2304" s="94">
        <f t="shared" si="846"/>
        <v>27623.862745098038</v>
      </c>
      <c r="L2304" s="95">
        <f t="shared" si="847"/>
        <v>127.44094888613722</v>
      </c>
    </row>
    <row r="2305" spans="1:12" x14ac:dyDescent="0.2">
      <c r="A2305" s="14">
        <v>30</v>
      </c>
      <c r="B2305" s="15" t="s">
        <v>46</v>
      </c>
      <c r="C2305" s="92">
        <f t="shared" si="842"/>
        <v>76</v>
      </c>
      <c r="D2305" s="92">
        <f t="shared" si="842"/>
        <v>31</v>
      </c>
      <c r="E2305" s="92">
        <f t="shared" si="842"/>
        <v>30</v>
      </c>
      <c r="F2305" s="92">
        <f t="shared" si="842"/>
        <v>195</v>
      </c>
      <c r="G2305" s="93">
        <f t="shared" si="843"/>
        <v>332</v>
      </c>
      <c r="H2305" s="92">
        <f t="shared" si="844"/>
        <v>9165054.0599999987</v>
      </c>
      <c r="I2305" s="92">
        <f t="shared" si="844"/>
        <v>7110079.4399999985</v>
      </c>
      <c r="J2305" s="94">
        <f t="shared" si="845"/>
        <v>16275133.499999996</v>
      </c>
      <c r="K2305" s="94">
        <f t="shared" si="846"/>
        <v>49021.486445783121</v>
      </c>
      <c r="L2305" s="95">
        <f t="shared" si="847"/>
        <v>77.578150586489826</v>
      </c>
    </row>
    <row r="2306" spans="1:12" x14ac:dyDescent="0.2">
      <c r="A2306" s="14">
        <v>31</v>
      </c>
      <c r="B2306" s="15" t="s">
        <v>47</v>
      </c>
      <c r="C2306" s="92">
        <f t="shared" si="842"/>
        <v>24</v>
      </c>
      <c r="D2306" s="92">
        <f t="shared" si="842"/>
        <v>22</v>
      </c>
      <c r="E2306" s="92">
        <f t="shared" si="842"/>
        <v>15</v>
      </c>
      <c r="F2306" s="92">
        <f t="shared" si="842"/>
        <v>60</v>
      </c>
      <c r="G2306" s="93">
        <f t="shared" si="843"/>
        <v>121</v>
      </c>
      <c r="H2306" s="92">
        <f t="shared" si="844"/>
        <v>2685060</v>
      </c>
      <c r="I2306" s="92">
        <f t="shared" si="844"/>
        <v>3160198</v>
      </c>
      <c r="J2306" s="94">
        <f t="shared" si="845"/>
        <v>5845258</v>
      </c>
      <c r="K2306" s="94">
        <f t="shared" si="846"/>
        <v>48307.917355371901</v>
      </c>
      <c r="L2306" s="95">
        <f t="shared" si="847"/>
        <v>117.69561946474194</v>
      </c>
    </row>
    <row r="2307" spans="1:12" x14ac:dyDescent="0.2">
      <c r="A2307" s="14">
        <v>32</v>
      </c>
      <c r="B2307" s="15" t="s">
        <v>48</v>
      </c>
      <c r="C2307" s="92">
        <f t="shared" si="842"/>
        <v>30</v>
      </c>
      <c r="D2307" s="92">
        <f t="shared" si="842"/>
        <v>41</v>
      </c>
      <c r="E2307" s="92">
        <f t="shared" si="842"/>
        <v>12</v>
      </c>
      <c r="F2307" s="92">
        <f t="shared" si="842"/>
        <v>93</v>
      </c>
      <c r="G2307" s="93">
        <f t="shared" si="843"/>
        <v>176</v>
      </c>
      <c r="H2307" s="92">
        <f t="shared" si="844"/>
        <v>3229300</v>
      </c>
      <c r="I2307" s="92">
        <f t="shared" si="844"/>
        <v>3261700</v>
      </c>
      <c r="J2307" s="94">
        <f t="shared" si="845"/>
        <v>6491000</v>
      </c>
      <c r="K2307" s="94">
        <f t="shared" si="846"/>
        <v>36880.681818181816</v>
      </c>
      <c r="L2307" s="95">
        <f t="shared" si="847"/>
        <v>101.00331341157526</v>
      </c>
    </row>
    <row r="2308" spans="1:12" x14ac:dyDescent="0.2">
      <c r="A2308" s="24"/>
      <c r="B2308" s="25" t="s">
        <v>49</v>
      </c>
      <c r="C2308" s="101">
        <f>SUM(C2294:C2307)</f>
        <v>592</v>
      </c>
      <c r="D2308" s="101">
        <f t="shared" ref="D2308:J2308" si="848">SUM(D2294:D2307)</f>
        <v>934</v>
      </c>
      <c r="E2308" s="101">
        <f t="shared" si="848"/>
        <v>478</v>
      </c>
      <c r="F2308" s="101">
        <f t="shared" si="848"/>
        <v>1814</v>
      </c>
      <c r="G2308" s="101">
        <f t="shared" si="848"/>
        <v>3818</v>
      </c>
      <c r="H2308" s="101">
        <f t="shared" si="848"/>
        <v>112578487.80000001</v>
      </c>
      <c r="I2308" s="101">
        <f t="shared" si="848"/>
        <v>90235654.480000004</v>
      </c>
      <c r="J2308" s="101">
        <f t="shared" si="848"/>
        <v>202814142.28</v>
      </c>
      <c r="K2308" s="101">
        <f t="shared" si="846"/>
        <v>53120.519193294916</v>
      </c>
      <c r="L2308" s="102">
        <f t="shared" si="847"/>
        <v>80.153549975113449</v>
      </c>
    </row>
    <row r="2309" spans="1:12" x14ac:dyDescent="0.2">
      <c r="A2309" s="28">
        <v>33</v>
      </c>
      <c r="B2309" s="29" t="s">
        <v>50</v>
      </c>
      <c r="C2309" s="92">
        <f t="shared" ref="C2309:F2317" si="849">C41+C104+C167+C230+C293+C356+C419+C482+C545+C608+C671+C734+C797+C860+C923+C986+C1049+C1112+C1175+C1238+C1301+C1364+C1427+C1490+C1553+C1616+C1679+C1742+C1805+C1868+C1931+C1994+C2057+C2120+C2183+C2246</f>
        <v>2</v>
      </c>
      <c r="D2309" s="92">
        <f t="shared" si="849"/>
        <v>23</v>
      </c>
      <c r="E2309" s="92">
        <f t="shared" si="849"/>
        <v>19</v>
      </c>
      <c r="F2309" s="92">
        <f t="shared" si="849"/>
        <v>22</v>
      </c>
      <c r="G2309" s="93">
        <f t="shared" ref="G2309:G2317" si="850">SUM(C2309:F2309)</f>
        <v>66</v>
      </c>
      <c r="H2309" s="92">
        <f t="shared" ref="H2309:I2317" si="851">H41+H104+H167+H230+H293+H356+H419+H482+H545+H608+H671+H734+H797+H860+H923+H986+H1049+H1112+H1175+H1238+H1301+H1364+H1427+H1490+H1553+H1616+H1679+H1742+H1805+H1868+H1931+H1994+H2057+H2120+H2183+H2246</f>
        <v>930243</v>
      </c>
      <c r="I2309" s="92">
        <f t="shared" si="851"/>
        <v>415988</v>
      </c>
      <c r="J2309" s="94">
        <f t="shared" ref="J2309:J2317" si="852">H2309+I2309</f>
        <v>1346231</v>
      </c>
      <c r="K2309" s="94">
        <f t="shared" si="846"/>
        <v>20397.439393939392</v>
      </c>
      <c r="L2309" s="95">
        <f t="shared" si="847"/>
        <v>44.718208038114767</v>
      </c>
    </row>
    <row r="2310" spans="1:12" x14ac:dyDescent="0.2">
      <c r="A2310" s="28">
        <v>34</v>
      </c>
      <c r="B2310" s="29" t="s">
        <v>51</v>
      </c>
      <c r="C2310" s="92">
        <f t="shared" si="849"/>
        <v>0</v>
      </c>
      <c r="D2310" s="92">
        <f t="shared" si="849"/>
        <v>0</v>
      </c>
      <c r="E2310" s="92">
        <f t="shared" si="849"/>
        <v>0</v>
      </c>
      <c r="F2310" s="92">
        <f t="shared" si="849"/>
        <v>0</v>
      </c>
      <c r="G2310" s="93">
        <f t="shared" si="850"/>
        <v>0</v>
      </c>
      <c r="H2310" s="92">
        <f t="shared" si="851"/>
        <v>0</v>
      </c>
      <c r="I2310" s="92">
        <f t="shared" si="851"/>
        <v>0</v>
      </c>
      <c r="J2310" s="94">
        <f t="shared" si="852"/>
        <v>0</v>
      </c>
      <c r="K2310" s="94" t="e">
        <f t="shared" si="846"/>
        <v>#DIV/0!</v>
      </c>
      <c r="L2310" s="95" t="e">
        <f t="shared" si="847"/>
        <v>#DIV/0!</v>
      </c>
    </row>
    <row r="2311" spans="1:12" x14ac:dyDescent="0.2">
      <c r="A2311" s="28">
        <v>35</v>
      </c>
      <c r="B2311" s="29" t="s">
        <v>52</v>
      </c>
      <c r="C2311" s="92">
        <f t="shared" si="849"/>
        <v>12</v>
      </c>
      <c r="D2311" s="92">
        <f t="shared" si="849"/>
        <v>55</v>
      </c>
      <c r="E2311" s="92">
        <f t="shared" si="849"/>
        <v>39</v>
      </c>
      <c r="F2311" s="92">
        <f t="shared" si="849"/>
        <v>42</v>
      </c>
      <c r="G2311" s="93">
        <f t="shared" si="850"/>
        <v>148</v>
      </c>
      <c r="H2311" s="92">
        <f t="shared" si="851"/>
        <v>279300</v>
      </c>
      <c r="I2311" s="92">
        <f t="shared" si="851"/>
        <v>237000</v>
      </c>
      <c r="J2311" s="94">
        <f t="shared" si="852"/>
        <v>516300</v>
      </c>
      <c r="K2311" s="94">
        <f t="shared" si="846"/>
        <v>3488.5135135135133</v>
      </c>
      <c r="L2311" s="95">
        <f t="shared" si="847"/>
        <v>84.85499462943072</v>
      </c>
    </row>
    <row r="2312" spans="1:12" x14ac:dyDescent="0.2">
      <c r="A2312" s="28">
        <v>36</v>
      </c>
      <c r="B2312" s="29" t="s">
        <v>53</v>
      </c>
      <c r="C2312" s="92">
        <f t="shared" si="849"/>
        <v>9</v>
      </c>
      <c r="D2312" s="92">
        <f t="shared" si="849"/>
        <v>15</v>
      </c>
      <c r="E2312" s="92">
        <f t="shared" si="849"/>
        <v>9</v>
      </c>
      <c r="F2312" s="92">
        <f t="shared" si="849"/>
        <v>14</v>
      </c>
      <c r="G2312" s="93">
        <f t="shared" si="850"/>
        <v>47</v>
      </c>
      <c r="H2312" s="92">
        <f t="shared" si="851"/>
        <v>24315</v>
      </c>
      <c r="I2312" s="92">
        <f t="shared" si="851"/>
        <v>43418</v>
      </c>
      <c r="J2312" s="94">
        <f t="shared" si="852"/>
        <v>67733</v>
      </c>
      <c r="K2312" s="94">
        <f t="shared" si="846"/>
        <v>1441.127659574468</v>
      </c>
      <c r="L2312" s="95">
        <f t="shared" si="847"/>
        <v>178.56467201316059</v>
      </c>
    </row>
    <row r="2313" spans="1:12" x14ac:dyDescent="0.2">
      <c r="A2313" s="28">
        <v>37</v>
      </c>
      <c r="B2313" s="29" t="s">
        <v>54</v>
      </c>
      <c r="C2313" s="92">
        <f t="shared" si="849"/>
        <v>3</v>
      </c>
      <c r="D2313" s="92">
        <f t="shared" si="849"/>
        <v>34</v>
      </c>
      <c r="E2313" s="92">
        <f t="shared" si="849"/>
        <v>10</v>
      </c>
      <c r="F2313" s="92">
        <f t="shared" si="849"/>
        <v>8</v>
      </c>
      <c r="G2313" s="93">
        <f t="shared" si="850"/>
        <v>55</v>
      </c>
      <c r="H2313" s="92">
        <f t="shared" si="851"/>
        <v>46280</v>
      </c>
      <c r="I2313" s="92">
        <f t="shared" si="851"/>
        <v>30289</v>
      </c>
      <c r="J2313" s="94">
        <f t="shared" si="852"/>
        <v>76569</v>
      </c>
      <c r="K2313" s="94">
        <f t="shared" si="846"/>
        <v>1392.1636363636364</v>
      </c>
      <c r="L2313" s="95">
        <f t="shared" si="847"/>
        <v>65.447277441659466</v>
      </c>
    </row>
    <row r="2314" spans="1:12" x14ac:dyDescent="0.2">
      <c r="A2314" s="28">
        <v>38</v>
      </c>
      <c r="B2314" s="29" t="s">
        <v>55</v>
      </c>
      <c r="C2314" s="92">
        <f t="shared" si="849"/>
        <v>5</v>
      </c>
      <c r="D2314" s="92">
        <f t="shared" si="849"/>
        <v>1</v>
      </c>
      <c r="E2314" s="92">
        <f t="shared" si="849"/>
        <v>26</v>
      </c>
      <c r="F2314" s="92">
        <f t="shared" si="849"/>
        <v>39</v>
      </c>
      <c r="G2314" s="93">
        <f t="shared" si="850"/>
        <v>71</v>
      </c>
      <c r="H2314" s="92">
        <f t="shared" si="851"/>
        <v>167212</v>
      </c>
      <c r="I2314" s="92">
        <f t="shared" si="851"/>
        <v>189187</v>
      </c>
      <c r="J2314" s="94">
        <f t="shared" si="852"/>
        <v>356399</v>
      </c>
      <c r="K2314" s="94">
        <f t="shared" si="846"/>
        <v>5019.7042253521131</v>
      </c>
      <c r="L2314" s="95">
        <f t="shared" si="847"/>
        <v>113.14199937803507</v>
      </c>
    </row>
    <row r="2315" spans="1:12" x14ac:dyDescent="0.2">
      <c r="A2315" s="28">
        <v>39</v>
      </c>
      <c r="B2315" s="29" t="s">
        <v>56</v>
      </c>
      <c r="C2315" s="92">
        <f t="shared" si="849"/>
        <v>53</v>
      </c>
      <c r="D2315" s="92">
        <f t="shared" si="849"/>
        <v>24</v>
      </c>
      <c r="E2315" s="92">
        <f t="shared" si="849"/>
        <v>34</v>
      </c>
      <c r="F2315" s="92">
        <f t="shared" si="849"/>
        <v>54</v>
      </c>
      <c r="G2315" s="93">
        <f t="shared" si="850"/>
        <v>165</v>
      </c>
      <c r="H2315" s="92">
        <f t="shared" si="851"/>
        <v>322518</v>
      </c>
      <c r="I2315" s="92">
        <f t="shared" si="851"/>
        <v>138142</v>
      </c>
      <c r="J2315" s="94">
        <f t="shared" si="852"/>
        <v>460660</v>
      </c>
      <c r="K2315" s="94">
        <f t="shared" si="846"/>
        <v>2791.878787878788</v>
      </c>
      <c r="L2315" s="95">
        <f t="shared" si="847"/>
        <v>42.832338040047382</v>
      </c>
    </row>
    <row r="2316" spans="1:12" x14ac:dyDescent="0.2">
      <c r="A2316" s="28">
        <v>40</v>
      </c>
      <c r="B2316" s="29" t="s">
        <v>57</v>
      </c>
      <c r="C2316" s="92">
        <f t="shared" si="849"/>
        <v>0</v>
      </c>
      <c r="D2316" s="92">
        <f t="shared" si="849"/>
        <v>1</v>
      </c>
      <c r="E2316" s="92">
        <f t="shared" si="849"/>
        <v>12</v>
      </c>
      <c r="F2316" s="92">
        <f t="shared" si="849"/>
        <v>28</v>
      </c>
      <c r="G2316" s="93">
        <f t="shared" si="850"/>
        <v>41</v>
      </c>
      <c r="H2316" s="92">
        <f t="shared" si="851"/>
        <v>250176.00000000003</v>
      </c>
      <c r="I2316" s="92">
        <f t="shared" si="851"/>
        <v>147404</v>
      </c>
      <c r="J2316" s="94">
        <f t="shared" si="852"/>
        <v>397580</v>
      </c>
      <c r="K2316" s="94">
        <f t="shared" si="846"/>
        <v>9697.0731707317082</v>
      </c>
      <c r="L2316" s="95">
        <f t="shared" si="847"/>
        <v>58.920120235354304</v>
      </c>
    </row>
    <row r="2317" spans="1:12" x14ac:dyDescent="0.2">
      <c r="A2317" s="28">
        <v>41</v>
      </c>
      <c r="B2317" s="29" t="s">
        <v>58</v>
      </c>
      <c r="C2317" s="92">
        <f t="shared" si="849"/>
        <v>11</v>
      </c>
      <c r="D2317" s="92">
        <f t="shared" si="849"/>
        <v>17</v>
      </c>
      <c r="E2317" s="92">
        <f t="shared" si="849"/>
        <v>12</v>
      </c>
      <c r="F2317" s="92">
        <f t="shared" si="849"/>
        <v>10</v>
      </c>
      <c r="G2317" s="93">
        <f t="shared" si="850"/>
        <v>50</v>
      </c>
      <c r="H2317" s="92">
        <f t="shared" si="851"/>
        <v>161080</v>
      </c>
      <c r="I2317" s="92">
        <f t="shared" si="851"/>
        <v>57408</v>
      </c>
      <c r="J2317" s="94">
        <f t="shared" si="852"/>
        <v>218488</v>
      </c>
      <c r="K2317" s="94">
        <f t="shared" si="846"/>
        <v>4369.76</v>
      </c>
      <c r="L2317" s="95">
        <f t="shared" si="847"/>
        <v>35.639433821703506</v>
      </c>
    </row>
    <row r="2318" spans="1:12" x14ac:dyDescent="0.2">
      <c r="A2318" s="24"/>
      <c r="B2318" s="30" t="s">
        <v>59</v>
      </c>
      <c r="C2318" s="101">
        <f>SUM(C2309:C2317)</f>
        <v>95</v>
      </c>
      <c r="D2318" s="101">
        <f t="shared" ref="D2318:J2318" si="853">SUM(D2309:D2317)</f>
        <v>170</v>
      </c>
      <c r="E2318" s="101">
        <f t="shared" si="853"/>
        <v>161</v>
      </c>
      <c r="F2318" s="101">
        <f t="shared" si="853"/>
        <v>217</v>
      </c>
      <c r="G2318" s="101">
        <f t="shared" si="853"/>
        <v>643</v>
      </c>
      <c r="H2318" s="101">
        <f t="shared" si="853"/>
        <v>2181124</v>
      </c>
      <c r="I2318" s="101">
        <f t="shared" si="853"/>
        <v>1258836</v>
      </c>
      <c r="J2318" s="101">
        <f t="shared" si="853"/>
        <v>3439960</v>
      </c>
      <c r="K2318" s="101">
        <f t="shared" si="846"/>
        <v>5349.8600311041992</v>
      </c>
      <c r="L2318" s="102">
        <f t="shared" si="847"/>
        <v>57.715012993300704</v>
      </c>
    </row>
    <row r="2319" spans="1:12" x14ac:dyDescent="0.2">
      <c r="A2319" s="31">
        <v>42</v>
      </c>
      <c r="B2319" s="32" t="s">
        <v>60</v>
      </c>
      <c r="C2319" s="92">
        <f>C51+C114+C177+C240+C303+C366+C429+C492+C555+C618+C681+C744+C807+C870+C933+C996+C1059+C1122+C1185+C1248+C1311+C1374+C1437+C1500+C1563+C1626+C1689+C1752+C1815+C1878+C1941+C2004+C2067+C2130+C2193+C2256</f>
        <v>7</v>
      </c>
      <c r="D2319" s="92">
        <f t="shared" ref="D2319:F2319" si="854">D51+D114+D177+D240+D303+D366+D429+D492+D555+D618+D681+D744+D807+D870+D933+D996+D1059+D1122+D1185+D1248+D1311+D1374+D1437+D1500+D1563+D1626+D1689+D1752+D1815+D1878+D1941+D2004+D2067+D2130+D2193+D2256</f>
        <v>1</v>
      </c>
      <c r="E2319" s="92">
        <f t="shared" si="854"/>
        <v>0</v>
      </c>
      <c r="F2319" s="92">
        <f t="shared" si="854"/>
        <v>9</v>
      </c>
      <c r="G2319" s="93">
        <f t="shared" ref="G2319" si="855">SUM(C2319:F2319)</f>
        <v>17</v>
      </c>
      <c r="H2319" s="92">
        <f t="shared" ref="H2319:I2319" si="856">H51+H114+H177+H240+H303+H366+H429+H492+H555+H618+H681+H744+H807+H870+H933+H996+H1059+H1122+H1185+H1248+H1311+H1374+H1437+H1500+H1563+H1626+H1689+H1752+H1815+H1878+H1941+H2004+H2067+H2130+H2193+H2256</f>
        <v>1150351.47685</v>
      </c>
      <c r="I2319" s="92">
        <f t="shared" si="856"/>
        <v>1524128.7903399998</v>
      </c>
      <c r="J2319" s="94">
        <f t="shared" ref="J2319" si="857">H2319+I2319</f>
        <v>2674480.26719</v>
      </c>
      <c r="K2319" s="94">
        <f>J2319/G2319</f>
        <v>157322.3686582353</v>
      </c>
      <c r="L2319" s="95">
        <f>I2319/H2319*100</f>
        <v>132.49244435392146</v>
      </c>
    </row>
    <row r="2320" spans="1:12" x14ac:dyDescent="0.2">
      <c r="A2320" s="24"/>
      <c r="B2320" s="30" t="s">
        <v>61</v>
      </c>
      <c r="C2320" s="101">
        <f>C2319</f>
        <v>7</v>
      </c>
      <c r="D2320" s="101">
        <f t="shared" ref="D2320:J2320" si="858">D2319</f>
        <v>1</v>
      </c>
      <c r="E2320" s="101">
        <f t="shared" si="858"/>
        <v>0</v>
      </c>
      <c r="F2320" s="101">
        <f t="shared" si="858"/>
        <v>9</v>
      </c>
      <c r="G2320" s="101">
        <f t="shared" si="858"/>
        <v>17</v>
      </c>
      <c r="H2320" s="101">
        <f t="shared" si="858"/>
        <v>1150351.47685</v>
      </c>
      <c r="I2320" s="101">
        <f t="shared" si="858"/>
        <v>1524128.7903399998</v>
      </c>
      <c r="J2320" s="101">
        <f t="shared" si="858"/>
        <v>2674480.26719</v>
      </c>
      <c r="K2320" s="101">
        <f t="shared" ref="K2320" si="859">J2320/G2320</f>
        <v>157322.3686582353</v>
      </c>
      <c r="L2320" s="102">
        <f t="shared" ref="L2320" si="860">I2320/H2320*100</f>
        <v>132.49244435392146</v>
      </c>
    </row>
    <row r="2321" spans="1:12" x14ac:dyDescent="0.2">
      <c r="A2321" s="31">
        <v>43</v>
      </c>
      <c r="B2321" s="32" t="s">
        <v>62</v>
      </c>
      <c r="C2321" s="92">
        <f>C53+C116+C179+C242+C305+C368+C431+C494+C557+C620+C683+C746+C809+C872+C935+C998+C1061+C1124+C1187+C1250+C1313+C1376+C1439+C1502+C1565+C1628+C1691+C1754+C1817+C1880+C1943+C2006+C2069+C2132+C2195+C2258</f>
        <v>0</v>
      </c>
      <c r="D2321" s="92">
        <f t="shared" ref="D2321:F2321" si="861">D53+D116+D179+D242+D305+D368+D431+D494+D557+D620+D683+D746+D809+D872+D935+D998+D1061+D1124+D1187+D1250+D1313+D1376+D1439+D1502+D1565+D1628+D1691+D1754+D1817+D1880+D1943+D2006+D2069+D2132+D2195+D2258</f>
        <v>0</v>
      </c>
      <c r="E2321" s="92">
        <f t="shared" si="861"/>
        <v>0</v>
      </c>
      <c r="F2321" s="92">
        <f t="shared" si="861"/>
        <v>0</v>
      </c>
      <c r="G2321" s="93">
        <f t="shared" ref="G2321" si="862">SUM(C2321:F2321)</f>
        <v>0</v>
      </c>
      <c r="H2321" s="92">
        <f t="shared" ref="H2321:I2321" si="863">H53+H116+H179+H242+H305+H368+H431+H494+H557+H620+H683+H746+H809+H872+H935+H998+H1061+H1124+H1187+H1250+H1313+H1376+H1439+H1502+H1565+H1628+H1691+H1754+H1817+H1880+H1943+H2006+H2069+H2132+H2195+H2258</f>
        <v>0</v>
      </c>
      <c r="I2321" s="92">
        <f t="shared" si="863"/>
        <v>0</v>
      </c>
      <c r="J2321" s="94">
        <f t="shared" ref="J2321" si="864">H2321+I2321</f>
        <v>0</v>
      </c>
      <c r="K2321" s="94" t="e">
        <f>J2321/G2321</f>
        <v>#DIV/0!</v>
      </c>
      <c r="L2321" s="95" t="e">
        <f>I2321/H2321*100</f>
        <v>#DIV/0!</v>
      </c>
    </row>
    <row r="2322" spans="1:12" x14ac:dyDescent="0.2">
      <c r="A2322" s="24"/>
      <c r="B2322" s="30" t="s">
        <v>124</v>
      </c>
      <c r="C2322" s="101">
        <f>C2321</f>
        <v>0</v>
      </c>
      <c r="D2322" s="101">
        <f t="shared" ref="D2322:J2322" si="865">D2321</f>
        <v>0</v>
      </c>
      <c r="E2322" s="101">
        <f t="shared" si="865"/>
        <v>0</v>
      </c>
      <c r="F2322" s="101">
        <f t="shared" si="865"/>
        <v>0</v>
      </c>
      <c r="G2322" s="101">
        <f t="shared" si="865"/>
        <v>0</v>
      </c>
      <c r="H2322" s="101">
        <f t="shared" si="865"/>
        <v>0</v>
      </c>
      <c r="I2322" s="101">
        <f t="shared" si="865"/>
        <v>0</v>
      </c>
      <c r="J2322" s="101">
        <f t="shared" si="865"/>
        <v>0</v>
      </c>
      <c r="K2322" s="101" t="e">
        <f t="shared" ref="K2322:K2324" si="866">J2322/G2322</f>
        <v>#DIV/0!</v>
      </c>
      <c r="L2322" s="102" t="e">
        <f t="shared" ref="L2322:L2324" si="867">I2322/H2322*100</f>
        <v>#DIV/0!</v>
      </c>
    </row>
    <row r="2323" spans="1:12" x14ac:dyDescent="0.2">
      <c r="A2323" s="33">
        <v>44</v>
      </c>
      <c r="B2323" s="34" t="s">
        <v>64</v>
      </c>
      <c r="C2323" s="92">
        <f t="shared" ref="C2323:F2324" si="868">C55+C118+C181+C244+C307+C370+C433+C496+C559+C622+C685+C748+C811+C874+C937+C1000+C1063+C1126+C1189+C1252+C1315+C1378+C1441+C1504+C1567+C1630+C1693+C1756+C1819+C1882+C1945+C2008+C2071+C2134+C2197+C2260</f>
        <v>248</v>
      </c>
      <c r="D2323" s="92">
        <f t="shared" si="868"/>
        <v>127</v>
      </c>
      <c r="E2323" s="92">
        <f t="shared" si="868"/>
        <v>27</v>
      </c>
      <c r="F2323" s="92">
        <f t="shared" si="868"/>
        <v>10</v>
      </c>
      <c r="G2323" s="93">
        <f t="shared" ref="G2323:G2324" si="869">SUM(C2323:F2323)</f>
        <v>412</v>
      </c>
      <c r="H2323" s="92">
        <f t="shared" ref="H2323:I2324" si="870">H55+H118+H181+H244+H307+H370+H433+H496+H559+H622+H685+H748+H811+H874+H937+H1000+H1063+H1126+H1189+H1252+H1315+H1378+H1441+H1504+H1567+H1630+H1693+H1756+H1819+H1882+H1945+H2008+H2071+H2134+H2197+H2260</f>
        <v>1354065</v>
      </c>
      <c r="I2323" s="92">
        <f t="shared" si="870"/>
        <v>714206</v>
      </c>
      <c r="J2323" s="94">
        <f t="shared" ref="J2323:J2324" si="871">H2323+I2323</f>
        <v>2068271</v>
      </c>
      <c r="K2323" s="94">
        <f t="shared" si="866"/>
        <v>5020.075242718447</v>
      </c>
      <c r="L2323" s="95">
        <f t="shared" si="867"/>
        <v>52.745326110637222</v>
      </c>
    </row>
    <row r="2324" spans="1:12" x14ac:dyDescent="0.2">
      <c r="A2324" s="33">
        <v>45</v>
      </c>
      <c r="B2324" s="34" t="s">
        <v>65</v>
      </c>
      <c r="C2324" s="92">
        <f t="shared" si="868"/>
        <v>192</v>
      </c>
      <c r="D2324" s="92">
        <f t="shared" si="868"/>
        <v>90</v>
      </c>
      <c r="E2324" s="92">
        <f t="shared" si="868"/>
        <v>37</v>
      </c>
      <c r="F2324" s="92">
        <f t="shared" si="868"/>
        <v>2</v>
      </c>
      <c r="G2324" s="93">
        <f t="shared" si="869"/>
        <v>321</v>
      </c>
      <c r="H2324" s="92">
        <f t="shared" si="870"/>
        <v>484593</v>
      </c>
      <c r="I2324" s="92">
        <f t="shared" si="870"/>
        <v>282979</v>
      </c>
      <c r="J2324" s="94">
        <f t="shared" si="871"/>
        <v>767572</v>
      </c>
      <c r="K2324" s="94">
        <f t="shared" si="866"/>
        <v>2391.1900311526479</v>
      </c>
      <c r="L2324" s="95">
        <f t="shared" si="867"/>
        <v>58.395189365096066</v>
      </c>
    </row>
    <row r="2325" spans="1:12" x14ac:dyDescent="0.2">
      <c r="A2325" s="35" t="s">
        <v>125</v>
      </c>
      <c r="B2325" s="99" t="s">
        <v>66</v>
      </c>
      <c r="C2325" s="101">
        <f t="shared" ref="C2325:J2325" si="872">SUM(C2323:C2324)</f>
        <v>440</v>
      </c>
      <c r="D2325" s="101">
        <f t="shared" si="872"/>
        <v>217</v>
      </c>
      <c r="E2325" s="101">
        <f t="shared" si="872"/>
        <v>64</v>
      </c>
      <c r="F2325" s="101">
        <f t="shared" si="872"/>
        <v>12</v>
      </c>
      <c r="G2325" s="101">
        <f t="shared" si="872"/>
        <v>733</v>
      </c>
      <c r="H2325" s="101">
        <f t="shared" si="872"/>
        <v>1838658</v>
      </c>
      <c r="I2325" s="101">
        <f t="shared" si="872"/>
        <v>997185</v>
      </c>
      <c r="J2325" s="101">
        <f t="shared" si="872"/>
        <v>2835843</v>
      </c>
      <c r="K2325" s="101">
        <f>J2325/G2325</f>
        <v>3868.8171896316508</v>
      </c>
      <c r="L2325" s="102">
        <f>I2325/H2325*100</f>
        <v>54.234392692931479</v>
      </c>
    </row>
    <row r="2326" spans="1:12" x14ac:dyDescent="0.2">
      <c r="A2326" s="33">
        <v>46</v>
      </c>
      <c r="B2326" s="34" t="s">
        <v>67</v>
      </c>
      <c r="C2326" s="92">
        <f>C58+C121+C184+C247+C310+C373+C436+C499+C562+C625+C688+C751+C814+C877+C940+C1003+C1066+C1129+C1192+C1255+C1318+C1381+C1444+C1507+C1570+C1633+C1696+C1759+C1822+C1885+C1948+C2011+C2074+C2137+C2200+C2263</f>
        <v>0</v>
      </c>
      <c r="D2326" s="92">
        <f t="shared" ref="D2326:F2326" si="873">D58+D121+D184+D247+D310+D373+D436+D499+D562+D625+D688+D751+D814+D877+D940+D1003+D1066+D1129+D1192+D1255+D1318+D1381+D1444+D1507+D1570+D1633+D1696+D1759+D1822+D1885+D1948+D2011+D2074+D2137+D2200+D2263</f>
        <v>0</v>
      </c>
      <c r="E2326" s="92">
        <f t="shared" si="873"/>
        <v>0</v>
      </c>
      <c r="F2326" s="92">
        <f t="shared" si="873"/>
        <v>0</v>
      </c>
      <c r="G2326" s="93">
        <f t="shared" ref="G2326" si="874">SUM(C2326:F2326)</f>
        <v>0</v>
      </c>
      <c r="H2326" s="92">
        <f t="shared" ref="H2326:I2326" si="875">H58+H121+H184+H247+H310+H373+H436+H499+H562+H625+H688+H751+H814+H877+H940+H1003+H1066+H1129+H1192+H1255+H1318+H1381+H1444+H1507+H1570+H1633+H1696+H1759+H1822+H1885+H1948+H2011+H2074+H2137+H2200+H2263</f>
        <v>0</v>
      </c>
      <c r="I2326" s="92">
        <f t="shared" si="875"/>
        <v>0</v>
      </c>
      <c r="J2326" s="94">
        <f t="shared" ref="J2326" si="876">H2326+I2326</f>
        <v>0</v>
      </c>
      <c r="K2326" s="94" t="e">
        <f>J2326/G2326</f>
        <v>#DIV/0!</v>
      </c>
      <c r="L2326" s="95" t="e">
        <f>I2326/H2326*100</f>
        <v>#DIV/0!</v>
      </c>
    </row>
    <row r="2327" spans="1:12" x14ac:dyDescent="0.2">
      <c r="A2327" s="35"/>
      <c r="B2327" s="99" t="s">
        <v>21</v>
      </c>
      <c r="C2327" s="101">
        <f>SUM(C2293,C2308,C2318,C2320,C2322,C2325,C2326)</f>
        <v>3214</v>
      </c>
      <c r="D2327" s="101">
        <f t="shared" ref="D2327:J2327" si="877">SUM(D2293,D2308,D2318,D2320,D2322,D2325,D2326)</f>
        <v>3064</v>
      </c>
      <c r="E2327" s="101">
        <f t="shared" si="877"/>
        <v>1788</v>
      </c>
      <c r="F2327" s="101">
        <f t="shared" si="877"/>
        <v>4960</v>
      </c>
      <c r="G2327" s="101">
        <f t="shared" si="877"/>
        <v>13026</v>
      </c>
      <c r="H2327" s="101">
        <f t="shared" si="877"/>
        <v>273186166.4203586</v>
      </c>
      <c r="I2327" s="101">
        <f t="shared" si="877"/>
        <v>228331321.94034004</v>
      </c>
      <c r="J2327" s="101">
        <f t="shared" si="877"/>
        <v>501517488.36069858</v>
      </c>
      <c r="K2327" s="101">
        <f>J2327/G2327</f>
        <v>38501.265803830691</v>
      </c>
      <c r="L2327" s="102">
        <f>I2327/H2327*100</f>
        <v>83.580850718846705</v>
      </c>
    </row>
    <row r="2328" spans="1:12" x14ac:dyDescent="0.2">
      <c r="A2328" s="37"/>
      <c r="B2328" s="38"/>
      <c r="C2328" s="38"/>
      <c r="D2328" s="38"/>
      <c r="E2328" s="38"/>
      <c r="F2328" s="38"/>
      <c r="G2328" s="38"/>
      <c r="H2328" s="38"/>
      <c r="I2328" s="38"/>
      <c r="J2328" s="38"/>
      <c r="K2328" s="38"/>
      <c r="L2328" s="38"/>
    </row>
    <row r="2329" spans="1:12" x14ac:dyDescent="0.2">
      <c r="A2329" s="33">
        <v>47</v>
      </c>
      <c r="B2329" s="34" t="s">
        <v>68</v>
      </c>
      <c r="C2329" s="92">
        <f>C61+C124+C187+C250+C313+C376+C439+C502+C565+C628+C691+C754+C817+C880+C943+C1006+C1069+C1132+C1195+C1258+C1321+C1384+C1447+C1510+C1573+C1636+C1699+C1762+C1825+C1888+C1951+C2014+C2077+C2140+C2203+C2266</f>
        <v>2690</v>
      </c>
      <c r="D2329" s="92">
        <f t="shared" ref="D2329:F2329" si="878">D61+D124+D187+D250+D313+D376+D439+D502+D565+D628+D691+D754+D817+D880+D943+D1006+D1069+D1132+D1195+D1258+D1321+D1384+D1447+D1510+D1573+D1636+D1699+D1762+D1825+D1888+D1951+D2014+D2077+D2140+D2203+D2266</f>
        <v>457</v>
      </c>
      <c r="E2329" s="92">
        <f t="shared" si="878"/>
        <v>421</v>
      </c>
      <c r="F2329" s="92">
        <f t="shared" si="878"/>
        <v>88</v>
      </c>
      <c r="G2329" s="93">
        <f t="shared" ref="G2329" si="879">SUM(C2329:F2329)</f>
        <v>3656</v>
      </c>
      <c r="H2329" s="92">
        <f t="shared" ref="H2329:I2329" si="880">H61+H124+H187+H250+H313+H376+H439+H502+H565+H628+H691+H754+H817+H880+H943+H1006+H1069+H1132+H1195+H1258+H1321+H1384+H1447+H1510+H1573+H1636+H1699+H1762+H1825+H1888+H1951+H2014+H2077+H2140+H2203+H2266</f>
        <v>9402109</v>
      </c>
      <c r="I2329" s="92">
        <f t="shared" si="880"/>
        <v>6208562</v>
      </c>
      <c r="J2329" s="94">
        <f t="shared" ref="J2329" si="881">H2329+I2329</f>
        <v>15610671</v>
      </c>
      <c r="K2329" s="94">
        <f>J2329/G2329</f>
        <v>4269.8771881838074</v>
      </c>
      <c r="L2329" s="95">
        <f>I2329/H2329*100</f>
        <v>66.033716477866832</v>
      </c>
    </row>
    <row r="2330" spans="1:12" x14ac:dyDescent="0.2">
      <c r="A2330" s="37"/>
      <c r="B2330" s="38"/>
      <c r="C2330" s="38"/>
      <c r="D2330" s="38"/>
      <c r="E2330" s="38"/>
      <c r="F2330" s="38"/>
      <c r="G2330" s="38"/>
      <c r="H2330" s="38"/>
      <c r="I2330" s="38"/>
      <c r="J2330" s="38"/>
      <c r="K2330" s="38"/>
      <c r="L2330" s="38"/>
    </row>
    <row r="2331" spans="1:12" x14ac:dyDescent="0.2">
      <c r="A2331" s="35"/>
      <c r="B2331" s="99" t="s">
        <v>69</v>
      </c>
      <c r="C2331" s="101">
        <f>C2327+C2329</f>
        <v>5904</v>
      </c>
      <c r="D2331" s="101">
        <f t="shared" ref="D2331:J2331" si="882">D2327+D2329</f>
        <v>3521</v>
      </c>
      <c r="E2331" s="101">
        <f t="shared" si="882"/>
        <v>2209</v>
      </c>
      <c r="F2331" s="101">
        <f t="shared" si="882"/>
        <v>5048</v>
      </c>
      <c r="G2331" s="101">
        <f t="shared" si="882"/>
        <v>16682</v>
      </c>
      <c r="H2331" s="101">
        <f t="shared" si="882"/>
        <v>282588275.4203586</v>
      </c>
      <c r="I2331" s="101">
        <f t="shared" si="882"/>
        <v>234539883.94034004</v>
      </c>
      <c r="J2331" s="101">
        <f t="shared" si="882"/>
        <v>517128159.36069858</v>
      </c>
      <c r="K2331" s="101">
        <f>J2331/G2331</f>
        <v>30999.170324942967</v>
      </c>
      <c r="L2331" s="102">
        <f>I2331/H2331*100</f>
        <v>82.997032906427165</v>
      </c>
    </row>
    <row r="2332" spans="1:12" x14ac:dyDescent="0.2">
      <c r="C2332" s="39"/>
      <c r="D2332" s="39"/>
      <c r="E2332" s="39"/>
      <c r="F2332" s="39"/>
      <c r="G2332" s="39"/>
      <c r="H2332" s="39"/>
      <c r="I2332" s="39"/>
      <c r="J2332" s="39"/>
      <c r="K2332" s="39"/>
      <c r="L2332" s="39"/>
    </row>
    <row r="2333" spans="1:12" x14ac:dyDescent="0.2">
      <c r="C2333" s="39"/>
      <c r="D2333" s="39"/>
      <c r="E2333" s="39"/>
      <c r="F2333" s="39"/>
      <c r="G2333" s="39"/>
      <c r="H2333" s="39"/>
      <c r="I2333" s="39"/>
      <c r="J2333" s="39"/>
      <c r="K2333" s="39"/>
      <c r="L2333" s="39"/>
    </row>
    <row r="2334" spans="1:12" x14ac:dyDescent="0.2">
      <c r="B2334" s="103" t="s">
        <v>162</v>
      </c>
      <c r="C2334" s="40">
        <f>'Br Network Maharashtra'!C62</f>
        <v>5904</v>
      </c>
      <c r="D2334" s="40">
        <f>'Br Network Maharashtra'!D62</f>
        <v>3521</v>
      </c>
      <c r="E2334" s="40">
        <f>'Br Network Maharashtra'!E62</f>
        <v>2209</v>
      </c>
      <c r="F2334" s="40">
        <f>'Br Network Maharashtra'!F62</f>
        <v>5048</v>
      </c>
      <c r="G2334" s="40">
        <f>'Br Network Maharashtra'!G62</f>
        <v>16682</v>
      </c>
      <c r="H2334" s="40">
        <f>'Br Network Maharashtra'!H62*100</f>
        <v>282588275.4203586</v>
      </c>
      <c r="I2334" s="40">
        <f>'Br Network Maharashtra'!I62*100</f>
        <v>234539883.94034001</v>
      </c>
      <c r="J2334" s="40">
        <f>'Br Network Maharashtra'!J62*100</f>
        <v>517128159.36069852</v>
      </c>
      <c r="K2334" s="40">
        <f>'Br Network Maharashtra'!K62*100</f>
        <v>30999.170324942963</v>
      </c>
      <c r="L2334" s="40">
        <f>'Br Network Maharashtra'!L62</f>
        <v>82.997032906427165</v>
      </c>
    </row>
    <row r="2335" spans="1:12" x14ac:dyDescent="0.2">
      <c r="C2335" s="39"/>
      <c r="D2335" s="39"/>
      <c r="E2335" s="39"/>
      <c r="F2335" s="39"/>
      <c r="G2335" s="39"/>
      <c r="H2335" s="39"/>
      <c r="I2335" s="39"/>
      <c r="J2335" s="39"/>
      <c r="K2335" s="39"/>
      <c r="L2335" s="39"/>
    </row>
    <row r="2336" spans="1:12" x14ac:dyDescent="0.2">
      <c r="C2336" s="40">
        <f>C2331-C2334</f>
        <v>0</v>
      </c>
      <c r="D2336" s="40">
        <f t="shared" ref="D2336:L2336" si="883">D2331-D2334</f>
        <v>0</v>
      </c>
      <c r="E2336" s="40">
        <f t="shared" si="883"/>
        <v>0</v>
      </c>
      <c r="F2336" s="40">
        <f t="shared" si="883"/>
        <v>0</v>
      </c>
      <c r="G2336" s="40">
        <f t="shared" si="883"/>
        <v>0</v>
      </c>
      <c r="H2336" s="40">
        <f t="shared" si="883"/>
        <v>0</v>
      </c>
      <c r="I2336" s="40">
        <f t="shared" si="883"/>
        <v>0</v>
      </c>
      <c r="J2336" s="40">
        <f t="shared" si="883"/>
        <v>0</v>
      </c>
      <c r="K2336" s="40">
        <f t="shared" si="883"/>
        <v>0</v>
      </c>
      <c r="L2336" s="40">
        <f t="shared" si="883"/>
        <v>0</v>
      </c>
    </row>
    <row r="2337" spans="3:12" x14ac:dyDescent="0.2">
      <c r="C2337" s="39"/>
      <c r="D2337" s="39"/>
      <c r="E2337" s="39"/>
      <c r="F2337" s="39"/>
      <c r="G2337" s="39"/>
      <c r="H2337" s="39"/>
      <c r="I2337" s="39"/>
      <c r="J2337" s="39"/>
      <c r="K2337" s="39"/>
      <c r="L2337" s="39"/>
    </row>
    <row r="2338" spans="3:12" x14ac:dyDescent="0.2">
      <c r="C2338" s="39"/>
      <c r="D2338" s="39"/>
      <c r="E2338" s="39"/>
      <c r="F2338" s="39"/>
      <c r="G2338" s="39"/>
      <c r="H2338" s="39"/>
      <c r="I2338" s="39"/>
      <c r="J2338" s="39"/>
      <c r="K2338" s="39"/>
      <c r="L2338" s="39"/>
    </row>
    <row r="2339" spans="3:12" x14ac:dyDescent="0.2">
      <c r="C2339" s="39"/>
      <c r="D2339" s="39"/>
      <c r="E2339" s="39"/>
      <c r="F2339" s="39"/>
      <c r="G2339" s="39"/>
      <c r="H2339" s="39"/>
      <c r="I2339" s="39"/>
      <c r="J2339" s="39"/>
      <c r="K2339" s="39"/>
      <c r="L2339" s="39"/>
    </row>
    <row r="2340" spans="3:12" x14ac:dyDescent="0.2">
      <c r="C2340" s="39"/>
      <c r="D2340" s="39"/>
      <c r="E2340" s="39"/>
      <c r="F2340" s="39"/>
      <c r="G2340" s="39"/>
      <c r="H2340" s="39"/>
      <c r="I2340" s="39"/>
      <c r="J2340" s="39"/>
      <c r="K2340" s="39"/>
      <c r="L2340" s="39"/>
    </row>
  </sheetData>
  <mergeCells count="111">
    <mergeCell ref="A1:L1"/>
    <mergeCell ref="A2:L2"/>
    <mergeCell ref="A3:L3"/>
    <mergeCell ref="A64:L64"/>
    <mergeCell ref="A65:L65"/>
    <mergeCell ref="A66:L66"/>
    <mergeCell ref="A253:L253"/>
    <mergeCell ref="A254:L254"/>
    <mergeCell ref="A255:L255"/>
    <mergeCell ref="A316:L316"/>
    <mergeCell ref="A317:L317"/>
    <mergeCell ref="A318:L318"/>
    <mergeCell ref="A127:L127"/>
    <mergeCell ref="A128:L128"/>
    <mergeCell ref="A129:L129"/>
    <mergeCell ref="A190:L190"/>
    <mergeCell ref="A191:L191"/>
    <mergeCell ref="A192:L192"/>
    <mergeCell ref="A505:L505"/>
    <mergeCell ref="A506:L506"/>
    <mergeCell ref="A507:L507"/>
    <mergeCell ref="A568:L568"/>
    <mergeCell ref="A569:L569"/>
    <mergeCell ref="A570:L570"/>
    <mergeCell ref="A379:L379"/>
    <mergeCell ref="A380:L380"/>
    <mergeCell ref="A381:L381"/>
    <mergeCell ref="A442:L442"/>
    <mergeCell ref="A443:L443"/>
    <mergeCell ref="A444:L444"/>
    <mergeCell ref="A757:L757"/>
    <mergeCell ref="A758:L758"/>
    <mergeCell ref="A759:L759"/>
    <mergeCell ref="A820:L820"/>
    <mergeCell ref="A821:L821"/>
    <mergeCell ref="A822:L822"/>
    <mergeCell ref="A631:L631"/>
    <mergeCell ref="A632:L632"/>
    <mergeCell ref="A633:L633"/>
    <mergeCell ref="A694:L694"/>
    <mergeCell ref="A695:L695"/>
    <mergeCell ref="A696:L696"/>
    <mergeCell ref="A1009:L1009"/>
    <mergeCell ref="A1010:L1010"/>
    <mergeCell ref="A1011:L1011"/>
    <mergeCell ref="A1072:L1072"/>
    <mergeCell ref="A1073:L1073"/>
    <mergeCell ref="A1074:L1074"/>
    <mergeCell ref="A883:L883"/>
    <mergeCell ref="A884:L884"/>
    <mergeCell ref="A885:L885"/>
    <mergeCell ref="A946:L946"/>
    <mergeCell ref="A947:L947"/>
    <mergeCell ref="A948:L948"/>
    <mergeCell ref="A1261:L1261"/>
    <mergeCell ref="A1262:L1262"/>
    <mergeCell ref="A1263:L1263"/>
    <mergeCell ref="A1324:L1324"/>
    <mergeCell ref="A1325:L1325"/>
    <mergeCell ref="A1326:L1326"/>
    <mergeCell ref="A1135:L1135"/>
    <mergeCell ref="A1136:L1136"/>
    <mergeCell ref="A1137:L1137"/>
    <mergeCell ref="A1198:L1198"/>
    <mergeCell ref="A1199:L1199"/>
    <mergeCell ref="A1200:L1200"/>
    <mergeCell ref="A1513:L1513"/>
    <mergeCell ref="A1514:L1514"/>
    <mergeCell ref="A1515:L1515"/>
    <mergeCell ref="A1576:L1576"/>
    <mergeCell ref="A1577:L1577"/>
    <mergeCell ref="A1578:L1578"/>
    <mergeCell ref="A1387:L1387"/>
    <mergeCell ref="A1388:L1388"/>
    <mergeCell ref="A1389:L1389"/>
    <mergeCell ref="A1450:L1450"/>
    <mergeCell ref="A1451:L1451"/>
    <mergeCell ref="A1452:L1452"/>
    <mergeCell ref="A1765:L1765"/>
    <mergeCell ref="A1766:L1766"/>
    <mergeCell ref="A1767:L1767"/>
    <mergeCell ref="A1828:L1828"/>
    <mergeCell ref="A1829:L1829"/>
    <mergeCell ref="A1830:L1830"/>
    <mergeCell ref="A1639:L1639"/>
    <mergeCell ref="A1640:L1640"/>
    <mergeCell ref="A1641:L1641"/>
    <mergeCell ref="A1702:L1702"/>
    <mergeCell ref="A1703:L1703"/>
    <mergeCell ref="A1704:L1704"/>
    <mergeCell ref="A2017:L2017"/>
    <mergeCell ref="A2018:L2018"/>
    <mergeCell ref="A2019:L2019"/>
    <mergeCell ref="A2080:L2080"/>
    <mergeCell ref="A2081:L2081"/>
    <mergeCell ref="A2082:L2082"/>
    <mergeCell ref="A1891:L1891"/>
    <mergeCell ref="A1892:L1892"/>
    <mergeCell ref="A1893:L1893"/>
    <mergeCell ref="A1954:L1954"/>
    <mergeCell ref="A1955:L1955"/>
    <mergeCell ref="A1956:L1956"/>
    <mergeCell ref="A2269:L2269"/>
    <mergeCell ref="A2270:L2270"/>
    <mergeCell ref="A2271:L2271"/>
    <mergeCell ref="A2143:L2143"/>
    <mergeCell ref="A2144:L2144"/>
    <mergeCell ref="A2145:L2145"/>
    <mergeCell ref="A2206:L2206"/>
    <mergeCell ref="A2207:L2207"/>
    <mergeCell ref="A2208:L2208"/>
  </mergeCells>
  <dataValidations count="1">
    <dataValidation type="decimal" allowBlank="1" showInputMessage="1" showErrorMessage="1" sqref="D58:I58 D25:J25 D57:J57 C61:I61 C63:J63 D40:J40 D7:I24 D59:J59 D26:I39 J50 D41:I56 C7:C59 J52 J54 D121:I121 D88:J88 D120:J120 C124:I124 C126:J126 D103:J103 D70:I87 D122:J122 D89:I102 J113 D104:I119 C70:C122 J115 J117 D184:I184 D151:J151 D183:J183 C187:I187 C189:J189 D166:J166 D133:I150 D185:J185 D152:I165 J176 D167:I182 C133:C185 J178 J180 D247:I247 D214:J214 D246:J246 C250:I250 C252:J252 D229:J229 D196:I213 D248:J248 D215:I228 J239 D230:I245 C196:C248 J241 J243 D310:I310 D277:J277 D309:J309 C313:I313 C315:J315 D292:J292 D259:I276 D311:J311 D278:I291 J302 D293:I308 C259:C311 J304 J306 D373:I373 D340:J340 D372:J372 C376:I376 C378:J378 D355:J355 D322:I339 D374:J374 D341:I354 J365 D356:I371 C322:C374 J367 J369 D436:I436 D403:J403 D435:J435 C439:I439 C441:J441 D418:J418 D385:I402 D437:J437 D404:I417 J428 D419:I434 C385:C437 J430 J432 D499:I499 D466:J466 D498:J498 C502:I502 C504:J504 D481:J481 D448:I465 D500:J500 D467:I480 J491 D482:I497 C448:C500 J493 J495 D562:I562 D529:J529 D561:J561 C565:I565 C567:J567 D544:J544 D511:I528 D563:J563 D530:I543 J554 D545:I560 C511:C563 J556 J558 D625:I625 D592:J592 D624:J624 C628:I628 C630:J630 D607:J607 D574:I591 D626:J626 D593:I606 J617 D608:I623 C574:C626 J619 J621 D688:I688 D655:J655 D687:J687 C691:I691 C693:J693 D670:J670 D637:I654 D689:J689 D656:I669 J680 D671:I686 C637:C689 J682 J684 D751:I751 D718:J718 D750:J750 C754:I754 C756:J756 D733:J733 D700:I717 D752:J752 D719:I732 J743 D734:I749 C700:C752 J745 J747 D814:I814 D781:J781 D813:J813 C817:I817 C819:J819 D796:J796 D763:I780 D815:J815 D782:I795 J806 D797:I812 C763:C815 J808 J810 D877:I877 D844:J844 D876:J876 C880:I880 C882:J882 D859:J859 D826:I843 D878:J878 D845:I858 J869 D860:I875 C826:C878 J871 J873 D940:I940 D907:J907 D939:J939 C943:I943 C945:J945 D922:J922 D889:I906 D941:J941 D908:I921 J932 D923:I938 C889:C941 J934 J936 D1003:I1003 D970:J970 D1002:J1002 C1006:I1006 C1008:J1008 D985:J985 D952:I969 D1004:J1004 D971:I984 J995 D986:I1001 C952:C1004 J997 J999 D1066:I1066 D1033:J1033 D1065:J1065 C1069:I1069 C1071:J1071 D1048:J1048 D1015:I1032 D1067:J1067 D1034:I1047 J1058 D1049:I1064 C1015:C1067 J1060 J1062 D1129:I1129 D1096:J1096 D1128:J1128 C1132:I1132 C1134:J1134 D1111:J1111 D1078:I1095 D1130:J1130 D1097:I1110 J1121 D1112:I1127 C1078:C1130 J1123 J1125 D1192:I1192 D1159:J1159 D1191:J1191 C1195:I1195 C1197:J1197 D1174:J1174 D1141:I1158 D1193:J1193 D1160:I1173 J1184 D1175:I1190 C1141:C1193 J1186 J1188 D1255:I1255 D1222:J1222 D1254:J1254 C1258:I1258 C1260:J1260 D1237:J1237 D1204:I1221 D1256:J1256 D1223:I1236 J1247 D1238:I1253 C1204:C1256 J1249 J1251 D1318:I1318 D1285:J1285 D1317:J1317 C1321:I1321 C1323:J1323 D1300:J1300 D1267:I1284 D1319:J1319 D1286:I1299 J1310 D1301:I1316 C1267:C1319 J1312 J1314 D1381:I1381 D1348:J1348 D1380:J1380 C1384:I1384 C1386:J1386 D1363:J1363 D1330:I1347 D1382:J1382 D1349:I1362 J1373 D1364:I1379 C1330:C1382 J1375 J1377 D1444:I1444 D1411:J1411 D1443:J1443 C1447:I1447 C1449:J1449 D1426:J1426 D1393:I1410 D1445:J1445 D1412:I1425 J1436 D1427:I1442 C1393:C1445 J1438 J1440 D1507:I1507 D1474:J1474 D1506:J1506 C1510:I1510 C1512:J1512 D1489:J1489 D1456:I1473 D1508:J1508 D1475:I1488 J1499 D1490:I1505 C1456:C1508 J1501 J1503 D1570:I1570 D1537:J1537 D1569:J1569 C1573:I1573 C1575:J1575 D1552:J1552 D1519:I1536 D1571:J1571 D1538:I1551 J1562 D1553:I1568 C1519:C1571 J1564 J1566 D1633:I1633 D1600:J1600 D1632:J1632 C1636:I1636 C1638:J1638 D1615:J1615 D1582:I1599 D1634:J1634 D1601:I1614 J1625 D1616:I1631 C1582:C1634 J1627 J1629 D1696:I1696 D1663:J1663 D1695:J1695 C1699:I1699 C1701:J1701 D1678:J1678 D1645:I1662 D1697:J1697 D1664:I1677 J1688 D1679:I1694 C1645:C1697 J1690 J1692 D1759:I1759 D1726:J1726 D1758:J1758 C1762:I1762 C1764:J1764 D1741:J1741 D1708:I1725 D1760:J1760 D1727:I1740 J1751 D1742:I1757 C1708:C1760 J1753 J1755 D1822:I1822 D1789:J1789 D1821:J1821 C1825:I1825 C1827:J1827 D1804:J1804 D1771:I1788 D1823:J1823 D1790:I1803 J1814 D1805:I1820 C1771:C1823 J1816 J1818 D1885:I1885 D1852:J1852 D1884:J1884 C1888:I1888 C1890:J1890 D1867:J1867 D1834:I1851 D1886:J1886 D1853:I1866 J1877 D1868:I1883 C1834:C1886 J1879 J1881 D1948:I1948 D1915:J1915 D1947:J1947 C1951:I1951 C1953:J1953 D1930:J1930 D1897:I1914 D1949:J1949 D1916:I1929 J1940 D1931:I1946 C1897:C1949 J1942 J1944 D2011:I2011 D1978:J1978 D2010:J2010 C2014:I2014 C2016:J2016 D1993:J1993 D1960:I1977 D2012:J2012 D1979:I1992 J2003 D1994:I2009 C1960:C2012 J2005 J2007 D2074:I2074 D2041:J2041 D2073:J2073 C2077:I2077 C2079:J2079 D2056:J2056 D2023:I2040 D2075:J2075 D2042:I2055 J2066 D2057:I2072 C2023:C2075 J2068 J2070 D2137:I2137 D2104:J2104 D2136:J2136 C2140:I2140 C2142:J2142 D2119:J2119 D2086:I2103 D2138:J2138 D2105:I2118 J2129 D2120:I2135 C2086:C2138 J2131 J2133 D2200:I2200 D2167:J2167 D2199:J2199 C2203:I2203 C2205:J2205 D2182:J2182 D2149:I2166 D2201:J2201 D2168:I2181 J2192 D2183:I2198 C2149:C2201 J2194 J2196 D2263:I2263 D2230:J2230 D2262:J2262 C2266:I2266 C2268:J2268 D2245:J2245 D2212:I2229 D2264:J2264 D2231:I2244 J2255 D2246:I2261 C2212:C2264 J2257 J2259 C2331:J2331 C2327:J2327 G2275:G2292 G2323:G2324 G2294:G2307 G2326 C2293:J2293 C2308:J2308 G2309:G2317 C2318:J2318 G2319 C2320:J2320 G2321 C2322:J2322 C2325:J2325 G2329">
      <formula1>0</formula1>
      <formula2>9.99999999999999E+28</formula2>
    </dataValidation>
  </dataValidations>
  <printOptions horizontalCentered="1" verticalCentered="1"/>
  <pageMargins left="0.25" right="0.25" top="0.25" bottom="0.25" header="0.25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 Network Maharashtra</vt:lpstr>
      <vt:lpstr>Br Network Dist wise</vt:lpstr>
      <vt:lpstr>Br Network Dist wise Bank wise</vt:lpstr>
      <vt:lpstr>'Br Network Dist wise'!Print_Area</vt:lpstr>
      <vt:lpstr>'Br Network Maharashtra'!Print_Area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SLBC - MAHARASHTRA | BOM</dc:creator>
  <cp:lastModifiedBy>A.R.Teke</cp:lastModifiedBy>
  <dcterms:created xsi:type="dcterms:W3CDTF">2021-06-11T10:35:56Z</dcterms:created>
  <dcterms:modified xsi:type="dcterms:W3CDTF">2023-06-03T06:37:29Z</dcterms:modified>
</cp:coreProperties>
</file>