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19425" windowHeight="10425"/>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88" i="1" l="1"/>
  <c r="F300" i="1"/>
  <c r="F304" i="1"/>
  <c r="F308" i="1"/>
  <c r="F311" i="1"/>
  <c r="F316" i="1"/>
  <c r="F320" i="1"/>
  <c r="F324" i="1"/>
  <c r="F329" i="1"/>
  <c r="F339" i="1"/>
  <c r="F347" i="1"/>
  <c r="F351" i="1"/>
  <c r="F355" i="1"/>
  <c r="F360" i="1"/>
  <c r="F367" i="1"/>
  <c r="F368" i="1"/>
  <c r="F372" i="1"/>
  <c r="F379" i="1"/>
  <c r="F380" i="1"/>
  <c r="F389" i="1"/>
  <c r="F390" i="1"/>
  <c r="F391" i="1"/>
  <c r="F392" i="1"/>
  <c r="F394" i="1"/>
  <c r="F395" i="1"/>
  <c r="F396" i="1"/>
  <c r="F397" i="1"/>
  <c r="F398" i="1"/>
  <c r="F400" i="1"/>
  <c r="F401" i="1"/>
  <c r="F402" i="1"/>
  <c r="F403" i="1"/>
  <c r="F404" i="1"/>
  <c r="F405" i="1"/>
  <c r="F408" i="1"/>
  <c r="F409" i="1"/>
  <c r="F412" i="1"/>
  <c r="F415" i="1"/>
  <c r="F419" i="1"/>
  <c r="F422" i="1"/>
  <c r="F428" i="1"/>
  <c r="F441" i="1"/>
  <c r="F444" i="1"/>
  <c r="F451" i="1"/>
  <c r="F454" i="1"/>
  <c r="F458" i="1"/>
  <c r="F464" i="1"/>
  <c r="F297" i="1"/>
  <c r="F468" i="1" l="1"/>
  <c r="F11" i="1" s="1"/>
  <c r="F185" i="1"/>
  <c r="F242" i="1"/>
  <c r="F228" i="1" l="1"/>
  <c r="F229" i="1"/>
  <c r="F227" i="1"/>
  <c r="F79" i="1"/>
  <c r="F68" i="1"/>
  <c r="F291" i="1"/>
  <c r="F294" i="1" s="1"/>
  <c r="F10" i="1" s="1"/>
  <c r="F286" i="1"/>
  <c r="F283" i="1"/>
  <c r="F280" i="1"/>
  <c r="F275" i="1"/>
  <c r="F269" i="1"/>
  <c r="F266" i="1"/>
  <c r="F263" i="1"/>
  <c r="F258" i="1"/>
  <c r="F256" i="1"/>
  <c r="F254" i="1"/>
  <c r="F251" i="1"/>
  <c r="F248" i="1"/>
  <c r="F238" i="1"/>
  <c r="F235" i="1"/>
  <c r="F222" i="1"/>
  <c r="F214" i="1"/>
  <c r="F211" i="1"/>
  <c r="F208" i="1"/>
  <c r="F205" i="1"/>
  <c r="F192" i="1"/>
  <c r="F180" i="1"/>
  <c r="F175" i="1"/>
  <c r="F171" i="1"/>
  <c r="F170" i="1"/>
  <c r="F163" i="1"/>
  <c r="F162" i="1"/>
  <c r="F161" i="1"/>
  <c r="F154" i="1"/>
  <c r="F153" i="1"/>
  <c r="F152" i="1"/>
  <c r="F145" i="1"/>
  <c r="F143" i="1"/>
  <c r="F137" i="1"/>
  <c r="F136" i="1"/>
  <c r="F112" i="1"/>
  <c r="F106" i="1"/>
  <c r="F102" i="1"/>
  <c r="F96" i="1"/>
  <c r="F93" i="1"/>
  <c r="F89" i="1"/>
  <c r="F63" i="1"/>
  <c r="F59" i="1"/>
  <c r="F52" i="1"/>
  <c r="F47" i="1"/>
  <c r="F43" i="1"/>
  <c r="F245" i="1" l="1"/>
  <c r="F7" i="1" s="1"/>
  <c r="F187" i="1"/>
  <c r="F6" i="1" s="1"/>
  <c r="F99" i="1"/>
  <c r="F4" i="1" s="1"/>
  <c r="F123" i="1"/>
  <c r="F5" i="1" s="1"/>
  <c r="F272" i="1"/>
  <c r="F8" i="1" s="1"/>
  <c r="F289" i="1"/>
  <c r="F9" i="1" s="1"/>
  <c r="F12" i="1" l="1"/>
  <c r="F13" i="1" s="1"/>
  <c r="F14" i="1" s="1"/>
</calcChain>
</file>

<file path=xl/sharedStrings.xml><?xml version="1.0" encoding="utf-8"?>
<sst xmlns="http://schemas.openxmlformats.org/spreadsheetml/2006/main" count="526" uniqueCount="394">
  <si>
    <t>SUMMARY</t>
  </si>
  <si>
    <t>AMOUNT</t>
  </si>
  <si>
    <t>A</t>
  </si>
  <si>
    <t>TOTAL OF CIVIL WORK</t>
  </si>
  <si>
    <t>B</t>
  </si>
  <si>
    <t>TOTAL OF FALSE CEILING WORK</t>
  </si>
  <si>
    <t>C</t>
  </si>
  <si>
    <t>TOTAL OF PARTITION  &amp; DOOR WORK</t>
  </si>
  <si>
    <t>D</t>
  </si>
  <si>
    <t>TOTAL OF FURNITURE WORK</t>
  </si>
  <si>
    <t>E</t>
  </si>
  <si>
    <t>TOTAL OF OTHER ITEMS</t>
  </si>
  <si>
    <t>F</t>
  </si>
  <si>
    <t>TOTAL OF  PAINTING WORK</t>
  </si>
  <si>
    <t>TOTAL OF  ELECTRICAL PANEL DOOR</t>
  </si>
  <si>
    <t>TOTAL</t>
  </si>
  <si>
    <t>GST @18%</t>
  </si>
  <si>
    <t>GRAND TOTAL</t>
  </si>
  <si>
    <t>In Words: _____________________________________________________________________________</t>
  </si>
  <si>
    <t>Name of Contractor: _______________________________________________________</t>
  </si>
  <si>
    <t>Signature:</t>
  </si>
  <si>
    <t xml:space="preserve">Date: </t>
  </si>
  <si>
    <t>Stamp:</t>
  </si>
  <si>
    <t>Sr. No.</t>
  </si>
  <si>
    <t>ITEM</t>
  </si>
  <si>
    <t>Qty</t>
  </si>
  <si>
    <t>unit</t>
  </si>
  <si>
    <t>RATE</t>
  </si>
  <si>
    <t>Amount</t>
  </si>
  <si>
    <t xml:space="preserve">CIVIL WORKS </t>
  </si>
  <si>
    <t>Demolition work</t>
  </si>
  <si>
    <t>a. Removal of old flooring with skirting of any type</t>
  </si>
  <si>
    <t>Removing the existing vitrified tile flooring with skirting upto the structural slab top &amp; shifting the debris away from the site. As per the PMC by-laws and away from the bank premises.</t>
  </si>
  <si>
    <t>The existing flooring (tile on tile / as per site condition) shall be removed upto top of mother slab. The slab top should be made free of lumps using needle vibrator etc. The possibility of existing structure being tile on tile type should be explored by the contractor before quoting and rate should be quoted accordingly.</t>
  </si>
  <si>
    <t>For billing separate skirting will not measured.</t>
  </si>
  <si>
    <t>b. Removal of existing doors &amp; windows</t>
  </si>
  <si>
    <t>Removing of all existing Aluminium windows in a proper manner (without damage) from the wall &amp; stacking them as per directions at suggested place.</t>
  </si>
  <si>
    <t>The item includes removing the debris away from the site.</t>
  </si>
  <si>
    <t>Item shall be stacked as per direction of Bank's Engineer</t>
  </si>
  <si>
    <t>c. Removal of entire existing I.F. setup</t>
  </si>
  <si>
    <t>Job</t>
  </si>
  <si>
    <t>The item includes part demolition of existing partition, etc. of server room also; as per the Bank's Engineer directions.</t>
  </si>
  <si>
    <t>The reusable and waste items to be stacked properly at given space as per the directions of the Bank.</t>
  </si>
  <si>
    <t>The contractor is supposed to work in coordination with electrical &amp; AC contractors who will be removing respective setup in their scope.</t>
  </si>
  <si>
    <t>Debris and unusable material shall be shifted away from the site after confirmation from the Bank.</t>
  </si>
  <si>
    <t>d. Set up for Executives &amp; Officers</t>
  </si>
  <si>
    <t>Nos.</t>
  </si>
  <si>
    <t xml:space="preserve">Removing , Dismentailing existing all type of furniture, partitions ,to make temparary arrangment for functioning of department till the work gets over ,&amp; to keep or destroy the removed, unused material as per instructions from bank officials </t>
  </si>
  <si>
    <t>Temporary relocation of workstations ( Includes making temporary arrangements of workstations at alternate location including shifting and relocation of tables and drawer units</t>
  </si>
  <si>
    <t>e. Shifting and Re-shifting of documents and Cupboards</t>
  </si>
  <si>
    <t xml:space="preserve">Shifting all the doculemts and cupboards with co-ordination of HRM staff to the allotted location. The same will be reshited to the newly renovated area as per the instruction.  </t>
  </si>
  <si>
    <t>Note: The shifting includes movement of files / documents/ through carton box as per requirement including movement of furniture. Contractor shall provide adequate manpower to co-odrdinate with the executives/officers for shifting purpose, all as per direction of Bank's Engineer</t>
  </si>
  <si>
    <t>The rate includes all the manpower, material required for shifting and reshifting of the documents and cupboards.</t>
  </si>
  <si>
    <t>General Notes for Furniture / Partition / Doors, etc.</t>
  </si>
  <si>
    <t>1. Basic rate of Vitrified tiles: Rs. 70 per sq. ft.</t>
  </si>
  <si>
    <t xml:space="preserve">2. The contractor shall quote of whole item in BOQ considering the provided basic rate of material by Bank. However, if Bank approves the basic rate of material below the provided rate in the respective item, than the difference of amount for that item will be deducted accordingly or rate will be reduced accordingly. </t>
  </si>
  <si>
    <t>3. All the pages shall be signed and stamped by the contractor.</t>
  </si>
  <si>
    <t>4. Price bid shall be filled only in type form. The price bid which are handwritten will be summarily rejected.</t>
  </si>
  <si>
    <t>5. Any modifications to the specifications or contents of price bid is not permitted and such bids will be summarily rejected.</t>
  </si>
  <si>
    <t>P/F Vitrified tile's flooring.</t>
  </si>
  <si>
    <t>Basic Rate / code of Tile : - Rs. 70 per sft.(without GST)</t>
  </si>
  <si>
    <t>For billing; the skirting's measurement will not be considered.</t>
  </si>
  <si>
    <t>The item includes plaster finish over skirting, proper curing &amp; cleaning of the flooring.</t>
  </si>
  <si>
    <t>The flooring should accommodate Aluminium raceways below floor tiles and should be at same level of passage flooring or above it, including necessary cut out to be made in flooring for Junction box, etc. So the rate should be quoted with consideration of additional cement mortar sub base below floor tiles.</t>
  </si>
  <si>
    <t>P/F granite jambs</t>
  </si>
  <si>
    <t>Providing &amp; fixing jet black / telephonic Black jamb upto 200 mm width with half round edge polish to the outer edge on Cement mortae (1:4) of required thickness all as per direction of Bank's Engineer.</t>
  </si>
  <si>
    <t>Cills of side and back side windows only considered.</t>
  </si>
  <si>
    <t>P/F Aluminium windows</t>
  </si>
  <si>
    <t>Providing and fixing two track aluminum sliding / fixed window consists of heavy duty (18 Gauge) "JINDAL / INDAL / HINDALCO" make aluminum window frame of appropriate sized sections with tracks on all the sides &amp; drain tray system for the bottom frame. The shutters should be of suitable 2" x 1" sections for top &amp; bottom member &amp; 1 5/8" x 1" for vertical with 6 mm. Thk. clear float glass (Modiguard / Saint Gobin) and imported beading shall be used, all complete and as directed by Bank's Engineer. The outer joint of Aluminum &amp; Granite of window shall be sealed properly by silicon</t>
  </si>
  <si>
    <t>Material and Labour for applying one coat of Primer (Dr. Fixit Primeseal) on prepared surface including two coats of Dr. Fixit New Coat (without dilution) on the primer with brush /roller. The cracks on the top of neech surface shall be opened, cleaned and filled with Dr. Fixit crack filling agent (Crack X/ MPB/ URP whichever applicable as per manufacturer’s instructions) /Chemistik Pvt. Ltd. filler to match the surface.</t>
  </si>
  <si>
    <t xml:space="preserve">Note: 1. Dr. Fixit Primeseal should be diluted with portable water by volume in 2:1 ratio (2 parts primer and 1-part water).
2. The time interval between two coats should be 6-8 hours.
3. Newcoat should not be applied in direct sunlight or during rains.
</t>
  </si>
  <si>
    <t>A. TOTAL OF CIVIL WORK</t>
  </si>
  <si>
    <t>FALSE CEILING WORK</t>
  </si>
  <si>
    <t>P/A P.O.P. punning in line, level &amp; plumb.</t>
  </si>
  <si>
    <t xml:space="preserve"> Providing &amp; applying P.O.P. punning of average thickness of 12mm to match with existing wall surfaces in true line, level &amp; plumb as per directions. The rate shall include making grooves of size 8x8 if required in horizotal &amp; vertical directions near doors, windows &amp; skirting etc. complete as per directions.</t>
  </si>
  <si>
    <t>For billing, height of P.O.P. will be measured 75 mm (3") above false ceiling.</t>
  </si>
  <si>
    <t>P/F plain Gypsum board false ceiling  with Gypsteel G.I. Framework &amp; 12.5 mm. Thk. Gypsum boards.</t>
  </si>
  <si>
    <t xml:space="preserve">Providing &amp; fixing suspended false ceiling consisting of 12.5mm. thk. Gypsum boards suspended on G.I. framework to consists of G.I. perimeter channels 0.55mm thk.x20mm.x30mm. along the perimeter of false ceiling; screw fixed to wall/partition with nylon sleeves &amp; screws @ 600mm. c/c. Suspending GI. Intermediate channels of size 0.9mm thk.x45mmx15mm. from the soffit at max. distance 1220mm. c/c with ceiling angle 0.55mm. thk. x25mm.x10mm. Fixed to soffit using proprietary supplied GI. Cleats &amp; steel expansion fasteners.  
</t>
  </si>
  <si>
    <t xml:space="preserve">Ceiling section 0.55mm thk. web size 51.5mm &amp; flanges 26mm. Each &amp; 10.5 mm. lips fixed perpendicular to intermediate channel at 457mm. c/c. using connecting clips. </t>
  </si>
  <si>
    <t xml:space="preserve">Gypsum board is screw fixed to ceiling section with 25mm. drywall screws at 230mm. c/c. boards to be finished with proprietary supplied jointing tape &amp; jointing compound &amp; sand papered to achieve a smooth finish etc. complete or as per directions. </t>
  </si>
  <si>
    <t>Rate should include all types of cut-outs, drops / coving, grooves &amp; plain troughs for tube lights as directed by the Architect. The rate shall include cost of providing support framework formed of perimeter channels for fixing light fixtures, A.C. grills/diffusers etc. Also to provide concealed perimeter channel support as required to support modular grid ceiling sections at junction between false ceiling &amp; modular grid tile ceiling.</t>
  </si>
  <si>
    <t>P/F modular type of false ceiling.</t>
  </si>
  <si>
    <t>Make:- Armstrong-Classic light or equivalent AMF tile.</t>
  </si>
  <si>
    <t>Providing &amp; fixing 600x600 modular ceiling tile with required powder coated framework as per the manufacturers instructions. The suspension system shall be the Armstrong Trulok Silhouette revealed profile grid system with 15 mm wide flanges incorporating a 3mm or 6 mm central recess colour, black or white revealed. Silhouette main runners and cross tees to have mitered ends with "birds mouth" notches to provide mitered cruciform junctions. The item should include all necessary material &amp; labor required for fixing the ceiling at given height.</t>
  </si>
  <si>
    <t>Framework requirements are as follows:-</t>
  </si>
  <si>
    <t>Framework type  = 15 mm (nominal) Silhouette designer grid system with main runner with Black reveal &amp; Tegular tile edge</t>
  </si>
  <si>
    <t>Tile requirements are as follows:-</t>
  </si>
  <si>
    <t>Sound absorption (NRC) = 0.5</t>
  </si>
  <si>
    <t>Sound attenuation (Dncw) = 30 db</t>
  </si>
  <si>
    <t>Light Reflectance = 84%</t>
  </si>
  <si>
    <t>Humidity Resistance = 95% RH</t>
  </si>
  <si>
    <t>Fire performance (Reaction &amp; Resistance)</t>
  </si>
  <si>
    <t>B. TOTAL OF FALSE CEILING WORK</t>
  </si>
  <si>
    <t>1. Laminate (1 mm. thk.) of Bank's standard colour scheme only should be used.</t>
  </si>
  <si>
    <t>2. Basic cost of veneer should be considered as Rs. 100 per sq.ft. (without GST) for min. 4 mm thk. However, any wastage in making design pattern shall be consider in the respective item of veneer finish.</t>
  </si>
  <si>
    <t>3. Non laminated / veneered surfaces of plywood should be strictly finished with oil paint/ french polish in two coats with proper surface preperation and two coats of primer, putty etc.</t>
  </si>
  <si>
    <t>4. Exposed T.W. lipping/beading/molding patties should be finished with matching colour &amp; design shall be melamine polish all as per the instruction from the Bank's Engineer.</t>
  </si>
  <si>
    <t>5. The S.S. finished builder's hardware (handles, locks, tower bolts, door stoppers etc.) should be used strictly as per the bank's approval.</t>
  </si>
  <si>
    <t>6. Melamine polishing shall be done by machine spray only.</t>
  </si>
  <si>
    <t>PARTITION  &amp; DOOR WORK</t>
  </si>
  <si>
    <t>SOLID PARTITIONS.</t>
  </si>
  <si>
    <t>P/F solid partition finished with -</t>
  </si>
  <si>
    <t>a. both side laminate finish</t>
  </si>
  <si>
    <t>b. one side laminate &amp; other side melamine polished veneer finish</t>
  </si>
  <si>
    <t xml:space="preserve"> Providing &amp; fixing solid partitions made up of 18 guage 50 x 50 mm Al section framework at 600 mm c/c both ways (210 gms /rft.); covered with 12 mm. thk. interior grade 1st quality particle board from both sides. Partition should be finished with specified finish as per design. Exposed edges of the partition should have 75x12 mm matching wood Patti with groove in between. This Patti should be finished with Melamine polish etc. complete all as directed by Bank's Engineer.
</t>
  </si>
  <si>
    <t xml:space="preserve">  All provisions to be made for all electrical, networking, telephone etc. boxes onto partition framework at required heights/levels with necessary additional supports &amp;/or scaffolding as required. The rate includes all necessary hardware &amp; cleaning of partition to the satisfaction of the Bank's Engineer etc. complete.</t>
  </si>
  <si>
    <t>GLAZED PARTITIONS</t>
  </si>
  <si>
    <t>P/F semi-glazed partition finished with -</t>
  </si>
  <si>
    <t>a. 6 mm thk. Glass with both side laminate (full height)</t>
  </si>
  <si>
    <t>b. 6 mm thk. Glass with one side laminate &amp; other side melamine polished veneer. (full height)</t>
  </si>
  <si>
    <t>Nil</t>
  </si>
  <si>
    <r>
      <t xml:space="preserve">c. 12 mm thk. Glass with both side laminate </t>
    </r>
    <r>
      <rPr>
        <sz val="11"/>
        <color theme="1"/>
        <rFont val="Arial"/>
        <family val="2"/>
      </rPr>
      <t>- low height type</t>
    </r>
  </si>
  <si>
    <t xml:space="preserve"> Providing &amp; fixing partitions made up of 18 guage 50 x 50 mm Al section framework at 600 mm c/c both ways (210 gms /rft.); covered with 12 mm. thk. interior grade 1st quality particle board from both sides for solid part. 6/12 mm thk. clear glass should be fixed using melamine polished matching wood beading patti; flushed with the finished surface of the partition. Partition should be finished with specified finishing material as per design. Exposed edges of the partition should have 75x12 mm matching wood Patti with groove in between. This Patti should be finished with Melamine polish etc. complete as directed by Bank's Engineer
</t>
  </si>
  <si>
    <t>Exposed edges of the glass should be finished with plain diamond edge polish.</t>
  </si>
  <si>
    <t>PANELLINGS</t>
  </si>
  <si>
    <t xml:space="preserve">P/F paneling with framework finished with - </t>
  </si>
  <si>
    <t xml:space="preserve">a. Laminate </t>
  </si>
  <si>
    <t>b. Melamine polished veneer (However, any wastage in making design pattern shall be consider in the respective item of veneer finish)</t>
  </si>
  <si>
    <t>c. Gypsum board</t>
  </si>
  <si>
    <t xml:space="preserve"> Providing &amp; fixing solid paneling made up of 18 guage 50 x 25 mm Al section framework at 600 mm c/c both ways; covered with 12 mm thk. interior grade 1st quality particle board from one side. Paneling should be finished with specified finishing material as per design. Paneling surface shall be secured to wall &amp;/or column surface using screws etc. complete as per design.
</t>
  </si>
  <si>
    <t xml:space="preserve">  All provisions to be made for all electrical, networking, telephone etc. boxes onto paneling framework at required heights/levels with necessary additional supports &amp;/or scaffolding as required. The rate includes all necessary hardware &amp; cleaning of paneling to the satisfaction of the Bank's Engineer etc. complete.</t>
  </si>
  <si>
    <t>The item includes straight &amp; curved shaped paneling. It also includes 75 mm wide melamine polished T.W. moulding running all along the panelling (if asked in design)</t>
  </si>
  <si>
    <t xml:space="preserve">The panelling includes 18 mm thk. plywood shutters &amp;/or trap doors (to access services inside) with necessary hardware &amp; dead lock &amp; finished with matching finish. </t>
  </si>
  <si>
    <t>P/F paneling without framework finished with -</t>
  </si>
  <si>
    <t xml:space="preserve"> Providing &amp; fixing paneling made up of 12 mm thk. interior grade 1st quality particle board fixed on column/wall. The paneling shall be in line, level &amp; true plumb. The paneling shall be finished with specified finishing material in approved pattern as directed by the Bank's Engineer. The rate includes necessary hardware. Width below 75 mm. will not be considered for the measurement.</t>
  </si>
  <si>
    <t xml:space="preserve">  All provisions to be made for all electrical, networking, telephone etc. boxes onto paneling at required heights/levels with necessary additional supports &amp;/or scaffolding as required.</t>
  </si>
  <si>
    <t>The item includes finishing of panelling edges with same type of finishing.</t>
  </si>
  <si>
    <t>DOORS</t>
  </si>
  <si>
    <r>
      <t>P/F Solid doors with vision panel</t>
    </r>
    <r>
      <rPr>
        <sz val="11"/>
        <color theme="1"/>
        <rFont val="Arial"/>
        <family val="2"/>
      </rPr>
      <t xml:space="preserve"> (300x300)</t>
    </r>
  </si>
  <si>
    <t>a. both side laminate finished.</t>
  </si>
  <si>
    <t>b. one side laminate &amp; other side melamine polished veneer finish (However, any wastage in making design pattern shall be consider in the respective item of veneer finish)</t>
  </si>
  <si>
    <t xml:space="preserve"> Providing &amp; fixing solid door to partition made out of 1 1/2" flush door finished with specified material. T.W. lipping of door should be finished with melamine polish of approved shade. The door should be fitted with 5"x1.25" brass hinges to the partition as per design &amp; necessary fixtures like door closer, cylindrical locks, door stoppers, tower bolts should be fitted on it, vision panel, with necessary hardware etc. complete as per design.</t>
  </si>
  <si>
    <t>P/F Semi glazed doors with -</t>
  </si>
  <si>
    <t xml:space="preserve"> Providing &amp; fixing semi glazed door to partition made out of 1 1/2" flush door finished with specified finishing material &amp; 6 mm. thk. clear glass panel fixed in T.W. beading of size 1"x1/2" &amp; flushed with finished surface of door. T.W. beading &amp; lipping of door should be finished with French polish/ melamine polish of approved shade. The door should be fitted with 5"x1.25" brass hinges to the partition as per design &amp; necessary fixtures like door closer, cylindrical locks, door stoppers, tower bolts should be fitted on it with necessary hardware etc. complete as per design.</t>
  </si>
  <si>
    <t>Renovation of existing Doors</t>
  </si>
  <si>
    <t>a. Renovation of existing partition doors</t>
  </si>
  <si>
    <t>Nos</t>
  </si>
  <si>
    <r>
      <rPr>
        <b/>
        <sz val="11"/>
        <color theme="1"/>
        <rFont val="Arial"/>
        <family val="2"/>
      </rPr>
      <t>Size: -</t>
    </r>
    <r>
      <rPr>
        <sz val="11"/>
        <color theme="1"/>
        <rFont val="Arial"/>
        <family val="2"/>
      </rPr>
      <t xml:space="preserve"> 3'-0" x 7'-0"</t>
    </r>
  </si>
  <si>
    <t>Removing, renovating &amp; refixing existing partition doors by replacing the existing laminate with matching shade &amp; colour and replacing all the old hardware items including hinges, door locks with handles, stopper &amp; door closer etc. complete.</t>
  </si>
  <si>
    <t>The item includes finishing of T.W. beading &amp; lipping of door should be finished with French polish/ melamine polish of approved shade.</t>
  </si>
  <si>
    <t>C. TOTAL OF PARTITION  &amp; DOOR WORK</t>
  </si>
  <si>
    <t>FURNITURE WORK</t>
  </si>
  <si>
    <t>a. P/F G.M. Table with side unit</t>
  </si>
  <si>
    <t>Size :- 2100 x 900 x 750 (ht) - table</t>
  </si>
  <si>
    <t>Basic cost of 18 mm plywood: Rs. 80 per sq. ft.</t>
  </si>
  <si>
    <t>Basic cost of 4 mm thk vineer: Rs. 100 per sq. ft.</t>
  </si>
  <si>
    <t>The item should include designer's apron panel finished with melamine polished veneer &amp;/or ACP on visitor's side.</t>
  </si>
  <si>
    <t>Size :- 900 x 400 x 750 (ht) - side unit</t>
  </si>
  <si>
    <t>b. Veneer finished.</t>
  </si>
  <si>
    <t>Basic cost of 4 mm thk veneer: Rs. 100 per sq.ft.</t>
  </si>
  <si>
    <t xml:space="preserve"> Providing &amp; fixing side unit made up of 18mm. thk. plywood framework/shelves &amp; 6mm. thk. plywood as backing. Side unit should have 2 no. of drawers above &amp; openable shutters below. Drawers should be made up of 18 thk. Plywood facia, 12 thk. Plywood sides &amp; 6 thk. Plywood bottom. Drawers should be mounted on heavy duty drawer sliders. Side unit should be finished with melamine polished veneer of approved shade &amp; colour on external surface &amp; oil paint / french polish to other surface. All exposed edges of 18 thk. &amp; 12 thk. Plywood should have lipping Patti. All lipping Patti's should be finished with matching colour zinc polish / melamine polish on it. The cost should include necessary hardware, handles, locks with common handles, locks with common key for set of drawers etc. complete as per design.</t>
  </si>
  <si>
    <t xml:space="preserve"> </t>
  </si>
  <si>
    <t>Laminte finished tables</t>
  </si>
  <si>
    <t>a. P/F D.G.M.Table with side unit &amp; pedestal unit</t>
  </si>
  <si>
    <t>Size :- 1650 x 750 x 750 (ht) - table</t>
  </si>
  <si>
    <t>With 10 mm thick glass with edges diamond polish on all sides</t>
  </si>
  <si>
    <t>b. P/F A.G.M. Table with side unit &amp; pedestal unit</t>
  </si>
  <si>
    <t>Size :- 1500 x 750 x 750 (ht) - table</t>
  </si>
  <si>
    <t>c. P/F C.M. tables with side units</t>
  </si>
  <si>
    <t xml:space="preserve"> Size :- 1350 x 600 x 750 (ht) - table</t>
  </si>
  <si>
    <t xml:space="preserve"> Size :- 1200 x 600 x 750 (ht) - table</t>
  </si>
  <si>
    <t>375 mm wide pedestal unit in same finish should be provided with 100 mm high drawer at top and openable shutter below with all required hardware, SS finished handles &amp; locks etc. complete</t>
  </si>
  <si>
    <t>a. 1.0 mm. Laminte finished.</t>
  </si>
  <si>
    <t xml:space="preserve"> Providing &amp; fixing side unit made up of 18mm. thk. plywood framework/shelves &amp; 6mm. thk. plywood as backing. Side unit should have 2 no. of drawers above &amp; openable shutters below. Drawers should be made up of 18 thk. Plywood facia, 12 thk. Plywood sides &amp; 6 thk. Plywood bottom. Drawers should be mounted on heavy duty drawer sliders. Side unit should be finished with 1.0 mm. thk. Laminate / melamine polished veneer of approved shade &amp; colour on external surface &amp; oil paint / french polish to non laminated/veneered surface. All exposed edges of 18 thk. &amp; 12 thk. Plywood should have lipping Patti. All lipping Patti's should be finished with matching colour zinc polish / french polish on it. The cost should include necessary hardware, handles, locks with common handles, locks with common key for set of drawers etc. complete as per design.</t>
  </si>
  <si>
    <t>P/F Conference Table</t>
  </si>
  <si>
    <t>Providing &amp; fixing the conference table with 18 mm thick plywood structure and finished with laminate of approved texture on exposed surface and melamine polish (glosy/matt) with all accessories amd provision for elctrical, networking, telephone, etc, cut out for pop-up and all necessary hardware edges of top shall be covered with 2nd class BT wood and finished with melamine polish, etc. all as per direction of Bank's Engineer.</t>
  </si>
  <si>
    <r>
      <t xml:space="preserve">P/F storage units </t>
    </r>
    <r>
      <rPr>
        <sz val="11"/>
        <color theme="1"/>
        <rFont val="Arial"/>
        <family val="2"/>
      </rPr>
      <t>(400 mm deep)</t>
    </r>
    <r>
      <rPr>
        <b/>
        <sz val="11"/>
        <color theme="1"/>
        <rFont val="Arial"/>
        <family val="2"/>
      </rPr>
      <t xml:space="preserve"> finished with -</t>
    </r>
  </si>
  <si>
    <t>b. full height with laminate</t>
  </si>
  <si>
    <t>c. low height with melamine polished veneer</t>
  </si>
  <si>
    <t>Providing &amp; fixing storage units made up 18 mm. thk. plywood framework &amp; shelves, 6/12 mm. thk. Plywood/ Flexi ply back as required as per design.</t>
  </si>
  <si>
    <t xml:space="preserve">Good quality block board shutters for low height storage &amp; flush door shutters for full height storage should be fixed on brass hinges. Storage units should be finished with specified finishing material from external side &amp; oil paint / french polish to other surfaces. All exposed edges of plywood should have lipping Patti on it. Lipping Patti should be finished with matching colour zinc polish or melamine polish on it. The cost should include necessary handles, magnetic catches, locks etc. complete as per design. </t>
  </si>
  <si>
    <t xml:space="preserve">For full height storages; 25 mm thk. Full height Plywood doors shall be provided. </t>
  </si>
  <si>
    <t>Closing of nitches.</t>
  </si>
  <si>
    <t>a.</t>
  </si>
  <si>
    <t>For GM Cabin</t>
  </si>
  <si>
    <t>Providing &amp; fixing shutters with frame made up 18 mm. thk. plywood framework &amp; shelves as required as per design.</t>
  </si>
  <si>
    <t xml:space="preserve">18 mm thick plywood shutters should be fixed on brass hinges. The item should be finished with 1.0 mm. thk. lith melamine polished veneer externally &amp; French polish internally and melamine polish. All exposed edges of plywood should have lipping patti on it. Lipping patti should be finished with french polish on it. The cost should include necessary handles, magnetic catches, Godrej make locks etc. complete as per design. </t>
  </si>
  <si>
    <t>b.</t>
  </si>
  <si>
    <t>For Department</t>
  </si>
  <si>
    <t xml:space="preserve">18 mm thick plywood shutters should be fixed on brass hinges. The item should be finished with 1.0 mm. thk. laminate from external side &amp; oil paint to non laminated surfaces. All exposed edges of plywood should have lipping patti on it. Lipping patti should be finished with french polish on it. The cost should include necessary handles, magnetic catches, Godrej make locks etc. complete as per design. </t>
  </si>
  <si>
    <t>D. TOTAL OF FURNITURE WORK</t>
  </si>
  <si>
    <t>OTHER ITEMS</t>
  </si>
  <si>
    <t>P/F soft boards / part white laminated board to partiion of tables</t>
  </si>
  <si>
    <t xml:space="preserve">  P/F soft board made up of 12 mm. Thk. Soft board mounted on 12mm thk. Comm. Plywood &amp; wrapped with cloth of approved colour, shade &amp; quality. The notice board shall have 1 1/2" x 1/2" liiping Patti to all sides with polish on it. The notice board shall be fixed on wall &amp;/or partition as per direction.</t>
  </si>
  <si>
    <t>P/F Roller blinds. / all over the premises except GM cabin</t>
  </si>
  <si>
    <t xml:space="preserve"> Providing &amp; fixing Vista or equivalent make venetian Roller blinds made up of powder coated channel &amp; other imported components and 4" wide rayon polyester fabric of approved shade &amp; colour. Blinds should be mounted on partition, wall using wall mounted or ceiling mounted channels as per requirement. </t>
  </si>
  <si>
    <t>P/F frosted film.</t>
  </si>
  <si>
    <t xml:space="preserve">  P/F matt white film (frosted) of 3 M make in strip form on existing glass etc. complete as per design.</t>
  </si>
  <si>
    <t>P/F Sun Control flim of 50 % filter of sunrays of Garware make</t>
  </si>
  <si>
    <t>P/F Wooden Flooring</t>
  </si>
  <si>
    <t>Make - Pergo or equivalent basic rate - Rs. 200 Per sq. ft. (without GST)</t>
  </si>
  <si>
    <t>Providing &amp; fixing wooden flooring of approved make, shade &amp; colour / code as per the manufacturere's fixing instructions with necessary preperation of surface.</t>
  </si>
  <si>
    <t>the item includes 75 mm high matching wooden skiring with edge profiles etc. complete.</t>
  </si>
  <si>
    <t>P/K artificial plants</t>
  </si>
  <si>
    <t>providing &amp; keeping artificial plant with powder coated metal pot and pebbles etc. complete as per selection</t>
  </si>
  <si>
    <t>P/K artificial lawn</t>
  </si>
  <si>
    <t>Providing &amp; keeping 25 mm thk. Artificial grass with PP + non woven cloth + SBR latex backing</t>
  </si>
  <si>
    <t>P/F Roller Zebra blinds for GM's Cabin only</t>
  </si>
  <si>
    <t xml:space="preserve"> Providing &amp; fixing Vista or equivalent make roller zebra blinds made up of powder coated channel &amp; other imported components and rayon polyester fabric of approved shade &amp; colour. Blinds should be mounted on partition, wall using wall mounted or ceiling mounted channels as per requirement. The rate should include 6 months gurantee.</t>
  </si>
  <si>
    <t>E. TOTAL OF OTHER ITEMS</t>
  </si>
  <si>
    <t>PAINTING WORK</t>
  </si>
  <si>
    <t>P/A Luster paint.</t>
  </si>
  <si>
    <t>a. White based (a+b)</t>
  </si>
  <si>
    <t>b. Dark colour</t>
  </si>
  <si>
    <t xml:space="preserve">  Providing &amp; applying two coats of luster paint of Berger/Asian or equivalent make; approved by the Architect; on wall &amp; ceiling surface. The surface to be painted shall be prepared to the satisfaction of the Architect. The surface shall be applied with two coats of primer, two coats of putty &amp; touch up putty if required to achieve smooth finish. The item rate shall be inclusive of scaffolding, tools &amp; tackles required for the painting work.</t>
  </si>
  <si>
    <t>P/A oil paint.</t>
  </si>
  <si>
    <t xml:space="preserve"> Providing &amp; applying two coats of enamel paint of Berger/Asian or equivalent make; approved by the Architect; on walls, ceilings, grills &amp; flush doors. The surface to be painted shall be prepared to the satisfaction of the Architect. The surface shall be applied with two coats of primer, two coats of putty &amp; touch up putty if required to achieve smooth finish. The item rate shall be inclusive of scaffolding, tools &amp; tackles required for the painting work.</t>
  </si>
  <si>
    <t>P/A Textured paint</t>
  </si>
  <si>
    <t>Providing &amp; applying of decorative textured paint with rough plastered finish (if required) including scrapping, opening of existing  carcks, filling up of "V" cracks with epoxy expandable putty to required depths, making good weak plastered / unplastered surfaces using POP, primer, palti &amp; making good existing surface to receive new paint including cleaning etc. complete.</t>
  </si>
  <si>
    <t>P/A OBD paint</t>
  </si>
  <si>
    <t xml:space="preserve"> Providing &amp; applying two coats of OBDpaint of Berger/Asian or equivalent make; approved by the Architect; on walls, ceilings, grills &amp; flush doors. The surface to be painted shall be prepared to the satisfaction of the Architect. The surface shall be applied with two coats of primer, two coats of putty &amp; touch up putty if required to achieve smooth finish. The item rate shall be inclusive of scaffolding, tools &amp; tackles required for the painting work.</t>
  </si>
  <si>
    <t>F. TOTAL OF  PAINTING WORK</t>
  </si>
  <si>
    <t>G</t>
  </si>
  <si>
    <t>P/A Electrical Panel Boxing with louvers</t>
  </si>
  <si>
    <t>P &amp; F of existing Electrical panel boxing using 18mm ply on the sides and front shutters with TW louvers, inclusive of all fittings, hinges, handles, locking system, magetic catch etc complete.</t>
  </si>
  <si>
    <t>f. Shifting and Re-shifting of Fire Resisant File Cabinet (FRFC).</t>
  </si>
  <si>
    <t>Shifting of FRFC with the help of skilled labours at the location said by the Bank's Engineer (atleast 50 meters). Re-shifting the same at said location after renovation of the HRM department. Utmost care should be taken for shifting and re-shifting of FRRC to avoid damages to furniture and flooring.</t>
  </si>
  <si>
    <t>No.</t>
  </si>
  <si>
    <t>Single jamb</t>
  </si>
  <si>
    <t>P/F powder coated slidding / fixed windows.</t>
  </si>
  <si>
    <t xml:space="preserve">Waterproofing Works on Top of Nitches: </t>
  </si>
  <si>
    <t xml:space="preserve"> Providing &amp; keeping table made up of 18 mm. thk. Plywood framework &amp; 12 thk.ply back finished with melamine polished veneer externally &amp; French polish / synthetic enamel internally and melamine polish to lipping Patti. The table shall be provided with single100 high drawer &amp; cabinet of 375 width. The drawer shall be mounted on telescopic drawer slidders.The table shall be provided with readymade metal Key Board drawer with mouse pad &amp; should have approved by the Bank's Engineer. The rate of item includes all necessary hardware like brass hinges, S.S. finished handles, magnetic locks, drawer locks, cable managers &amp; ready made metal C.P.U. trolley or wooden, separate wooden foot rest, cut out for pop-up modular box etc. complete as per design. The item shall include 12 mm. Thk. Clear glass on top with diamond edge polish to all edges.</t>
  </si>
  <si>
    <t xml:space="preserve"> Providing &amp; keeping table made up of 18 mm. thk. Plywood framework &amp; 12 mm thick back finished with 1.0 mm thk. Laminate externally &amp; oil paint internally and polish or paint to lipping Patti. The table shall be provided with readymade metal Key Board drawer with mouse pad and should have approved by the Architect. The rate of item includes all necessary hardware like cable managers &amp; ready made metal C.P.U. trolley/ wooden, separate wooden foot rest etc. complete as per design.</t>
  </si>
  <si>
    <t>a. low height with laminate</t>
  </si>
  <si>
    <t>Veneer finished tables (However, any wastage in making design pattern shall be consider in the respective item of veneer finish)</t>
  </si>
  <si>
    <t>d. P/F Staff tables with side units</t>
  </si>
  <si>
    <t>G. TOTAL OF  ELECTRICAL PANEL DOOR</t>
  </si>
  <si>
    <t>sqm</t>
  </si>
  <si>
    <t>job</t>
  </si>
  <si>
    <t>The contractor is supposed to visit the site and obtain the information from Bank's engineer</t>
  </si>
  <si>
    <r>
      <t>a. Flooring with skirting</t>
    </r>
    <r>
      <rPr>
        <sz val="11"/>
        <color theme="1"/>
        <rFont val="Arial"/>
        <family val="2"/>
      </rPr>
      <t xml:space="preserve"> (on adhesive cement)</t>
    </r>
  </si>
  <si>
    <t>Providing and fixing Vitrified Tiles of 1st quality of approved shade and pattern in adhesive cement as per manufacturer's guidelines in proper line and level and  with hair line joint inclusive of providing and laying necessary backing material and joint filling compound of the same shade of the tiles in order to match the level as per instruction of Bank's Engineer.</t>
  </si>
  <si>
    <t>Size :- 3000 x 1050 x 750 (ht)</t>
  </si>
  <si>
    <t>P/F Running counter</t>
  </si>
  <si>
    <t>rmt</t>
  </si>
  <si>
    <t>Providing  fixing table made up of 18mm thk. Plywood framework and 18mm, 12mm &amp; 6mm plywood for drawers as per detail drawing. Item includes 6 mm flexiply for apron.</t>
  </si>
  <si>
    <t>P/F full height glass partition</t>
  </si>
  <si>
    <t xml:space="preserve">H </t>
  </si>
  <si>
    <t>TOILET RENOVATION WORKS</t>
  </si>
  <si>
    <t>DEMOLITION WORK.</t>
  </si>
  <si>
    <t>Demolition of existing walls.</t>
  </si>
  <si>
    <t>Dismantalling of existing internal walls as per directions &amp; removing the debris / items away from the site.</t>
  </si>
  <si>
    <t>Dismantalling of existing dado tiles &amp; removing the debris away from the site.</t>
  </si>
  <si>
    <t>The item includes removing of old plumbing / sanitary pipes and other fixtures on the wall &amp; concealed in the wall.</t>
  </si>
  <si>
    <t>Demolition of existing water-proofing upto slab / PCC</t>
  </si>
  <si>
    <t>Dismantalling of existing waterproofing upto mother slab but without hampering the slab &amp; removing the debris / items away from the site.</t>
  </si>
  <si>
    <t>The item includes breaking of floor tiles, concealed plumbing &amp; sanitary pipes &amp; fixtures in water-proofing etc.</t>
  </si>
  <si>
    <t>Removing of existing Al. window of any size.</t>
  </si>
  <si>
    <t>Dismantalling of existing windows &amp; removing the debris / items away from the site.</t>
  </si>
  <si>
    <t>Removing of existing T.W. door frame  with shutters.</t>
  </si>
  <si>
    <t>Cutting of existing T.W. door frame from the wall &amp; shifting the debris away from the site.</t>
  </si>
  <si>
    <t>TOILET WORK</t>
  </si>
  <si>
    <t>Toilet Waterproofing.</t>
  </si>
  <si>
    <t>a</t>
  </si>
  <si>
    <t>P/A Chemical waterproofing (if required)</t>
  </si>
  <si>
    <t>Providing &amp; applying kemprol v 210 polyster base liquid membrane waterproofing compound for sunk surface.</t>
  </si>
  <si>
    <t>The Contractor shall ensure that the sunk surfaces are absolutely clean off the lumps or debris etc.</t>
  </si>
  <si>
    <t>b</t>
  </si>
  <si>
    <t>P/A water-proof base coat.</t>
  </si>
  <si>
    <t xml:space="preserve"> Applying a layer of Water poofing compound ( as specified by the manufacturer) and then providing a layer of CM 1:3 mixed with water poofing compound ( of the same manufacturer) with proper placing and levelling and finishing the surface neatly with out any cracks / joints before raising the floor level of toilets / laying of Septic line and Drainage line pipes. The treated area should be tested by Stagnating water for four days. The work should be done with proper workmanship and finished neatly.</t>
  </si>
  <si>
    <t>c</t>
  </si>
  <si>
    <t>P/A brick-bat coba</t>
  </si>
  <si>
    <t>Multi Layer</t>
  </si>
  <si>
    <t>Providing &amp; applying brick-bat filling in sunk layer by layer. Each layer should be fixed on CM 1:3 &amp; finished with 20 mm thk. Layer of CM 1:3</t>
  </si>
  <si>
    <t>Note: Water Proofing in the sunken slab to be made for testing of leak proof after mentioned treatment.</t>
  </si>
  <si>
    <t>Plumbing &amp; sanitation work.</t>
  </si>
  <si>
    <t>Gents &amp; ladies Toilet blocks (both floors)</t>
  </si>
  <si>
    <t>i</t>
  </si>
  <si>
    <t>P/F Concealed plumbing lines in C-PVC</t>
  </si>
  <si>
    <t>a. 2"</t>
  </si>
  <si>
    <t>b. 1 1/2"</t>
  </si>
  <si>
    <t>c. 1 1/4"</t>
  </si>
  <si>
    <t>d. 1"</t>
  </si>
  <si>
    <t>e. 3/4"</t>
  </si>
  <si>
    <t>f. 1/2"</t>
  </si>
  <si>
    <t>ii</t>
  </si>
  <si>
    <t>P/F Concealed sanitary lines in</t>
  </si>
  <si>
    <t>a. 1 1/2"</t>
  </si>
  <si>
    <t>b. 2"</t>
  </si>
  <si>
    <t>c. 3"</t>
  </si>
  <si>
    <t>d. 4"</t>
  </si>
  <si>
    <t>P/C brick wall.</t>
  </si>
  <si>
    <t>a. 150 mm. thk. Wall</t>
  </si>
  <si>
    <t>b. 115 mm thk. Wall</t>
  </si>
  <si>
    <t>Providing &amp; constructing brick masonry using burnt bricks in C.M. 1:4 for following thicknesses at all levels. Patli beam of wall thickness with 2 nos. of 6 mm dia. MS bars after every 900 mm height should be provided including curing. Rate is inclusive of proper scaffolding &amp; curing etc.</t>
  </si>
  <si>
    <t>P/A base coat plaster.</t>
  </si>
  <si>
    <t>Providing &amp; applying single coat plaster of 15 mm thk. Acerage in CM 1:4 on surfaces of walls, beams, slabs, columns etc. Rate is inclusive of proper scaffolding and curing etc.</t>
  </si>
  <si>
    <t>P/F flooring for toilet.</t>
  </si>
  <si>
    <t>a. Vitrified tiles</t>
  </si>
  <si>
    <t>Basic Rate / code of Tile : - Rs. 120 per sft.</t>
  </si>
  <si>
    <t>Providing and fixing 600 x 600 mm Vitrified Tiles or any other size of 1st quality &amp;/or granite of approved shade and pattern in CM 1:4 in proper line and level and  with hair line joint inclusive of providing and laying necessary backing material and joint filling compound of the same shade of the tiles.</t>
  </si>
  <si>
    <t>the item includes chamfer edge polish for granite for edges as required.</t>
  </si>
  <si>
    <t>P/F dado for toilet.</t>
  </si>
  <si>
    <t>Basic Rate / code of Tile : - Rs. 75 per Sft.</t>
  </si>
  <si>
    <t>Providing and fixing ceramic tiles up to full height from Finished floor level  of approved shade of ceramic tiles as per pattern for dado from FFL using CM 1:4 in proper line and level as directed by the Architect as shown in the drawings including necessary rough plaster, backing material, water proofing and joint filling compound of the same shade as that of the ceramic tiles. All sanitary fittings shall be located on the joints or junctions of the tiles or as shown in the drawing and the joints to be finished neatly with proper workmanship.</t>
  </si>
  <si>
    <t>P/F cill/jambs in granite.</t>
  </si>
  <si>
    <t>upto 150mm wide</t>
  </si>
  <si>
    <t>Basic Rate / code of Granite : - Rs. 200 per Sft.</t>
  </si>
  <si>
    <t>a. Single patti.</t>
  </si>
  <si>
    <t>b. Double patti</t>
  </si>
  <si>
    <t>Providing &amp; fixing cills / jambs upto 150 mm width with half round edge polish to the outer edge.</t>
  </si>
  <si>
    <t>In case of door frames only single edge should be seen.</t>
  </si>
  <si>
    <t>P/F Granite Partitions</t>
  </si>
  <si>
    <t>Providing &amp; fixing partitions between urinals made up of 20 mm thk, granite slab of approved shade &amp; colour fixed in floor &amp; dado tiles with full round edge polish for exposed edges.</t>
  </si>
  <si>
    <t>The item includes farma cutting &amp; cutting of granite as per design.</t>
  </si>
  <si>
    <t>P/C Quartz or Granite platform - 600 wide</t>
  </si>
  <si>
    <t>a. Plain</t>
  </si>
  <si>
    <t>b. For wash basin with cutting for bowl.</t>
  </si>
  <si>
    <t>Providing &amp; constructing platform made up of 20 mm thk. Granite of approved shade &amp; colour. The granite shall be fixed on horizontal &amp; vertical kadappah supports. All the kadappah slabs shall be recessed by 50mm from the granite facia patti. 50 mm wide granite facia patti with full round edge polish shall be fixed on edge of granite ledge.</t>
  </si>
  <si>
    <t>In case of WHB or Kit. Platform; kadappah ledge shall be cut as per the size of bowl.</t>
  </si>
  <si>
    <t>The rate shall include 600 wide and 1200 high (with exposed side &amp; edges mirror polished) 20 mm thk. Granite at the end of the platform</t>
  </si>
  <si>
    <t>P/F Fixtures -</t>
  </si>
  <si>
    <t>Providing &amp; fixing following fixtures inclusive of all necessary fittings, accessories &amp; attachments to make them operational.</t>
  </si>
  <si>
    <t>Sanitory Fittings - Cera or equivalent make</t>
  </si>
  <si>
    <t>a. W.H.B. - basic rate Rs. 5000.00</t>
  </si>
  <si>
    <t>b. Wallhung type E.W.C. with soft closing seat cover &amp; concealed flush tank- basic rate Rs. 18,000.00</t>
  </si>
  <si>
    <t>c. Hand / Health Faucet - Jacquar make</t>
  </si>
  <si>
    <t>d. Urinals - basic rate Rs. 7000</t>
  </si>
  <si>
    <t>e. Urinal Flush Cock</t>
  </si>
  <si>
    <t>Plumbing Fittings - Jacquar CP Continental</t>
  </si>
  <si>
    <t>a. Concealed stop cocks</t>
  </si>
  <si>
    <t>b. Bib cock</t>
  </si>
  <si>
    <t>c. Piller cock</t>
  </si>
  <si>
    <t>d. Angle stop cock</t>
  </si>
  <si>
    <t>e. Two way Bib-cock</t>
  </si>
  <si>
    <t>Toilet Accessories</t>
  </si>
  <si>
    <t>a. Glass partition.</t>
  </si>
  <si>
    <t>b. Soap Dispenser</t>
  </si>
  <si>
    <t>c. Napkin rod / ring</t>
  </si>
  <si>
    <t>d. Toilet Paper Holder</t>
  </si>
  <si>
    <t>e. Hand Dryer</t>
  </si>
  <si>
    <t>f. Soap Dish</t>
  </si>
  <si>
    <t>g. Rimless mirror with bevalled edges.</t>
  </si>
  <si>
    <t>Size : -</t>
  </si>
  <si>
    <t>1800 x 900</t>
  </si>
  <si>
    <t>h. Grab bar</t>
  </si>
  <si>
    <t>ALUMINIUM WINDOW &amp; FABRICATION WORK</t>
  </si>
  <si>
    <t>P/F powder coated louvered windows for TOILETS</t>
  </si>
  <si>
    <t>Providing and fixing louvered windows consists of 50" x 25" box type heavy duty (18 Gauge) "JINDAL / INDAL / HINDALCO" make aluminum window frame. Adjustable aluminum louver system of same gauge to have a 100 mm wide 6mm frosted glass for privacy. Provision for fixing exhaust fan (300 x 300) to be made and fixed frosted glass to be provided to, inclusive all necessary fixtures and fittings, glass etc. complete in all respect.</t>
  </si>
  <si>
    <t>P/F powder coated slidding windows.</t>
  </si>
  <si>
    <t>Providing and fixing aluminum sliding window. The Frame should be 2" x 1 1/2" wide sections with tracks on all the sides &amp; drain tray system for the bottom frame. The shutters should be of suitable 2" x 1" sections for top &amp; bottom member &amp; 1 5/8" x 1" for vertical with 6 mm. Thk. clear float glass and imported beading shall be used. The tracks will be fixed on 2" x 1" aluminum pipe frame. - (Heavy Duty 2" thick frames(18 gauge) - JINDAL / INDAL / HINDALCO" make). All the Aluminium section shall be of 18 gauge.</t>
  </si>
  <si>
    <t>False Ceiling, Punning &amp; Gypsum partitions.</t>
  </si>
  <si>
    <t xml:space="preserve"> Providing &amp; applying P.O.P. punning of average thickness 12mm to existing wall surfaces in true line, level &amp; plumb as per directions. The rate shall include making grooves of size 8x8 if required in horizotal &amp; vertical directions near doors, windows &amp; skirting etc. complete as per directions.</t>
  </si>
  <si>
    <t xml:space="preserve">Providing &amp; fixing suspended false ceiling consisting of 12.5mm. thk. Gypsum boards suspended on G.I. framework to consists of G.I. perimetre channels 0.55mm thk.x20mm.x30mm. along the perimetre of false ceiling; screw fixed to wall/partition with nylon sleeves &amp; screws @ 600mm. c/c. Suspending GI. Intermediate channels of size 0.9mm thk.x45mmx15mm. from the soffit at max. distance 1220mm. c/c with ceiling angle 0.55mm. thk. x25mm.x10mm. Fixed to soffit using proprietary supplied GI. Cleats &amp; steel expansion fasteners.  
</t>
  </si>
  <si>
    <t>Rate should include all types of cut-outs, grooves &amp; plain troughs for tube lights as directed by the Architect. The rate shall include cost of providing support framework formed of perimetre channels for fixing light fixtures, A.C. grills/diffusers etc. Also to provide concealed perimetre channel support as required to support modular grid ceiling sections at junction between false ceiling &amp; modular grid tile ceiling.</t>
  </si>
  <si>
    <t>The rate should also include verticals beyond 150 mm high in POP/Gypsum in straight or curved shaped.</t>
  </si>
  <si>
    <t>Make:- Armstrong- Classic light or equivalent AMF tile.</t>
  </si>
  <si>
    <t>Providing &amp; fixing 600x600 modular ceiling tile with required powder coated framework as per the manufacturers instructions. The item should include all necessary material &amp; labour required for fixing the ceiling at given height.</t>
  </si>
  <si>
    <t>Framework type  = 24 mm exposed grid system with Prelude XL/TL 24 main runner &amp; Tegular tile edge</t>
  </si>
  <si>
    <t>Sound attenuation (Dncw) = 30db</t>
  </si>
  <si>
    <t>Light Reflectance = 84 %</t>
  </si>
  <si>
    <t>Humidity Resistance = 95%RH</t>
  </si>
  <si>
    <t>PAINTING / POLISHING WORK</t>
  </si>
  <si>
    <t>P/A Oil paint.</t>
  </si>
  <si>
    <t>P/A Melamine polish.</t>
  </si>
  <si>
    <t>Providing &amp; applying two coats of melamine polish on existing surfaces with necessary preperation etc. complete.</t>
  </si>
  <si>
    <t>FURNISHING WORK.</t>
  </si>
  <si>
    <t>P/F solid flush doors with both side laminate finish</t>
  </si>
  <si>
    <t xml:space="preserve"> Providing &amp; fixing solid door to partition made out of 1 1/2" flush door (BWR grade) finished with 1.00 mm. thk. laminate. T.W. lipping of door should be finished with french polish of approved shade. The door should be fitted with 5"x1.25" brass hinges to the partition as per design &amp; necessary fixtures like door closer, cyllindrical locks, door stoppers, tower bolts should be fitted on it with necessary hardware etc. complete as per design.</t>
  </si>
  <si>
    <t>P/F Shutter with frame (to close the nitch, below counter etc.)</t>
  </si>
  <si>
    <t xml:space="preserve"> Providing &amp; fixing solid door to partition made out of 1 1/2" flush door (BWR grade) finished with 1.00 mm. thk. laminate. T.W with frame made up of 18 mm thk. plywood as per design. Lipping of door should be finished with french polish of approved shade. The door should be fitted with 5"x1.25" brass hinges to the framework as per design &amp; necessary fixtures like tower bolts, cupboard lock, handles should be fitted on it with necessary hardware etc. complete as per design.</t>
  </si>
  <si>
    <t>The shutters should be provided with T.W. louvers as per design.</t>
  </si>
  <si>
    <t>P/F 4" dia PVC pipe</t>
  </si>
  <si>
    <t>Providing &amp; fixing 4" dia PVC pipe with bend &amp; other required accessories. The pipe is to be fitted to the RCC slab. The item includes making hole in wall to take the pipe out for ventilation.</t>
  </si>
  <si>
    <t>P/F semi-grilled partition with door -</t>
  </si>
  <si>
    <t xml:space="preserve"> Al. hexagonal grill &amp; 1.0 mm thk. Laminate</t>
  </si>
  <si>
    <t xml:space="preserve"> Providing &amp; fixing solid partitions made up of 18 guage 50x 50 Al.  section framework at 2'-0" c/c both ways (or as directed by the Architect); covered with 8 mm. thk. water-proof Plywood from both sides for solid part &amp; Al. hexagonal grill should be fixed using matching wood beading Patti flushed with the finished surface of partition. Partition should be finished with specified finishing material as per design. Exposed edges of the partition should have 3" x 1/2" matching wood Patti with groove in between. This Patti should be finished with melamine polish etc. complete as directed.
</t>
  </si>
  <si>
    <t xml:space="preserve">  All provisions to be made for all electrical, networking, telephone etc. boxes onto partition framework at required heights/levels with necessary additional supports &amp;/or scaffolding as required. The rate includes all necessary hardware &amp; cleaning of partition to the satisfaction of the Architect etc. complete.</t>
  </si>
  <si>
    <t xml:space="preserve"> The item shall include grilled door to partition made out of 1 1/2" flush door finished with specified finish &amp; AL. hexagonal grill panel fixed in T.W. beading of size 1"x1/2" &amp; flushed with finished surface of door. T.W. beading &amp; lipping of door should be finished with melamine polish of approved shade. The door should be fitted with 5"x1.25" brass hinges to the partition as per design &amp; necessary fixtures like cylindrical locks, door stoppers, tower bolts should be fitted on it with necessary hardware etc. complete as per design.</t>
  </si>
  <si>
    <t>cum</t>
  </si>
  <si>
    <t>R/O</t>
  </si>
  <si>
    <t>Sqm</t>
  </si>
  <si>
    <t>Rmt</t>
  </si>
  <si>
    <t>no</t>
  </si>
  <si>
    <t>rmt.</t>
  </si>
  <si>
    <r>
      <t xml:space="preserve">Breaking of dado tiles </t>
    </r>
    <r>
      <rPr>
        <sz val="11"/>
        <rFont val="Arial"/>
        <family val="2"/>
      </rPr>
      <t>with plumbing pipes &amp; fixtures</t>
    </r>
  </si>
  <si>
    <r>
      <t xml:space="preserve">Providing &amp; fixing concealed type </t>
    </r>
    <r>
      <rPr>
        <b/>
        <sz val="11"/>
        <rFont val="Arial"/>
        <family val="2"/>
      </rPr>
      <t>plumbing lines</t>
    </r>
    <r>
      <rPr>
        <sz val="11"/>
        <rFont val="Arial"/>
        <family val="2"/>
      </rPr>
      <t xml:space="preserve"> of various diametres with necessary fitting etc. complete.</t>
    </r>
  </si>
  <si>
    <r>
      <t xml:space="preserve">Providing &amp; fixing concealed type </t>
    </r>
    <r>
      <rPr>
        <b/>
        <sz val="11"/>
        <rFont val="Arial"/>
        <family val="2"/>
      </rPr>
      <t>sanitary lines</t>
    </r>
    <r>
      <rPr>
        <sz val="11"/>
        <rFont val="Arial"/>
        <family val="2"/>
      </rPr>
      <t xml:space="preserve"> of various diametres with necessary fitting &amp; traps etc. complete.</t>
    </r>
  </si>
  <si>
    <t>H. TOTAL OF  TOILET RENOVATION WORK</t>
  </si>
  <si>
    <t>H</t>
  </si>
  <si>
    <t>TOTAL OF TOILET RENOVATION WORKS</t>
  </si>
  <si>
    <t xml:space="preserve"> B.O.Q. FOR PROPOSED RENOVATION OF GROUND FLOOR (ERSTWHILE PUNE MAIN BRANCH) IN LOKMANAGAL BUILDING, BANK OF MAHARASHTRA, SHIVAJINAGAR, PUNE</t>
  </si>
  <si>
    <t>Rate Only</t>
  </si>
  <si>
    <t>Removing entire existing interior furnishing setup (I.F.) including all furniture items (including modular furniture setup), partitions,Counters,  panellings, doors and false ceiling etc. in a proper manner as per the directions / drawings.</t>
  </si>
  <si>
    <t>Basic Rate / code of Granite : - Rs. 200 per Sft. (without GST)</t>
  </si>
  <si>
    <t>Basic Rate of Quartz or Granite : - Rs. 200 per Sft.</t>
  </si>
  <si>
    <t>Notes</t>
  </si>
  <si>
    <t>2. The contractor shall quote rate of whole item in BOQ considering the provided basic rate  of material by bank. However, if bank approves the basic rate of material below the provided rate in the respective item, than the difference of amount for that item will be deducted accordingly or rate will be reduced accordingly.</t>
  </si>
  <si>
    <t>4. Price Bid shall be filled only in type form. The price bid which are handwritten will be summarily rejected.</t>
  </si>
  <si>
    <t>5. Any modifications to the specifications or contents of price bid is not permitted and such bids will be summarily rejected</t>
  </si>
  <si>
    <t>Sign &amp; Seal of the Contractor : -</t>
  </si>
  <si>
    <t>Date:</t>
  </si>
  <si>
    <t>1. Basic rate of Vitrified Tile : Rs 70/sft, Basic rate of 18mm thick ply 80 Rs/sft, Basic rate of 12mm thick ply: 55 Rs /sft.,Basic rate of Veneer; 100 Rs/sft, Basic Rate of Laminate: Rs 47/sft,Toilet Flooring : Rs 70/ sft, Toilet Dado tiles: Rs 70/- sft, Granite: Rs 200/sft and Wooden Flooring - Rs 200/- per sq.ft. Basic rates of sanitary fittings are provided in the specifications.All basic rates shall be without GST</t>
  </si>
  <si>
    <r>
      <t xml:space="preserve">The table shall be provided with ready made key board drawers, ready made metal C.P.U. trolley &amp; 15" wide set of 4" high drawer + cabinet- </t>
    </r>
    <r>
      <rPr>
        <b/>
        <sz val="11"/>
        <rFont val="Arial"/>
        <family val="2"/>
      </rPr>
      <t>For each person</t>
    </r>
    <r>
      <rPr>
        <sz val="11"/>
        <rFont val="Arial"/>
        <family val="2"/>
      </rPr>
      <t>. The table should have necessary holes of required size for wire managers. The table should be finished with 1.0mm. Thk. Laminate of approved colour &amp; shade from external side and oil paint from inside. All the exposed edges of plywood including lower edges should have lipping Patti. Lipping Patti should be finished with French polish. The cost should include necessary hardware, handles &amp; drawer locks, C.P.U. trolleys etc. complete as per design.The cost includes 10mm thick glass partition between each person with edges daimond polished and shape as per design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</si>
</sst>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 #,##0.00_ ;_ * \-#,##0.00_ ;_ * &quot;-&quot;??_ ;_ @_ "/>
    <numFmt numFmtId="165" formatCode="_(* #,##0_);_(* \(#,##0\);_(* &quot;-&quot;??_);_(@_)"/>
    <numFmt numFmtId="166" formatCode="0.0"/>
  </numFmts>
  <fonts count="1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0"/>
      <color theme="1"/>
      <name val="Arial"/>
      <family val="2"/>
    </font>
    <font>
      <b/>
      <sz val="12"/>
      <color theme="1"/>
      <name val="Arial"/>
      <family val="2"/>
    </font>
    <font>
      <sz val="8"/>
      <color theme="1"/>
      <name val="Arial"/>
      <family val="2"/>
    </font>
    <font>
      <b/>
      <sz val="9"/>
      <color theme="1"/>
      <name val="Arial"/>
      <family val="2"/>
    </font>
    <font>
      <sz val="10"/>
      <color theme="1"/>
      <name val="Arial"/>
      <family val="2"/>
    </font>
    <font>
      <sz val="11"/>
      <name val="Arial"/>
      <family val="2"/>
    </font>
    <font>
      <b/>
      <sz val="11"/>
      <name val="Arial"/>
      <family val="2"/>
    </font>
    <font>
      <b/>
      <sz val="10"/>
      <name val="Arial"/>
      <family val="2"/>
    </font>
    <font>
      <sz val="11"/>
      <color indexed="8"/>
      <name val="Arial"/>
      <family val="2"/>
    </font>
  </fonts>
  <fills count="2">
    <fill>
      <patternFill patternType="none"/>
    </fill>
    <fill>
      <patternFill patternType="gray125"/>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184">
    <xf numFmtId="0" fontId="0" fillId="0" borderId="0" xfId="0"/>
    <xf numFmtId="0" fontId="0" fillId="0" borderId="0" xfId="0" applyFont="1" applyFill="1" applyProtection="1"/>
    <xf numFmtId="0" fontId="3" fillId="0" borderId="7" xfId="0" applyFont="1" applyFill="1" applyBorder="1" applyAlignment="1" applyProtection="1">
      <alignment horizontal="left" vertical="top" wrapText="1"/>
    </xf>
    <xf numFmtId="0" fontId="2" fillId="0" borderId="8" xfId="0" applyFont="1" applyFill="1" applyBorder="1" applyAlignment="1" applyProtection="1">
      <alignment horizontal="center" vertical="top" wrapText="1"/>
    </xf>
    <xf numFmtId="4" fontId="3" fillId="0" borderId="8" xfId="0" applyNumberFormat="1"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4" fontId="2" fillId="0" borderId="8" xfId="0" applyNumberFormat="1" applyFont="1" applyFill="1" applyBorder="1" applyAlignment="1" applyProtection="1">
      <alignment horizontal="center" vertical="center" wrapText="1"/>
    </xf>
    <xf numFmtId="4" fontId="2" fillId="0" borderId="9" xfId="0" applyNumberFormat="1" applyFont="1" applyFill="1" applyBorder="1" applyAlignment="1" applyProtection="1">
      <alignment horizontal="center" vertical="center" wrapText="1"/>
    </xf>
    <xf numFmtId="0" fontId="2" fillId="0" borderId="10" xfId="0" applyFont="1" applyFill="1" applyBorder="1" applyAlignment="1" applyProtection="1">
      <alignment horizontal="center" vertical="top" wrapText="1"/>
    </xf>
    <xf numFmtId="0" fontId="2" fillId="0" borderId="11" xfId="0" applyFont="1" applyFill="1" applyBorder="1" applyAlignment="1" applyProtection="1">
      <alignment horizontal="left" vertical="top" wrapText="1"/>
    </xf>
    <xf numFmtId="4" fontId="3" fillId="0" borderId="11" xfId="0" applyNumberFormat="1"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4" fontId="2" fillId="0" borderId="12" xfId="0" applyNumberFormat="1" applyFont="1" applyFill="1" applyBorder="1" applyAlignment="1" applyProtection="1">
      <alignment horizontal="center" vertical="center" wrapText="1"/>
    </xf>
    <xf numFmtId="0" fontId="2" fillId="0" borderId="13" xfId="0" applyFont="1" applyFill="1" applyBorder="1" applyAlignment="1" applyProtection="1">
      <alignment horizontal="left" vertical="top" wrapText="1"/>
    </xf>
    <xf numFmtId="4" fontId="3" fillId="0" borderId="14" xfId="0" applyNumberFormat="1"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top" wrapText="1"/>
    </xf>
    <xf numFmtId="0" fontId="2" fillId="0" borderId="13" xfId="0" applyFont="1" applyFill="1" applyBorder="1" applyAlignment="1" applyProtection="1">
      <alignment horizontal="left" vertical="top"/>
    </xf>
    <xf numFmtId="4" fontId="3" fillId="0" borderId="16" xfId="0" applyNumberFormat="1" applyFont="1" applyFill="1" applyBorder="1" applyAlignment="1" applyProtection="1">
      <alignment horizontal="center" vertical="center" wrapText="1"/>
    </xf>
    <xf numFmtId="0" fontId="3" fillId="0" borderId="7" xfId="0" applyFont="1" applyFill="1" applyBorder="1" applyAlignment="1" applyProtection="1">
      <alignment vertical="top" wrapText="1"/>
    </xf>
    <xf numFmtId="0" fontId="2" fillId="0" borderId="17" xfId="0" applyFont="1" applyFill="1" applyBorder="1" applyAlignment="1" applyProtection="1">
      <alignment horizontal="center" vertical="top" wrapText="1"/>
    </xf>
    <xf numFmtId="4" fontId="2" fillId="0" borderId="19" xfId="0" applyNumberFormat="1" applyFont="1" applyFill="1" applyBorder="1" applyAlignment="1" applyProtection="1">
      <alignment horizontal="center" vertical="center" wrapText="1"/>
    </xf>
    <xf numFmtId="0" fontId="3" fillId="0" borderId="20" xfId="0" applyFont="1" applyFill="1" applyBorder="1" applyAlignment="1" applyProtection="1">
      <alignment vertical="top" wrapText="1"/>
    </xf>
    <xf numFmtId="0" fontId="2" fillId="0" borderId="20" xfId="0" applyFont="1" applyFill="1" applyBorder="1" applyAlignment="1" applyProtection="1">
      <alignment horizontal="center" vertical="top" wrapText="1"/>
    </xf>
    <xf numFmtId="4" fontId="3" fillId="0" borderId="20" xfId="0" applyNumberFormat="1" applyFont="1" applyFill="1" applyBorder="1" applyAlignment="1" applyProtection="1">
      <alignment horizontal="center" vertical="center" wrapText="1"/>
    </xf>
    <xf numFmtId="4" fontId="2" fillId="0" borderId="2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top" wrapText="1"/>
    </xf>
    <xf numFmtId="0" fontId="3"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43" fontId="3" fillId="0" borderId="0" xfId="1" applyNumberFormat="1" applyFont="1" applyFill="1" applyBorder="1" applyAlignment="1" applyProtection="1">
      <alignment horizontal="center" vertical="center" wrapText="1"/>
    </xf>
    <xf numFmtId="4" fontId="3" fillId="0" borderId="0" xfId="0" applyNumberFormat="1" applyFont="1" applyFill="1" applyBorder="1" applyAlignment="1" applyProtection="1">
      <alignment horizontal="center" vertical="center" wrapText="1"/>
    </xf>
    <xf numFmtId="4" fontId="6" fillId="0" borderId="0" xfId="0" applyNumberFormat="1" applyFont="1" applyFill="1" applyBorder="1" applyAlignment="1" applyProtection="1">
      <alignment horizontal="center" vertical="center" wrapText="1"/>
    </xf>
    <xf numFmtId="0" fontId="7" fillId="0" borderId="14" xfId="0" applyFont="1" applyFill="1" applyBorder="1" applyAlignment="1" applyProtection="1">
      <alignment vertical="top" wrapText="1"/>
    </xf>
    <xf numFmtId="0" fontId="2" fillId="0" borderId="14" xfId="0" applyFont="1" applyFill="1" applyBorder="1" applyAlignment="1" applyProtection="1">
      <alignment horizontal="center" vertical="top" wrapText="1"/>
    </xf>
    <xf numFmtId="43" fontId="2" fillId="0" borderId="14" xfId="1" applyNumberFormat="1"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4" fontId="2" fillId="0" borderId="14" xfId="0" applyNumberFormat="1" applyFont="1" applyFill="1" applyBorder="1" applyAlignment="1" applyProtection="1">
      <alignment horizontal="center" vertical="center" wrapText="1"/>
    </xf>
    <xf numFmtId="0" fontId="3" fillId="0" borderId="14" xfId="0" applyFont="1" applyFill="1" applyBorder="1" applyAlignment="1" applyProtection="1">
      <alignment vertical="top" wrapText="1"/>
    </xf>
    <xf numFmtId="43" fontId="3" fillId="0" borderId="14" xfId="1" applyNumberFormat="1" applyFont="1" applyFill="1" applyBorder="1" applyAlignment="1" applyProtection="1">
      <alignment horizontal="center" vertical="center" wrapText="1"/>
    </xf>
    <xf numFmtId="4" fontId="3" fillId="0" borderId="14" xfId="0" applyNumberFormat="1" applyFont="1" applyFill="1" applyBorder="1" applyAlignment="1" applyProtection="1">
      <alignment horizontal="center" vertical="center" wrapText="1"/>
      <protection locked="0"/>
    </xf>
    <xf numFmtId="0" fontId="2" fillId="0" borderId="14" xfId="0" applyFont="1" applyFill="1" applyBorder="1" applyAlignment="1" applyProtection="1">
      <alignment horizontal="left" vertical="top" wrapText="1"/>
    </xf>
    <xf numFmtId="0" fontId="3" fillId="0" borderId="14" xfId="0" applyFont="1" applyFill="1" applyBorder="1" applyAlignment="1" applyProtection="1">
      <alignment horizontal="justify" vertical="top" wrapText="1"/>
    </xf>
    <xf numFmtId="43" fontId="0" fillId="0" borderId="14" xfId="1" applyNumberFormat="1"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4" fontId="0" fillId="0" borderId="14"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top" wrapText="1"/>
    </xf>
    <xf numFmtId="43" fontId="3" fillId="0" borderId="14" xfId="1" applyNumberFormat="1" applyFont="1" applyFill="1" applyBorder="1" applyAlignment="1" applyProtection="1">
      <alignment vertical="center" wrapText="1"/>
    </xf>
    <xf numFmtId="165" fontId="3" fillId="0" borderId="14" xfId="1" applyNumberFormat="1" applyFont="1" applyFill="1" applyBorder="1" applyAlignment="1" applyProtection="1">
      <alignment horizontal="center" vertical="center" wrapText="1"/>
    </xf>
    <xf numFmtId="165" fontId="2" fillId="0" borderId="14" xfId="1" applyNumberFormat="1" applyFont="1" applyFill="1" applyBorder="1" applyAlignment="1" applyProtection="1">
      <alignment horizontal="center" vertical="center" wrapText="1"/>
    </xf>
    <xf numFmtId="165" fontId="2" fillId="0" borderId="14" xfId="1"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top" wrapText="1"/>
    </xf>
    <xf numFmtId="0" fontId="2" fillId="0" borderId="14" xfId="0" applyFont="1" applyFill="1" applyBorder="1" applyAlignment="1" applyProtection="1">
      <alignment horizontal="justify" vertical="top" wrapText="1"/>
    </xf>
    <xf numFmtId="0" fontId="2" fillId="0" borderId="14" xfId="0" applyFont="1" applyFill="1" applyBorder="1" applyAlignment="1" applyProtection="1">
      <alignment vertical="top" wrapText="1"/>
    </xf>
    <xf numFmtId="0" fontId="8" fillId="0" borderId="14" xfId="0" applyFont="1" applyFill="1" applyBorder="1" applyAlignment="1" applyProtection="1">
      <alignment vertical="top" wrapText="1"/>
    </xf>
    <xf numFmtId="0" fontId="3" fillId="0" borderId="14" xfId="0" applyFont="1" applyFill="1" applyBorder="1" applyAlignment="1" applyProtection="1">
      <alignment horizontal="justify" vertical="top"/>
    </xf>
    <xf numFmtId="0" fontId="2" fillId="0" borderId="14" xfId="0" applyFont="1" applyFill="1" applyBorder="1" applyAlignment="1" applyProtection="1">
      <alignment horizontal="justify" vertical="top"/>
    </xf>
    <xf numFmtId="0" fontId="2" fillId="0" borderId="14" xfId="0" applyFont="1" applyFill="1" applyBorder="1" applyAlignment="1" applyProtection="1">
      <alignment horizontal="right" vertical="top" wrapText="1"/>
    </xf>
    <xf numFmtId="0" fontId="0" fillId="0" borderId="14" xfId="0" applyFont="1" applyFill="1" applyBorder="1" applyAlignment="1" applyProtection="1">
      <alignment horizontal="center" vertical="center"/>
    </xf>
    <xf numFmtId="4" fontId="0" fillId="0" borderId="14" xfId="0" applyNumberFormat="1" applyFont="1" applyFill="1" applyBorder="1" applyAlignment="1" applyProtection="1">
      <alignment horizontal="center" vertical="center"/>
      <protection locked="0"/>
    </xf>
    <xf numFmtId="0" fontId="2" fillId="0" borderId="14" xfId="0" applyFont="1" applyFill="1" applyBorder="1" applyAlignment="1" applyProtection="1">
      <alignment horizontal="justify" vertical="justify" wrapText="1"/>
    </xf>
    <xf numFmtId="0" fontId="0" fillId="0" borderId="0" xfId="0" applyFont="1" applyFill="1" applyBorder="1" applyProtection="1"/>
    <xf numFmtId="166" fontId="2" fillId="0" borderId="14" xfId="0" applyNumberFormat="1" applyFont="1" applyFill="1" applyBorder="1" applyAlignment="1" applyProtection="1">
      <alignment vertical="top" wrapText="1"/>
    </xf>
    <xf numFmtId="43" fontId="0" fillId="0" borderId="14" xfId="0" applyNumberFormat="1" applyFont="1" applyFill="1" applyBorder="1" applyAlignment="1" applyProtection="1">
      <alignment horizontal="center" vertical="center"/>
    </xf>
    <xf numFmtId="0" fontId="3" fillId="0" borderId="14" xfId="0" applyFont="1" applyFill="1" applyBorder="1" applyAlignment="1" applyProtection="1">
      <alignment horizontal="right" vertical="top" wrapText="1"/>
    </xf>
    <xf numFmtId="0" fontId="0" fillId="0" borderId="14" xfId="0" applyFont="1" applyFill="1" applyBorder="1" applyProtection="1"/>
    <xf numFmtId="43" fontId="3" fillId="0" borderId="14" xfId="1" applyNumberFormat="1"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4" fillId="0" borderId="14" xfId="0" applyFont="1" applyFill="1" applyBorder="1" applyAlignment="1" applyProtection="1">
      <alignment vertical="top" wrapText="1"/>
    </xf>
    <xf numFmtId="4" fontId="0" fillId="0" borderId="14" xfId="0" applyNumberFormat="1" applyFont="1" applyFill="1" applyBorder="1" applyAlignment="1" applyProtection="1">
      <alignment horizontal="center" vertical="center" wrapText="1"/>
    </xf>
    <xf numFmtId="43" fontId="0" fillId="0" borderId="0" xfId="1"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4" fontId="0" fillId="0" borderId="0" xfId="0" applyNumberFormat="1" applyFont="1" applyFill="1" applyBorder="1" applyAlignment="1" applyProtection="1">
      <alignment horizontal="center" vertical="center" wrapText="1"/>
    </xf>
    <xf numFmtId="0" fontId="0" fillId="0" borderId="0" xfId="0" applyFont="1" applyFill="1" applyBorder="1" applyAlignment="1" applyProtection="1">
      <alignment vertical="top" wrapText="1"/>
    </xf>
    <xf numFmtId="4" fontId="0" fillId="0" borderId="0" xfId="0" applyNumberFormat="1" applyFont="1" applyFill="1" applyAlignment="1" applyProtection="1">
      <alignment horizontal="center" vertical="center" wrapText="1"/>
    </xf>
    <xf numFmtId="43" fontId="0" fillId="0" borderId="0" xfId="1" applyNumberFormat="1" applyFont="1" applyFill="1" applyAlignment="1" applyProtection="1">
      <alignment horizontal="center" vertical="center" wrapText="1"/>
    </xf>
    <xf numFmtId="0" fontId="0" fillId="0" borderId="0" xfId="0" applyFont="1" applyFill="1" applyAlignment="1" applyProtection="1">
      <alignment horizontal="center" vertical="center" wrapText="1"/>
    </xf>
    <xf numFmtId="0" fontId="0" fillId="0" borderId="0" xfId="0" applyFont="1" applyFill="1" applyAlignment="1" applyProtection="1">
      <alignment vertical="top" wrapText="1"/>
    </xf>
    <xf numFmtId="0" fontId="3" fillId="0" borderId="13" xfId="0" applyFont="1" applyFill="1" applyBorder="1" applyAlignment="1" applyProtection="1">
      <alignment horizontal="justify" vertical="top" wrapText="1"/>
    </xf>
    <xf numFmtId="43" fontId="3" fillId="0" borderId="22" xfId="1" applyNumberFormat="1"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4" fontId="3" fillId="0" borderId="23"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vertical="center" wrapText="1"/>
    </xf>
    <xf numFmtId="165" fontId="2" fillId="0" borderId="14" xfId="1" applyNumberFormat="1" applyFont="1" applyFill="1" applyBorder="1" applyAlignment="1" applyProtection="1">
      <alignment horizontal="center" vertical="center" wrapText="1"/>
    </xf>
    <xf numFmtId="0" fontId="3" fillId="0" borderId="13" xfId="0" applyFont="1" applyFill="1" applyBorder="1" applyAlignment="1" applyProtection="1">
      <alignment horizontal="justify" vertical="top" wrapText="1"/>
    </xf>
    <xf numFmtId="0" fontId="9" fillId="0" borderId="13" xfId="0" applyFont="1" applyBorder="1" applyAlignment="1">
      <alignment horizontal="justify" vertical="justify" wrapText="1"/>
    </xf>
    <xf numFmtId="0" fontId="9" fillId="0" borderId="23" xfId="0" applyFont="1" applyBorder="1" applyAlignment="1">
      <alignment horizontal="justify" vertical="justify" wrapText="1"/>
    </xf>
    <xf numFmtId="0" fontId="9" fillId="0" borderId="14" xfId="0" applyFont="1" applyBorder="1" applyAlignment="1">
      <alignment horizontal="justify" vertical="justify" wrapText="1"/>
    </xf>
    <xf numFmtId="0" fontId="2" fillId="0" borderId="13" xfId="0" applyFont="1" applyFill="1" applyBorder="1" applyAlignment="1" applyProtection="1">
      <alignment horizontal="justify" vertical="top" wrapText="1"/>
    </xf>
    <xf numFmtId="0" fontId="3" fillId="0" borderId="13" xfId="0" applyFont="1" applyFill="1" applyBorder="1" applyAlignment="1" applyProtection="1">
      <alignment vertical="top" wrapText="1"/>
    </xf>
    <xf numFmtId="0" fontId="2" fillId="0" borderId="13" xfId="0" applyFont="1" applyFill="1" applyBorder="1" applyAlignment="1" applyProtection="1">
      <alignment vertical="top" wrapText="1"/>
    </xf>
    <xf numFmtId="0" fontId="11" fillId="0" borderId="14" xfId="0" applyFont="1" applyBorder="1" applyAlignment="1">
      <alignment vertical="top" wrapText="1"/>
    </xf>
    <xf numFmtId="0" fontId="9" fillId="0" borderId="14" xfId="0" applyFont="1" applyBorder="1" applyAlignment="1">
      <alignment vertical="top" wrapText="1"/>
    </xf>
    <xf numFmtId="0" fontId="10" fillId="0" borderId="14" xfId="0" applyFont="1" applyBorder="1" applyAlignment="1">
      <alignment vertical="top" wrapText="1"/>
    </xf>
    <xf numFmtId="4" fontId="0" fillId="0" borderId="14" xfId="0" applyNumberFormat="1" applyFont="1" applyBorder="1" applyAlignment="1">
      <alignment horizontal="center" vertical="top" wrapText="1"/>
    </xf>
    <xf numFmtId="4" fontId="0" fillId="0" borderId="14" xfId="0" applyNumberFormat="1" applyFont="1" applyFill="1" applyBorder="1" applyAlignment="1">
      <alignment horizontal="center" vertical="top" wrapText="1"/>
    </xf>
    <xf numFmtId="4" fontId="9" fillId="0" borderId="14" xfId="0" applyNumberFormat="1" applyFont="1" applyBorder="1" applyAlignment="1">
      <alignment horizontal="center" vertical="top" wrapText="1"/>
    </xf>
    <xf numFmtId="0" fontId="0" fillId="0" borderId="14" xfId="0" applyFont="1" applyBorder="1" applyAlignment="1">
      <alignment vertical="top" wrapText="1"/>
    </xf>
    <xf numFmtId="4" fontId="9" fillId="0" borderId="14" xfId="0" applyNumberFormat="1" applyFont="1" applyBorder="1" applyAlignment="1">
      <alignment vertical="top" wrapText="1"/>
    </xf>
    <xf numFmtId="0" fontId="10" fillId="0" borderId="14" xfId="0" applyFont="1" applyBorder="1"/>
    <xf numFmtId="0" fontId="9" fillId="0" borderId="14" xfId="0" applyFont="1" applyBorder="1" applyAlignment="1">
      <alignment horizontal="right" vertical="top" wrapText="1"/>
    </xf>
    <xf numFmtId="0" fontId="0" fillId="0" borderId="14" xfId="0" applyFont="1" applyBorder="1" applyAlignment="1">
      <alignment horizontal="right" vertical="top" wrapText="1"/>
    </xf>
    <xf numFmtId="0" fontId="9" fillId="0" borderId="14" xfId="0" applyFont="1" applyFill="1" applyBorder="1" applyAlignment="1">
      <alignment vertical="top" wrapText="1"/>
    </xf>
    <xf numFmtId="4" fontId="9" fillId="0" borderId="14" xfId="0" applyNumberFormat="1" applyFont="1" applyBorder="1" applyAlignment="1">
      <alignment horizontal="left" vertical="top" wrapText="1"/>
    </xf>
    <xf numFmtId="0" fontId="9" fillId="0" borderId="14" xfId="0" applyFont="1" applyBorder="1" applyAlignment="1">
      <alignment horizontal="left" vertical="top" wrapText="1"/>
    </xf>
    <xf numFmtId="0" fontId="10" fillId="0" borderId="14" xfId="0" applyFont="1" applyFill="1" applyBorder="1" applyAlignment="1">
      <alignment vertical="top" wrapText="1"/>
    </xf>
    <xf numFmtId="4" fontId="9" fillId="0" borderId="14" xfId="0" applyNumberFormat="1" applyFont="1" applyFill="1" applyBorder="1" applyAlignment="1">
      <alignment horizontal="center" vertical="top" wrapText="1"/>
    </xf>
    <xf numFmtId="0" fontId="9" fillId="0" borderId="14" xfId="0" applyFont="1" applyBorder="1"/>
    <xf numFmtId="0" fontId="9" fillId="0" borderId="14" xfId="0" applyFont="1" applyFill="1" applyBorder="1"/>
    <xf numFmtId="0" fontId="0" fillId="0" borderId="14" xfId="0" applyFont="1" applyBorder="1"/>
    <xf numFmtId="0" fontId="9" fillId="0" borderId="14" xfId="0" applyFont="1" applyBorder="1" applyAlignment="1">
      <alignment horizontal="justify" vertical="top"/>
    </xf>
    <xf numFmtId="0" fontId="0" fillId="0" borderId="14" xfId="0" applyFont="1" applyBorder="1" applyAlignment="1">
      <alignment horizontal="center" vertical="top" wrapText="1"/>
    </xf>
    <xf numFmtId="0" fontId="9" fillId="0" borderId="14" xfId="0" applyFont="1" applyBorder="1" applyAlignment="1">
      <alignment horizontal="center" vertical="top" wrapText="1"/>
    </xf>
    <xf numFmtId="0" fontId="9" fillId="0" borderId="23" xfId="0" applyFont="1" applyBorder="1" applyAlignment="1">
      <alignment vertical="top" wrapText="1"/>
    </xf>
    <xf numFmtId="0" fontId="10" fillId="0" borderId="14" xfId="0" applyFont="1" applyFill="1" applyBorder="1" applyAlignment="1">
      <alignment horizontal="right" vertical="top" wrapText="1"/>
    </xf>
    <xf numFmtId="0" fontId="0" fillId="0" borderId="14" xfId="0" applyFont="1" applyFill="1" applyBorder="1" applyAlignment="1">
      <alignment horizontal="center" vertical="top" wrapText="1"/>
    </xf>
    <xf numFmtId="0" fontId="10" fillId="0" borderId="14" xfId="0" applyFont="1" applyBorder="1" applyAlignment="1">
      <alignment horizontal="right" vertical="top" wrapText="1"/>
    </xf>
    <xf numFmtId="4" fontId="0" fillId="0" borderId="14" xfId="0" applyNumberFormat="1" applyFont="1" applyBorder="1" applyAlignment="1">
      <alignment vertical="top" wrapText="1"/>
    </xf>
    <xf numFmtId="0" fontId="0" fillId="0" borderId="14" xfId="0" applyFont="1" applyBorder="1" applyAlignment="1">
      <alignment horizontal="left" vertical="top" wrapText="1"/>
    </xf>
    <xf numFmtId="4" fontId="0" fillId="0" borderId="14" xfId="0" applyNumberFormat="1" applyFont="1" applyBorder="1" applyAlignment="1">
      <alignment horizontal="left" vertical="top" wrapText="1"/>
    </xf>
    <xf numFmtId="0" fontId="0" fillId="0" borderId="23" xfId="0" applyFont="1" applyBorder="1" applyAlignment="1">
      <alignment horizontal="left" vertical="top" wrapText="1"/>
    </xf>
    <xf numFmtId="0" fontId="9" fillId="0" borderId="14" xfId="0" applyFont="1" applyFill="1" applyBorder="1" applyAlignment="1">
      <alignment horizontal="left" vertical="top" wrapText="1"/>
    </xf>
    <xf numFmtId="0" fontId="10" fillId="0" borderId="14" xfId="0" applyFont="1" applyFill="1" applyBorder="1" applyAlignment="1">
      <alignment horizontal="left" vertical="top" wrapText="1"/>
    </xf>
    <xf numFmtId="0" fontId="2" fillId="0" borderId="25" xfId="0" applyFont="1" applyFill="1" applyBorder="1" applyAlignment="1" applyProtection="1">
      <alignment horizontal="left" vertical="top"/>
    </xf>
    <xf numFmtId="0" fontId="3" fillId="0" borderId="16" xfId="0" applyFont="1" applyFill="1" applyBorder="1" applyAlignment="1" applyProtection="1">
      <alignment horizontal="center" vertical="center" wrapText="1"/>
    </xf>
    <xf numFmtId="4" fontId="2" fillId="0" borderId="26" xfId="0" applyNumberFormat="1" applyFont="1" applyFill="1" applyBorder="1" applyAlignment="1" applyProtection="1">
      <alignment horizontal="center" vertical="center" wrapText="1"/>
    </xf>
    <xf numFmtId="0" fontId="3" fillId="0" borderId="27" xfId="0" applyFont="1" applyFill="1" applyBorder="1" applyAlignment="1" applyProtection="1">
      <alignment vertical="top" wrapText="1"/>
    </xf>
    <xf numFmtId="0" fontId="2" fillId="0" borderId="28" xfId="0" applyFont="1" applyFill="1" applyBorder="1" applyAlignment="1" applyProtection="1">
      <alignment horizontal="center" vertical="top" wrapText="1"/>
    </xf>
    <xf numFmtId="4" fontId="3" fillId="0" borderId="29" xfId="0" applyNumberFormat="1" applyFont="1" applyFill="1" applyBorder="1" applyAlignment="1" applyProtection="1">
      <alignment horizontal="center" vertical="center" wrapText="1"/>
    </xf>
    <xf numFmtId="4" fontId="2" fillId="0" borderId="30" xfId="0" applyNumberFormat="1" applyFont="1" applyFill="1" applyBorder="1" applyAlignment="1" applyProtection="1">
      <alignment horizontal="center" vertical="center" wrapText="1"/>
    </xf>
    <xf numFmtId="0" fontId="2" fillId="0" borderId="14" xfId="0" applyFont="1" applyFill="1" applyBorder="1" applyAlignment="1" applyProtection="1">
      <alignment horizontal="left" vertical="top"/>
    </xf>
    <xf numFmtId="0" fontId="3" fillId="0" borderId="14" xfId="0" applyFont="1" applyBorder="1" applyAlignment="1">
      <alignment vertical="top" wrapText="1"/>
    </xf>
    <xf numFmtId="0" fontId="3" fillId="0" borderId="14" xfId="0" applyFont="1" applyBorder="1" applyAlignment="1">
      <alignment horizontal="left" vertical="top" wrapText="1"/>
    </xf>
    <xf numFmtId="0" fontId="10" fillId="0" borderId="0" xfId="0" applyFont="1" applyBorder="1" applyAlignment="1">
      <alignment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left" vertical="top" wrapText="1"/>
    </xf>
    <xf numFmtId="0" fontId="9" fillId="0" borderId="0" xfId="0" applyFont="1" applyBorder="1" applyAlignment="1">
      <alignment horizontal="center"/>
    </xf>
    <xf numFmtId="2" fontId="9" fillId="0" borderId="0" xfId="0" applyNumberFormat="1" applyFont="1" applyBorder="1" applyAlignment="1">
      <alignment horizontal="center"/>
    </xf>
    <xf numFmtId="2" fontId="10" fillId="0" borderId="0" xfId="0" applyNumberFormat="1" applyFont="1" applyBorder="1" applyAlignment="1">
      <alignment horizontal="center"/>
    </xf>
    <xf numFmtId="0" fontId="10" fillId="0" borderId="0" xfId="0" applyFont="1" applyBorder="1" applyAlignment="1">
      <alignment horizontal="center"/>
    </xf>
    <xf numFmtId="0" fontId="10" fillId="0" borderId="0" xfId="0" applyFont="1" applyBorder="1"/>
    <xf numFmtId="0" fontId="9" fillId="0" borderId="0" xfId="0" applyFont="1" applyAlignment="1">
      <alignment horizontal="center"/>
    </xf>
    <xf numFmtId="0" fontId="10" fillId="0" borderId="0" xfId="0" applyFont="1"/>
    <xf numFmtId="0" fontId="9" fillId="0" borderId="0" xfId="0" applyFont="1"/>
    <xf numFmtId="4" fontId="0" fillId="0" borderId="14" xfId="0" applyNumberFormat="1" applyFont="1" applyFill="1" applyBorder="1" applyAlignment="1" applyProtection="1">
      <alignment horizontal="center" vertical="top" wrapText="1"/>
      <protection locked="0"/>
    </xf>
    <xf numFmtId="4" fontId="0" fillId="0" borderId="14" xfId="0" applyNumberFormat="1" applyFont="1" applyBorder="1" applyAlignment="1" applyProtection="1">
      <alignment horizontal="center" vertical="top" wrapText="1"/>
      <protection locked="0"/>
    </xf>
    <xf numFmtId="4" fontId="0" fillId="0" borderId="13" xfId="0" applyNumberFormat="1" applyFont="1" applyBorder="1" applyAlignment="1" applyProtection="1">
      <alignment horizontal="center" vertical="top" wrapText="1"/>
      <protection locked="0"/>
    </xf>
    <xf numFmtId="4" fontId="9" fillId="0" borderId="14" xfId="0" applyNumberFormat="1" applyFont="1" applyBorder="1" applyAlignment="1" applyProtection="1">
      <alignment horizontal="center" vertical="top" wrapText="1"/>
      <protection locked="0"/>
    </xf>
    <xf numFmtId="4" fontId="9" fillId="0" borderId="13" xfId="0" applyNumberFormat="1" applyFont="1" applyBorder="1" applyAlignment="1" applyProtection="1">
      <alignment horizontal="center" vertical="top" wrapText="1"/>
      <protection locked="0"/>
    </xf>
    <xf numFmtId="0" fontId="12" fillId="0" borderId="0" xfId="0" applyFont="1" applyAlignment="1">
      <alignment horizontal="left" wrapText="1"/>
    </xf>
    <xf numFmtId="4" fontId="0" fillId="0" borderId="13" xfId="0" applyNumberFormat="1" applyFont="1" applyBorder="1" applyAlignment="1">
      <alignment horizontal="right" vertical="top" wrapText="1"/>
    </xf>
    <xf numFmtId="4" fontId="0" fillId="0" borderId="22" xfId="0" applyNumberFormat="1" applyFont="1" applyBorder="1" applyAlignment="1">
      <alignment horizontal="right" vertical="top" wrapText="1"/>
    </xf>
    <xf numFmtId="4" fontId="0" fillId="0" borderId="23" xfId="0" applyNumberFormat="1" applyFont="1" applyBorder="1" applyAlignment="1">
      <alignment horizontal="right" vertical="top" wrapText="1"/>
    </xf>
    <xf numFmtId="0" fontId="2" fillId="0" borderId="14" xfId="0" applyFont="1" applyFill="1" applyBorder="1" applyAlignment="1" applyProtection="1">
      <alignment horizontal="center" vertical="top" wrapText="1"/>
    </xf>
    <xf numFmtId="0" fontId="10" fillId="0" borderId="24" xfId="0" applyFont="1" applyBorder="1" applyAlignment="1">
      <alignment horizontal="left"/>
    </xf>
    <xf numFmtId="0" fontId="2" fillId="0" borderId="13" xfId="0" applyFont="1" applyFill="1" applyBorder="1" applyAlignment="1" applyProtection="1">
      <alignment horizontal="right" vertical="top"/>
    </xf>
    <xf numFmtId="0" fontId="2" fillId="0" borderId="22" xfId="0" applyFont="1" applyFill="1" applyBorder="1" applyAlignment="1" applyProtection="1">
      <alignment horizontal="right" vertical="top"/>
    </xf>
    <xf numFmtId="0" fontId="2" fillId="0" borderId="23" xfId="0" applyFont="1" applyFill="1" applyBorder="1" applyAlignment="1" applyProtection="1">
      <alignment horizontal="right" vertical="top"/>
    </xf>
    <xf numFmtId="0" fontId="3" fillId="0" borderId="13" xfId="0" applyFont="1" applyFill="1" applyBorder="1" applyAlignment="1" applyProtection="1">
      <alignment horizontal="justify" vertical="top" wrapText="1"/>
    </xf>
    <xf numFmtId="0" fontId="3" fillId="0" borderId="22" xfId="0" applyFont="1" applyFill="1" applyBorder="1" applyAlignment="1" applyProtection="1">
      <alignment horizontal="justify" vertical="top" wrapText="1"/>
    </xf>
    <xf numFmtId="0" fontId="3" fillId="0" borderId="23" xfId="0" applyFont="1" applyFill="1" applyBorder="1" applyAlignment="1" applyProtection="1">
      <alignment horizontal="justify" vertical="top" wrapText="1"/>
    </xf>
    <xf numFmtId="0" fontId="2" fillId="0" borderId="1" xfId="0" applyFont="1" applyFill="1" applyBorder="1" applyAlignment="1" applyProtection="1">
      <alignment horizontal="center" vertical="top" wrapText="1"/>
    </xf>
    <xf numFmtId="0" fontId="2" fillId="0" borderId="2" xfId="0" applyFont="1" applyFill="1" applyBorder="1" applyAlignment="1" applyProtection="1">
      <alignment horizontal="center" vertical="top" wrapText="1"/>
    </xf>
    <xf numFmtId="0" fontId="2" fillId="0" borderId="3" xfId="0" applyFont="1" applyFill="1" applyBorder="1" applyAlignment="1" applyProtection="1">
      <alignment horizontal="center" vertical="top" wrapText="1"/>
    </xf>
    <xf numFmtId="0" fontId="2" fillId="0" borderId="4" xfId="0" applyFont="1" applyFill="1" applyBorder="1" applyAlignment="1" applyProtection="1">
      <alignment horizontal="center" vertical="top" wrapText="1"/>
    </xf>
    <xf numFmtId="0" fontId="2" fillId="0" borderId="5" xfId="0" applyFont="1" applyFill="1" applyBorder="1" applyAlignment="1" applyProtection="1">
      <alignment horizontal="center" vertical="top" wrapText="1"/>
    </xf>
    <xf numFmtId="0" fontId="2" fillId="0" borderId="6" xfId="0" applyFont="1" applyFill="1" applyBorder="1" applyAlignment="1" applyProtection="1">
      <alignment horizontal="center" vertical="top" wrapText="1"/>
    </xf>
    <xf numFmtId="0" fontId="2" fillId="0" borderId="28"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4" fontId="4" fillId="0" borderId="17" xfId="0" applyNumberFormat="1" applyFont="1" applyFill="1" applyBorder="1" applyAlignment="1" applyProtection="1">
      <alignment horizontal="center" vertical="center" wrapText="1"/>
    </xf>
    <xf numFmtId="4" fontId="4" fillId="0" borderId="21" xfId="0" applyNumberFormat="1"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center" wrapText="1"/>
      <protection locked="0"/>
    </xf>
    <xf numFmtId="165" fontId="2" fillId="0" borderId="14" xfId="1" applyNumberFormat="1" applyFont="1" applyFill="1" applyBorder="1" applyAlignment="1" applyProtection="1">
      <alignment horizontal="center" vertical="center" wrapText="1"/>
    </xf>
    <xf numFmtId="0" fontId="2" fillId="0" borderId="13" xfId="0" applyFont="1" applyFill="1" applyBorder="1" applyAlignment="1" applyProtection="1">
      <alignment horizontal="left" vertical="top" wrapText="1"/>
    </xf>
    <xf numFmtId="0" fontId="2" fillId="0" borderId="22" xfId="0" applyFont="1" applyFill="1" applyBorder="1" applyAlignment="1" applyProtection="1">
      <alignment horizontal="left" vertical="top" wrapText="1"/>
    </xf>
    <xf numFmtId="0" fontId="2" fillId="0" borderId="23" xfId="0" applyFont="1" applyFill="1" applyBorder="1" applyAlignment="1" applyProtection="1">
      <alignment horizontal="left" vertical="top" wrapText="1"/>
    </xf>
    <xf numFmtId="0" fontId="2" fillId="0" borderId="13" xfId="0" applyFont="1" applyFill="1" applyBorder="1" applyAlignment="1" applyProtection="1">
      <alignment horizontal="right" vertical="top" wrapText="1"/>
    </xf>
    <xf numFmtId="0" fontId="2" fillId="0" borderId="22" xfId="0" applyFont="1" applyFill="1" applyBorder="1" applyAlignment="1" applyProtection="1">
      <alignment horizontal="right" vertical="top" wrapText="1"/>
    </xf>
    <xf numFmtId="0" fontId="2" fillId="0" borderId="23" xfId="0" applyFont="1" applyFill="1" applyBorder="1" applyAlignment="1" applyProtection="1">
      <alignment horizontal="righ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9"/>
  <sheetViews>
    <sheetView tabSelected="1" view="pageBreakPreview" topLeftCell="A227" zoomScale="60" zoomScaleNormal="70" zoomScalePageLayoutView="85" workbookViewId="0">
      <selection activeCell="C237" sqref="C237"/>
    </sheetView>
  </sheetViews>
  <sheetFormatPr defaultRowHeight="15" x14ac:dyDescent="0.25"/>
  <cols>
    <col min="1" max="1" width="4.42578125" style="79" customWidth="1"/>
    <col min="2" max="2" width="51.140625" style="79" customWidth="1"/>
    <col min="3" max="3" width="11.28515625" style="77" bestFit="1" customWidth="1"/>
    <col min="4" max="4" width="6.7109375" style="78" customWidth="1"/>
    <col min="5" max="5" width="11.85546875" style="76" bestFit="1" customWidth="1"/>
    <col min="6" max="6" width="20.140625" style="76" customWidth="1"/>
    <col min="7" max="254" width="9.140625" style="1"/>
    <col min="255" max="255" width="5.42578125" style="1" customWidth="1"/>
    <col min="256" max="256" width="44.140625" style="1" customWidth="1"/>
    <col min="257" max="257" width="8.5703125" style="1" customWidth="1"/>
    <col min="258" max="258" width="8.140625" style="1" customWidth="1"/>
    <col min="259" max="259" width="10" style="1" customWidth="1"/>
    <col min="260" max="260" width="5.42578125" style="1" customWidth="1"/>
    <col min="261" max="261" width="11.7109375" style="1" customWidth="1"/>
    <col min="262" max="262" width="12.7109375" style="1" customWidth="1"/>
    <col min="263" max="510" width="9.140625" style="1"/>
    <col min="511" max="511" width="5.42578125" style="1" customWidth="1"/>
    <col min="512" max="512" width="44.140625" style="1" customWidth="1"/>
    <col min="513" max="513" width="8.5703125" style="1" customWidth="1"/>
    <col min="514" max="514" width="8.140625" style="1" customWidth="1"/>
    <col min="515" max="515" width="10" style="1" customWidth="1"/>
    <col min="516" max="516" width="5.42578125" style="1" customWidth="1"/>
    <col min="517" max="517" width="11.7109375" style="1" customWidth="1"/>
    <col min="518" max="518" width="12.7109375" style="1" customWidth="1"/>
    <col min="519" max="766" width="9.140625" style="1"/>
    <col min="767" max="767" width="5.42578125" style="1" customWidth="1"/>
    <col min="768" max="768" width="44.140625" style="1" customWidth="1"/>
    <col min="769" max="769" width="8.5703125" style="1" customWidth="1"/>
    <col min="770" max="770" width="8.140625" style="1" customWidth="1"/>
    <col min="771" max="771" width="10" style="1" customWidth="1"/>
    <col min="772" max="772" width="5.42578125" style="1" customWidth="1"/>
    <col min="773" max="773" width="11.7109375" style="1" customWidth="1"/>
    <col min="774" max="774" width="12.7109375" style="1" customWidth="1"/>
    <col min="775" max="1022" width="9.140625" style="1"/>
    <col min="1023" max="1023" width="5.42578125" style="1" customWidth="1"/>
    <col min="1024" max="1024" width="44.140625" style="1" customWidth="1"/>
    <col min="1025" max="1025" width="8.5703125" style="1" customWidth="1"/>
    <col min="1026" max="1026" width="8.140625" style="1" customWidth="1"/>
    <col min="1027" max="1027" width="10" style="1" customWidth="1"/>
    <col min="1028" max="1028" width="5.42578125" style="1" customWidth="1"/>
    <col min="1029" max="1029" width="11.7109375" style="1" customWidth="1"/>
    <col min="1030" max="1030" width="12.7109375" style="1" customWidth="1"/>
    <col min="1031" max="1278" width="9.140625" style="1"/>
    <col min="1279" max="1279" width="5.42578125" style="1" customWidth="1"/>
    <col min="1280" max="1280" width="44.140625" style="1" customWidth="1"/>
    <col min="1281" max="1281" width="8.5703125" style="1" customWidth="1"/>
    <col min="1282" max="1282" width="8.140625" style="1" customWidth="1"/>
    <col min="1283" max="1283" width="10" style="1" customWidth="1"/>
    <col min="1284" max="1284" width="5.42578125" style="1" customWidth="1"/>
    <col min="1285" max="1285" width="11.7109375" style="1" customWidth="1"/>
    <col min="1286" max="1286" width="12.7109375" style="1" customWidth="1"/>
    <col min="1287" max="1534" width="9.140625" style="1"/>
    <col min="1535" max="1535" width="5.42578125" style="1" customWidth="1"/>
    <col min="1536" max="1536" width="44.140625" style="1" customWidth="1"/>
    <col min="1537" max="1537" width="8.5703125" style="1" customWidth="1"/>
    <col min="1538" max="1538" width="8.140625" style="1" customWidth="1"/>
    <col min="1539" max="1539" width="10" style="1" customWidth="1"/>
    <col min="1540" max="1540" width="5.42578125" style="1" customWidth="1"/>
    <col min="1541" max="1541" width="11.7109375" style="1" customWidth="1"/>
    <col min="1542" max="1542" width="12.7109375" style="1" customWidth="1"/>
    <col min="1543" max="1790" width="9.140625" style="1"/>
    <col min="1791" max="1791" width="5.42578125" style="1" customWidth="1"/>
    <col min="1792" max="1792" width="44.140625" style="1" customWidth="1"/>
    <col min="1793" max="1793" width="8.5703125" style="1" customWidth="1"/>
    <col min="1794" max="1794" width="8.140625" style="1" customWidth="1"/>
    <col min="1795" max="1795" width="10" style="1" customWidth="1"/>
    <col min="1796" max="1796" width="5.42578125" style="1" customWidth="1"/>
    <col min="1797" max="1797" width="11.7109375" style="1" customWidth="1"/>
    <col min="1798" max="1798" width="12.7109375" style="1" customWidth="1"/>
    <col min="1799" max="2046" width="9.140625" style="1"/>
    <col min="2047" max="2047" width="5.42578125" style="1" customWidth="1"/>
    <col min="2048" max="2048" width="44.140625" style="1" customWidth="1"/>
    <col min="2049" max="2049" width="8.5703125" style="1" customWidth="1"/>
    <col min="2050" max="2050" width="8.140625" style="1" customWidth="1"/>
    <col min="2051" max="2051" width="10" style="1" customWidth="1"/>
    <col min="2052" max="2052" width="5.42578125" style="1" customWidth="1"/>
    <col min="2053" max="2053" width="11.7109375" style="1" customWidth="1"/>
    <col min="2054" max="2054" width="12.7109375" style="1" customWidth="1"/>
    <col min="2055" max="2302" width="9.140625" style="1"/>
    <col min="2303" max="2303" width="5.42578125" style="1" customWidth="1"/>
    <col min="2304" max="2304" width="44.140625" style="1" customWidth="1"/>
    <col min="2305" max="2305" width="8.5703125" style="1" customWidth="1"/>
    <col min="2306" max="2306" width="8.140625" style="1" customWidth="1"/>
    <col min="2307" max="2307" width="10" style="1" customWidth="1"/>
    <col min="2308" max="2308" width="5.42578125" style="1" customWidth="1"/>
    <col min="2309" max="2309" width="11.7109375" style="1" customWidth="1"/>
    <col min="2310" max="2310" width="12.7109375" style="1" customWidth="1"/>
    <col min="2311" max="2558" width="9.140625" style="1"/>
    <col min="2559" max="2559" width="5.42578125" style="1" customWidth="1"/>
    <col min="2560" max="2560" width="44.140625" style="1" customWidth="1"/>
    <col min="2561" max="2561" width="8.5703125" style="1" customWidth="1"/>
    <col min="2562" max="2562" width="8.140625" style="1" customWidth="1"/>
    <col min="2563" max="2563" width="10" style="1" customWidth="1"/>
    <col min="2564" max="2564" width="5.42578125" style="1" customWidth="1"/>
    <col min="2565" max="2565" width="11.7109375" style="1" customWidth="1"/>
    <col min="2566" max="2566" width="12.7109375" style="1" customWidth="1"/>
    <col min="2567" max="2814" width="9.140625" style="1"/>
    <col min="2815" max="2815" width="5.42578125" style="1" customWidth="1"/>
    <col min="2816" max="2816" width="44.140625" style="1" customWidth="1"/>
    <col min="2817" max="2817" width="8.5703125" style="1" customWidth="1"/>
    <col min="2818" max="2818" width="8.140625" style="1" customWidth="1"/>
    <col min="2819" max="2819" width="10" style="1" customWidth="1"/>
    <col min="2820" max="2820" width="5.42578125" style="1" customWidth="1"/>
    <col min="2821" max="2821" width="11.7109375" style="1" customWidth="1"/>
    <col min="2822" max="2822" width="12.7109375" style="1" customWidth="1"/>
    <col min="2823" max="3070" width="9.140625" style="1"/>
    <col min="3071" max="3071" width="5.42578125" style="1" customWidth="1"/>
    <col min="3072" max="3072" width="44.140625" style="1" customWidth="1"/>
    <col min="3073" max="3073" width="8.5703125" style="1" customWidth="1"/>
    <col min="3074" max="3074" width="8.140625" style="1" customWidth="1"/>
    <col min="3075" max="3075" width="10" style="1" customWidth="1"/>
    <col min="3076" max="3076" width="5.42578125" style="1" customWidth="1"/>
    <col min="3077" max="3077" width="11.7109375" style="1" customWidth="1"/>
    <col min="3078" max="3078" width="12.7109375" style="1" customWidth="1"/>
    <col min="3079" max="3326" width="9.140625" style="1"/>
    <col min="3327" max="3327" width="5.42578125" style="1" customWidth="1"/>
    <col min="3328" max="3328" width="44.140625" style="1" customWidth="1"/>
    <col min="3329" max="3329" width="8.5703125" style="1" customWidth="1"/>
    <col min="3330" max="3330" width="8.140625" style="1" customWidth="1"/>
    <col min="3331" max="3331" width="10" style="1" customWidth="1"/>
    <col min="3332" max="3332" width="5.42578125" style="1" customWidth="1"/>
    <col min="3333" max="3333" width="11.7109375" style="1" customWidth="1"/>
    <col min="3334" max="3334" width="12.7109375" style="1" customWidth="1"/>
    <col min="3335" max="3582" width="9.140625" style="1"/>
    <col min="3583" max="3583" width="5.42578125" style="1" customWidth="1"/>
    <col min="3584" max="3584" width="44.140625" style="1" customWidth="1"/>
    <col min="3585" max="3585" width="8.5703125" style="1" customWidth="1"/>
    <col min="3586" max="3586" width="8.140625" style="1" customWidth="1"/>
    <col min="3587" max="3587" width="10" style="1" customWidth="1"/>
    <col min="3588" max="3588" width="5.42578125" style="1" customWidth="1"/>
    <col min="3589" max="3589" width="11.7109375" style="1" customWidth="1"/>
    <col min="3590" max="3590" width="12.7109375" style="1" customWidth="1"/>
    <col min="3591" max="3838" width="9.140625" style="1"/>
    <col min="3839" max="3839" width="5.42578125" style="1" customWidth="1"/>
    <col min="3840" max="3840" width="44.140625" style="1" customWidth="1"/>
    <col min="3841" max="3841" width="8.5703125" style="1" customWidth="1"/>
    <col min="3842" max="3842" width="8.140625" style="1" customWidth="1"/>
    <col min="3843" max="3843" width="10" style="1" customWidth="1"/>
    <col min="3844" max="3844" width="5.42578125" style="1" customWidth="1"/>
    <col min="3845" max="3845" width="11.7109375" style="1" customWidth="1"/>
    <col min="3846" max="3846" width="12.7109375" style="1" customWidth="1"/>
    <col min="3847" max="4094" width="9.140625" style="1"/>
    <col min="4095" max="4095" width="5.42578125" style="1" customWidth="1"/>
    <col min="4096" max="4096" width="44.140625" style="1" customWidth="1"/>
    <col min="4097" max="4097" width="8.5703125" style="1" customWidth="1"/>
    <col min="4098" max="4098" width="8.140625" style="1" customWidth="1"/>
    <col min="4099" max="4099" width="10" style="1" customWidth="1"/>
    <col min="4100" max="4100" width="5.42578125" style="1" customWidth="1"/>
    <col min="4101" max="4101" width="11.7109375" style="1" customWidth="1"/>
    <col min="4102" max="4102" width="12.7109375" style="1" customWidth="1"/>
    <col min="4103" max="4350" width="9.140625" style="1"/>
    <col min="4351" max="4351" width="5.42578125" style="1" customWidth="1"/>
    <col min="4352" max="4352" width="44.140625" style="1" customWidth="1"/>
    <col min="4353" max="4353" width="8.5703125" style="1" customWidth="1"/>
    <col min="4354" max="4354" width="8.140625" style="1" customWidth="1"/>
    <col min="4355" max="4355" width="10" style="1" customWidth="1"/>
    <col min="4356" max="4356" width="5.42578125" style="1" customWidth="1"/>
    <col min="4357" max="4357" width="11.7109375" style="1" customWidth="1"/>
    <col min="4358" max="4358" width="12.7109375" style="1" customWidth="1"/>
    <col min="4359" max="4606" width="9.140625" style="1"/>
    <col min="4607" max="4607" width="5.42578125" style="1" customWidth="1"/>
    <col min="4608" max="4608" width="44.140625" style="1" customWidth="1"/>
    <col min="4609" max="4609" width="8.5703125" style="1" customWidth="1"/>
    <col min="4610" max="4610" width="8.140625" style="1" customWidth="1"/>
    <col min="4611" max="4611" width="10" style="1" customWidth="1"/>
    <col min="4612" max="4612" width="5.42578125" style="1" customWidth="1"/>
    <col min="4613" max="4613" width="11.7109375" style="1" customWidth="1"/>
    <col min="4614" max="4614" width="12.7109375" style="1" customWidth="1"/>
    <col min="4615" max="4862" width="9.140625" style="1"/>
    <col min="4863" max="4863" width="5.42578125" style="1" customWidth="1"/>
    <col min="4864" max="4864" width="44.140625" style="1" customWidth="1"/>
    <col min="4865" max="4865" width="8.5703125" style="1" customWidth="1"/>
    <col min="4866" max="4866" width="8.140625" style="1" customWidth="1"/>
    <col min="4867" max="4867" width="10" style="1" customWidth="1"/>
    <col min="4868" max="4868" width="5.42578125" style="1" customWidth="1"/>
    <col min="4869" max="4869" width="11.7109375" style="1" customWidth="1"/>
    <col min="4870" max="4870" width="12.7109375" style="1" customWidth="1"/>
    <col min="4871" max="5118" width="9.140625" style="1"/>
    <col min="5119" max="5119" width="5.42578125" style="1" customWidth="1"/>
    <col min="5120" max="5120" width="44.140625" style="1" customWidth="1"/>
    <col min="5121" max="5121" width="8.5703125" style="1" customWidth="1"/>
    <col min="5122" max="5122" width="8.140625" style="1" customWidth="1"/>
    <col min="5123" max="5123" width="10" style="1" customWidth="1"/>
    <col min="5124" max="5124" width="5.42578125" style="1" customWidth="1"/>
    <col min="5125" max="5125" width="11.7109375" style="1" customWidth="1"/>
    <col min="5126" max="5126" width="12.7109375" style="1" customWidth="1"/>
    <col min="5127" max="5374" width="9.140625" style="1"/>
    <col min="5375" max="5375" width="5.42578125" style="1" customWidth="1"/>
    <col min="5376" max="5376" width="44.140625" style="1" customWidth="1"/>
    <col min="5377" max="5377" width="8.5703125" style="1" customWidth="1"/>
    <col min="5378" max="5378" width="8.140625" style="1" customWidth="1"/>
    <col min="5379" max="5379" width="10" style="1" customWidth="1"/>
    <col min="5380" max="5380" width="5.42578125" style="1" customWidth="1"/>
    <col min="5381" max="5381" width="11.7109375" style="1" customWidth="1"/>
    <col min="5382" max="5382" width="12.7109375" style="1" customWidth="1"/>
    <col min="5383" max="5630" width="9.140625" style="1"/>
    <col min="5631" max="5631" width="5.42578125" style="1" customWidth="1"/>
    <col min="5632" max="5632" width="44.140625" style="1" customWidth="1"/>
    <col min="5633" max="5633" width="8.5703125" style="1" customWidth="1"/>
    <col min="5634" max="5634" width="8.140625" style="1" customWidth="1"/>
    <col min="5635" max="5635" width="10" style="1" customWidth="1"/>
    <col min="5636" max="5636" width="5.42578125" style="1" customWidth="1"/>
    <col min="5637" max="5637" width="11.7109375" style="1" customWidth="1"/>
    <col min="5638" max="5638" width="12.7109375" style="1" customWidth="1"/>
    <col min="5639" max="5886" width="9.140625" style="1"/>
    <col min="5887" max="5887" width="5.42578125" style="1" customWidth="1"/>
    <col min="5888" max="5888" width="44.140625" style="1" customWidth="1"/>
    <col min="5889" max="5889" width="8.5703125" style="1" customWidth="1"/>
    <col min="5890" max="5890" width="8.140625" style="1" customWidth="1"/>
    <col min="5891" max="5891" width="10" style="1" customWidth="1"/>
    <col min="5892" max="5892" width="5.42578125" style="1" customWidth="1"/>
    <col min="5893" max="5893" width="11.7109375" style="1" customWidth="1"/>
    <col min="5894" max="5894" width="12.7109375" style="1" customWidth="1"/>
    <col min="5895" max="6142" width="9.140625" style="1"/>
    <col min="6143" max="6143" width="5.42578125" style="1" customWidth="1"/>
    <col min="6144" max="6144" width="44.140625" style="1" customWidth="1"/>
    <col min="6145" max="6145" width="8.5703125" style="1" customWidth="1"/>
    <col min="6146" max="6146" width="8.140625" style="1" customWidth="1"/>
    <col min="6147" max="6147" width="10" style="1" customWidth="1"/>
    <col min="6148" max="6148" width="5.42578125" style="1" customWidth="1"/>
    <col min="6149" max="6149" width="11.7109375" style="1" customWidth="1"/>
    <col min="6150" max="6150" width="12.7109375" style="1" customWidth="1"/>
    <col min="6151" max="6398" width="9.140625" style="1"/>
    <col min="6399" max="6399" width="5.42578125" style="1" customWidth="1"/>
    <col min="6400" max="6400" width="44.140625" style="1" customWidth="1"/>
    <col min="6401" max="6401" width="8.5703125" style="1" customWidth="1"/>
    <col min="6402" max="6402" width="8.140625" style="1" customWidth="1"/>
    <col min="6403" max="6403" width="10" style="1" customWidth="1"/>
    <col min="6404" max="6404" width="5.42578125" style="1" customWidth="1"/>
    <col min="6405" max="6405" width="11.7109375" style="1" customWidth="1"/>
    <col min="6406" max="6406" width="12.7109375" style="1" customWidth="1"/>
    <col min="6407" max="6654" width="9.140625" style="1"/>
    <col min="6655" max="6655" width="5.42578125" style="1" customWidth="1"/>
    <col min="6656" max="6656" width="44.140625" style="1" customWidth="1"/>
    <col min="6657" max="6657" width="8.5703125" style="1" customWidth="1"/>
    <col min="6658" max="6658" width="8.140625" style="1" customWidth="1"/>
    <col min="6659" max="6659" width="10" style="1" customWidth="1"/>
    <col min="6660" max="6660" width="5.42578125" style="1" customWidth="1"/>
    <col min="6661" max="6661" width="11.7109375" style="1" customWidth="1"/>
    <col min="6662" max="6662" width="12.7109375" style="1" customWidth="1"/>
    <col min="6663" max="6910" width="9.140625" style="1"/>
    <col min="6911" max="6911" width="5.42578125" style="1" customWidth="1"/>
    <col min="6912" max="6912" width="44.140625" style="1" customWidth="1"/>
    <col min="6913" max="6913" width="8.5703125" style="1" customWidth="1"/>
    <col min="6914" max="6914" width="8.140625" style="1" customWidth="1"/>
    <col min="6915" max="6915" width="10" style="1" customWidth="1"/>
    <col min="6916" max="6916" width="5.42578125" style="1" customWidth="1"/>
    <col min="6917" max="6917" width="11.7109375" style="1" customWidth="1"/>
    <col min="6918" max="6918" width="12.7109375" style="1" customWidth="1"/>
    <col min="6919" max="7166" width="9.140625" style="1"/>
    <col min="7167" max="7167" width="5.42578125" style="1" customWidth="1"/>
    <col min="7168" max="7168" width="44.140625" style="1" customWidth="1"/>
    <col min="7169" max="7169" width="8.5703125" style="1" customWidth="1"/>
    <col min="7170" max="7170" width="8.140625" style="1" customWidth="1"/>
    <col min="7171" max="7171" width="10" style="1" customWidth="1"/>
    <col min="7172" max="7172" width="5.42578125" style="1" customWidth="1"/>
    <col min="7173" max="7173" width="11.7109375" style="1" customWidth="1"/>
    <col min="7174" max="7174" width="12.7109375" style="1" customWidth="1"/>
    <col min="7175" max="7422" width="9.140625" style="1"/>
    <col min="7423" max="7423" width="5.42578125" style="1" customWidth="1"/>
    <col min="7424" max="7424" width="44.140625" style="1" customWidth="1"/>
    <col min="7425" max="7425" width="8.5703125" style="1" customWidth="1"/>
    <col min="7426" max="7426" width="8.140625" style="1" customWidth="1"/>
    <col min="7427" max="7427" width="10" style="1" customWidth="1"/>
    <col min="7428" max="7428" width="5.42578125" style="1" customWidth="1"/>
    <col min="7429" max="7429" width="11.7109375" style="1" customWidth="1"/>
    <col min="7430" max="7430" width="12.7109375" style="1" customWidth="1"/>
    <col min="7431" max="7678" width="9.140625" style="1"/>
    <col min="7679" max="7679" width="5.42578125" style="1" customWidth="1"/>
    <col min="7680" max="7680" width="44.140625" style="1" customWidth="1"/>
    <col min="7681" max="7681" width="8.5703125" style="1" customWidth="1"/>
    <col min="7682" max="7682" width="8.140625" style="1" customWidth="1"/>
    <col min="7683" max="7683" width="10" style="1" customWidth="1"/>
    <col min="7684" max="7684" width="5.42578125" style="1" customWidth="1"/>
    <col min="7685" max="7685" width="11.7109375" style="1" customWidth="1"/>
    <col min="7686" max="7686" width="12.7109375" style="1" customWidth="1"/>
    <col min="7687" max="7934" width="9.140625" style="1"/>
    <col min="7935" max="7935" width="5.42578125" style="1" customWidth="1"/>
    <col min="7936" max="7936" width="44.140625" style="1" customWidth="1"/>
    <col min="7937" max="7937" width="8.5703125" style="1" customWidth="1"/>
    <col min="7938" max="7938" width="8.140625" style="1" customWidth="1"/>
    <col min="7939" max="7939" width="10" style="1" customWidth="1"/>
    <col min="7940" max="7940" width="5.42578125" style="1" customWidth="1"/>
    <col min="7941" max="7941" width="11.7109375" style="1" customWidth="1"/>
    <col min="7942" max="7942" width="12.7109375" style="1" customWidth="1"/>
    <col min="7943" max="8190" width="9.140625" style="1"/>
    <col min="8191" max="8191" width="5.42578125" style="1" customWidth="1"/>
    <col min="8192" max="8192" width="44.140625" style="1" customWidth="1"/>
    <col min="8193" max="8193" width="8.5703125" style="1" customWidth="1"/>
    <col min="8194" max="8194" width="8.140625" style="1" customWidth="1"/>
    <col min="8195" max="8195" width="10" style="1" customWidth="1"/>
    <col min="8196" max="8196" width="5.42578125" style="1" customWidth="1"/>
    <col min="8197" max="8197" width="11.7109375" style="1" customWidth="1"/>
    <col min="8198" max="8198" width="12.7109375" style="1" customWidth="1"/>
    <col min="8199" max="8446" width="9.140625" style="1"/>
    <col min="8447" max="8447" width="5.42578125" style="1" customWidth="1"/>
    <col min="8448" max="8448" width="44.140625" style="1" customWidth="1"/>
    <col min="8449" max="8449" width="8.5703125" style="1" customWidth="1"/>
    <col min="8450" max="8450" width="8.140625" style="1" customWidth="1"/>
    <col min="8451" max="8451" width="10" style="1" customWidth="1"/>
    <col min="8452" max="8452" width="5.42578125" style="1" customWidth="1"/>
    <col min="8453" max="8453" width="11.7109375" style="1" customWidth="1"/>
    <col min="8454" max="8454" width="12.7109375" style="1" customWidth="1"/>
    <col min="8455" max="8702" width="9.140625" style="1"/>
    <col min="8703" max="8703" width="5.42578125" style="1" customWidth="1"/>
    <col min="8704" max="8704" width="44.140625" style="1" customWidth="1"/>
    <col min="8705" max="8705" width="8.5703125" style="1" customWidth="1"/>
    <col min="8706" max="8706" width="8.140625" style="1" customWidth="1"/>
    <col min="8707" max="8707" width="10" style="1" customWidth="1"/>
    <col min="8708" max="8708" width="5.42578125" style="1" customWidth="1"/>
    <col min="8709" max="8709" width="11.7109375" style="1" customWidth="1"/>
    <col min="8710" max="8710" width="12.7109375" style="1" customWidth="1"/>
    <col min="8711" max="8958" width="9.140625" style="1"/>
    <col min="8959" max="8959" width="5.42578125" style="1" customWidth="1"/>
    <col min="8960" max="8960" width="44.140625" style="1" customWidth="1"/>
    <col min="8961" max="8961" width="8.5703125" style="1" customWidth="1"/>
    <col min="8962" max="8962" width="8.140625" style="1" customWidth="1"/>
    <col min="8963" max="8963" width="10" style="1" customWidth="1"/>
    <col min="8964" max="8964" width="5.42578125" style="1" customWidth="1"/>
    <col min="8965" max="8965" width="11.7109375" style="1" customWidth="1"/>
    <col min="8966" max="8966" width="12.7109375" style="1" customWidth="1"/>
    <col min="8967" max="9214" width="9.140625" style="1"/>
    <col min="9215" max="9215" width="5.42578125" style="1" customWidth="1"/>
    <col min="9216" max="9216" width="44.140625" style="1" customWidth="1"/>
    <col min="9217" max="9217" width="8.5703125" style="1" customWidth="1"/>
    <col min="9218" max="9218" width="8.140625" style="1" customWidth="1"/>
    <col min="9219" max="9219" width="10" style="1" customWidth="1"/>
    <col min="9220" max="9220" width="5.42578125" style="1" customWidth="1"/>
    <col min="9221" max="9221" width="11.7109375" style="1" customWidth="1"/>
    <col min="9222" max="9222" width="12.7109375" style="1" customWidth="1"/>
    <col min="9223" max="9470" width="9.140625" style="1"/>
    <col min="9471" max="9471" width="5.42578125" style="1" customWidth="1"/>
    <col min="9472" max="9472" width="44.140625" style="1" customWidth="1"/>
    <col min="9473" max="9473" width="8.5703125" style="1" customWidth="1"/>
    <col min="9474" max="9474" width="8.140625" style="1" customWidth="1"/>
    <col min="9475" max="9475" width="10" style="1" customWidth="1"/>
    <col min="9476" max="9476" width="5.42578125" style="1" customWidth="1"/>
    <col min="9477" max="9477" width="11.7109375" style="1" customWidth="1"/>
    <col min="9478" max="9478" width="12.7109375" style="1" customWidth="1"/>
    <col min="9479" max="9726" width="9.140625" style="1"/>
    <col min="9727" max="9727" width="5.42578125" style="1" customWidth="1"/>
    <col min="9728" max="9728" width="44.140625" style="1" customWidth="1"/>
    <col min="9729" max="9729" width="8.5703125" style="1" customWidth="1"/>
    <col min="9730" max="9730" width="8.140625" style="1" customWidth="1"/>
    <col min="9731" max="9731" width="10" style="1" customWidth="1"/>
    <col min="9732" max="9732" width="5.42578125" style="1" customWidth="1"/>
    <col min="9733" max="9733" width="11.7109375" style="1" customWidth="1"/>
    <col min="9734" max="9734" width="12.7109375" style="1" customWidth="1"/>
    <col min="9735" max="9982" width="9.140625" style="1"/>
    <col min="9983" max="9983" width="5.42578125" style="1" customWidth="1"/>
    <col min="9984" max="9984" width="44.140625" style="1" customWidth="1"/>
    <col min="9985" max="9985" width="8.5703125" style="1" customWidth="1"/>
    <col min="9986" max="9986" width="8.140625" style="1" customWidth="1"/>
    <col min="9987" max="9987" width="10" style="1" customWidth="1"/>
    <col min="9988" max="9988" width="5.42578125" style="1" customWidth="1"/>
    <col min="9989" max="9989" width="11.7109375" style="1" customWidth="1"/>
    <col min="9990" max="9990" width="12.7109375" style="1" customWidth="1"/>
    <col min="9991" max="10238" width="9.140625" style="1"/>
    <col min="10239" max="10239" width="5.42578125" style="1" customWidth="1"/>
    <col min="10240" max="10240" width="44.140625" style="1" customWidth="1"/>
    <col min="10241" max="10241" width="8.5703125" style="1" customWidth="1"/>
    <col min="10242" max="10242" width="8.140625" style="1" customWidth="1"/>
    <col min="10243" max="10243" width="10" style="1" customWidth="1"/>
    <col min="10244" max="10244" width="5.42578125" style="1" customWidth="1"/>
    <col min="10245" max="10245" width="11.7109375" style="1" customWidth="1"/>
    <col min="10246" max="10246" width="12.7109375" style="1" customWidth="1"/>
    <col min="10247" max="10494" width="9.140625" style="1"/>
    <col min="10495" max="10495" width="5.42578125" style="1" customWidth="1"/>
    <col min="10496" max="10496" width="44.140625" style="1" customWidth="1"/>
    <col min="10497" max="10497" width="8.5703125" style="1" customWidth="1"/>
    <col min="10498" max="10498" width="8.140625" style="1" customWidth="1"/>
    <col min="10499" max="10499" width="10" style="1" customWidth="1"/>
    <col min="10500" max="10500" width="5.42578125" style="1" customWidth="1"/>
    <col min="10501" max="10501" width="11.7109375" style="1" customWidth="1"/>
    <col min="10502" max="10502" width="12.7109375" style="1" customWidth="1"/>
    <col min="10503" max="10750" width="9.140625" style="1"/>
    <col min="10751" max="10751" width="5.42578125" style="1" customWidth="1"/>
    <col min="10752" max="10752" width="44.140625" style="1" customWidth="1"/>
    <col min="10753" max="10753" width="8.5703125" style="1" customWidth="1"/>
    <col min="10754" max="10754" width="8.140625" style="1" customWidth="1"/>
    <col min="10755" max="10755" width="10" style="1" customWidth="1"/>
    <col min="10756" max="10756" width="5.42578125" style="1" customWidth="1"/>
    <col min="10757" max="10757" width="11.7109375" style="1" customWidth="1"/>
    <col min="10758" max="10758" width="12.7109375" style="1" customWidth="1"/>
    <col min="10759" max="11006" width="9.140625" style="1"/>
    <col min="11007" max="11007" width="5.42578125" style="1" customWidth="1"/>
    <col min="11008" max="11008" width="44.140625" style="1" customWidth="1"/>
    <col min="11009" max="11009" width="8.5703125" style="1" customWidth="1"/>
    <col min="11010" max="11010" width="8.140625" style="1" customWidth="1"/>
    <col min="11011" max="11011" width="10" style="1" customWidth="1"/>
    <col min="11012" max="11012" width="5.42578125" style="1" customWidth="1"/>
    <col min="11013" max="11013" width="11.7109375" style="1" customWidth="1"/>
    <col min="11014" max="11014" width="12.7109375" style="1" customWidth="1"/>
    <col min="11015" max="11262" width="9.140625" style="1"/>
    <col min="11263" max="11263" width="5.42578125" style="1" customWidth="1"/>
    <col min="11264" max="11264" width="44.140625" style="1" customWidth="1"/>
    <col min="11265" max="11265" width="8.5703125" style="1" customWidth="1"/>
    <col min="11266" max="11266" width="8.140625" style="1" customWidth="1"/>
    <col min="11267" max="11267" width="10" style="1" customWidth="1"/>
    <col min="11268" max="11268" width="5.42578125" style="1" customWidth="1"/>
    <col min="11269" max="11269" width="11.7109375" style="1" customWidth="1"/>
    <col min="11270" max="11270" width="12.7109375" style="1" customWidth="1"/>
    <col min="11271" max="11518" width="9.140625" style="1"/>
    <col min="11519" max="11519" width="5.42578125" style="1" customWidth="1"/>
    <col min="11520" max="11520" width="44.140625" style="1" customWidth="1"/>
    <col min="11521" max="11521" width="8.5703125" style="1" customWidth="1"/>
    <col min="11522" max="11522" width="8.140625" style="1" customWidth="1"/>
    <col min="11523" max="11523" width="10" style="1" customWidth="1"/>
    <col min="11524" max="11524" width="5.42578125" style="1" customWidth="1"/>
    <col min="11525" max="11525" width="11.7109375" style="1" customWidth="1"/>
    <col min="11526" max="11526" width="12.7109375" style="1" customWidth="1"/>
    <col min="11527" max="11774" width="9.140625" style="1"/>
    <col min="11775" max="11775" width="5.42578125" style="1" customWidth="1"/>
    <col min="11776" max="11776" width="44.140625" style="1" customWidth="1"/>
    <col min="11777" max="11777" width="8.5703125" style="1" customWidth="1"/>
    <col min="11778" max="11778" width="8.140625" style="1" customWidth="1"/>
    <col min="11779" max="11779" width="10" style="1" customWidth="1"/>
    <col min="11780" max="11780" width="5.42578125" style="1" customWidth="1"/>
    <col min="11781" max="11781" width="11.7109375" style="1" customWidth="1"/>
    <col min="11782" max="11782" width="12.7109375" style="1" customWidth="1"/>
    <col min="11783" max="12030" width="9.140625" style="1"/>
    <col min="12031" max="12031" width="5.42578125" style="1" customWidth="1"/>
    <col min="12032" max="12032" width="44.140625" style="1" customWidth="1"/>
    <col min="12033" max="12033" width="8.5703125" style="1" customWidth="1"/>
    <col min="12034" max="12034" width="8.140625" style="1" customWidth="1"/>
    <col min="12035" max="12035" width="10" style="1" customWidth="1"/>
    <col min="12036" max="12036" width="5.42578125" style="1" customWidth="1"/>
    <col min="12037" max="12037" width="11.7109375" style="1" customWidth="1"/>
    <col min="12038" max="12038" width="12.7109375" style="1" customWidth="1"/>
    <col min="12039" max="12286" width="9.140625" style="1"/>
    <col min="12287" max="12287" width="5.42578125" style="1" customWidth="1"/>
    <col min="12288" max="12288" width="44.140625" style="1" customWidth="1"/>
    <col min="12289" max="12289" width="8.5703125" style="1" customWidth="1"/>
    <col min="12290" max="12290" width="8.140625" style="1" customWidth="1"/>
    <col min="12291" max="12291" width="10" style="1" customWidth="1"/>
    <col min="12292" max="12292" width="5.42578125" style="1" customWidth="1"/>
    <col min="12293" max="12293" width="11.7109375" style="1" customWidth="1"/>
    <col min="12294" max="12294" width="12.7109375" style="1" customWidth="1"/>
    <col min="12295" max="12542" width="9.140625" style="1"/>
    <col min="12543" max="12543" width="5.42578125" style="1" customWidth="1"/>
    <col min="12544" max="12544" width="44.140625" style="1" customWidth="1"/>
    <col min="12545" max="12545" width="8.5703125" style="1" customWidth="1"/>
    <col min="12546" max="12546" width="8.140625" style="1" customWidth="1"/>
    <col min="12547" max="12547" width="10" style="1" customWidth="1"/>
    <col min="12548" max="12548" width="5.42578125" style="1" customWidth="1"/>
    <col min="12549" max="12549" width="11.7109375" style="1" customWidth="1"/>
    <col min="12550" max="12550" width="12.7109375" style="1" customWidth="1"/>
    <col min="12551" max="12798" width="9.140625" style="1"/>
    <col min="12799" max="12799" width="5.42578125" style="1" customWidth="1"/>
    <col min="12800" max="12800" width="44.140625" style="1" customWidth="1"/>
    <col min="12801" max="12801" width="8.5703125" style="1" customWidth="1"/>
    <col min="12802" max="12802" width="8.140625" style="1" customWidth="1"/>
    <col min="12803" max="12803" width="10" style="1" customWidth="1"/>
    <col min="12804" max="12804" width="5.42578125" style="1" customWidth="1"/>
    <col min="12805" max="12805" width="11.7109375" style="1" customWidth="1"/>
    <col min="12806" max="12806" width="12.7109375" style="1" customWidth="1"/>
    <col min="12807" max="13054" width="9.140625" style="1"/>
    <col min="13055" max="13055" width="5.42578125" style="1" customWidth="1"/>
    <col min="13056" max="13056" width="44.140625" style="1" customWidth="1"/>
    <col min="13057" max="13057" width="8.5703125" style="1" customWidth="1"/>
    <col min="13058" max="13058" width="8.140625" style="1" customWidth="1"/>
    <col min="13059" max="13059" width="10" style="1" customWidth="1"/>
    <col min="13060" max="13060" width="5.42578125" style="1" customWidth="1"/>
    <col min="13061" max="13061" width="11.7109375" style="1" customWidth="1"/>
    <col min="13062" max="13062" width="12.7109375" style="1" customWidth="1"/>
    <col min="13063" max="13310" width="9.140625" style="1"/>
    <col min="13311" max="13311" width="5.42578125" style="1" customWidth="1"/>
    <col min="13312" max="13312" width="44.140625" style="1" customWidth="1"/>
    <col min="13313" max="13313" width="8.5703125" style="1" customWidth="1"/>
    <col min="13314" max="13314" width="8.140625" style="1" customWidth="1"/>
    <col min="13315" max="13315" width="10" style="1" customWidth="1"/>
    <col min="13316" max="13316" width="5.42578125" style="1" customWidth="1"/>
    <col min="13317" max="13317" width="11.7109375" style="1" customWidth="1"/>
    <col min="13318" max="13318" width="12.7109375" style="1" customWidth="1"/>
    <col min="13319" max="13566" width="9.140625" style="1"/>
    <col min="13567" max="13567" width="5.42578125" style="1" customWidth="1"/>
    <col min="13568" max="13568" width="44.140625" style="1" customWidth="1"/>
    <col min="13569" max="13569" width="8.5703125" style="1" customWidth="1"/>
    <col min="13570" max="13570" width="8.140625" style="1" customWidth="1"/>
    <col min="13571" max="13571" width="10" style="1" customWidth="1"/>
    <col min="13572" max="13572" width="5.42578125" style="1" customWidth="1"/>
    <col min="13573" max="13573" width="11.7109375" style="1" customWidth="1"/>
    <col min="13574" max="13574" width="12.7109375" style="1" customWidth="1"/>
    <col min="13575" max="13822" width="9.140625" style="1"/>
    <col min="13823" max="13823" width="5.42578125" style="1" customWidth="1"/>
    <col min="13824" max="13824" width="44.140625" style="1" customWidth="1"/>
    <col min="13825" max="13825" width="8.5703125" style="1" customWidth="1"/>
    <col min="13826" max="13826" width="8.140625" style="1" customWidth="1"/>
    <col min="13827" max="13827" width="10" style="1" customWidth="1"/>
    <col min="13828" max="13828" width="5.42578125" style="1" customWidth="1"/>
    <col min="13829" max="13829" width="11.7109375" style="1" customWidth="1"/>
    <col min="13830" max="13830" width="12.7109375" style="1" customWidth="1"/>
    <col min="13831" max="14078" width="9.140625" style="1"/>
    <col min="14079" max="14079" width="5.42578125" style="1" customWidth="1"/>
    <col min="14080" max="14080" width="44.140625" style="1" customWidth="1"/>
    <col min="14081" max="14081" width="8.5703125" style="1" customWidth="1"/>
    <col min="14082" max="14082" width="8.140625" style="1" customWidth="1"/>
    <col min="14083" max="14083" width="10" style="1" customWidth="1"/>
    <col min="14084" max="14084" width="5.42578125" style="1" customWidth="1"/>
    <col min="14085" max="14085" width="11.7109375" style="1" customWidth="1"/>
    <col min="14086" max="14086" width="12.7109375" style="1" customWidth="1"/>
    <col min="14087" max="14334" width="9.140625" style="1"/>
    <col min="14335" max="14335" width="5.42578125" style="1" customWidth="1"/>
    <col min="14336" max="14336" width="44.140625" style="1" customWidth="1"/>
    <col min="14337" max="14337" width="8.5703125" style="1" customWidth="1"/>
    <col min="14338" max="14338" width="8.140625" style="1" customWidth="1"/>
    <col min="14339" max="14339" width="10" style="1" customWidth="1"/>
    <col min="14340" max="14340" width="5.42578125" style="1" customWidth="1"/>
    <col min="14341" max="14341" width="11.7109375" style="1" customWidth="1"/>
    <col min="14342" max="14342" width="12.7109375" style="1" customWidth="1"/>
    <col min="14343" max="14590" width="9.140625" style="1"/>
    <col min="14591" max="14591" width="5.42578125" style="1" customWidth="1"/>
    <col min="14592" max="14592" width="44.140625" style="1" customWidth="1"/>
    <col min="14593" max="14593" width="8.5703125" style="1" customWidth="1"/>
    <col min="14594" max="14594" width="8.140625" style="1" customWidth="1"/>
    <col min="14595" max="14595" width="10" style="1" customWidth="1"/>
    <col min="14596" max="14596" width="5.42578125" style="1" customWidth="1"/>
    <col min="14597" max="14597" width="11.7109375" style="1" customWidth="1"/>
    <col min="14598" max="14598" width="12.7109375" style="1" customWidth="1"/>
    <col min="14599" max="14846" width="9.140625" style="1"/>
    <col min="14847" max="14847" width="5.42578125" style="1" customWidth="1"/>
    <col min="14848" max="14848" width="44.140625" style="1" customWidth="1"/>
    <col min="14849" max="14849" width="8.5703125" style="1" customWidth="1"/>
    <col min="14850" max="14850" width="8.140625" style="1" customWidth="1"/>
    <col min="14851" max="14851" width="10" style="1" customWidth="1"/>
    <col min="14852" max="14852" width="5.42578125" style="1" customWidth="1"/>
    <col min="14853" max="14853" width="11.7109375" style="1" customWidth="1"/>
    <col min="14854" max="14854" width="12.7109375" style="1" customWidth="1"/>
    <col min="14855" max="15102" width="9.140625" style="1"/>
    <col min="15103" max="15103" width="5.42578125" style="1" customWidth="1"/>
    <col min="15104" max="15104" width="44.140625" style="1" customWidth="1"/>
    <col min="15105" max="15105" width="8.5703125" style="1" customWidth="1"/>
    <col min="15106" max="15106" width="8.140625" style="1" customWidth="1"/>
    <col min="15107" max="15107" width="10" style="1" customWidth="1"/>
    <col min="15108" max="15108" width="5.42578125" style="1" customWidth="1"/>
    <col min="15109" max="15109" width="11.7109375" style="1" customWidth="1"/>
    <col min="15110" max="15110" width="12.7109375" style="1" customWidth="1"/>
    <col min="15111" max="15358" width="9.140625" style="1"/>
    <col min="15359" max="15359" width="5.42578125" style="1" customWidth="1"/>
    <col min="15360" max="15360" width="44.140625" style="1" customWidth="1"/>
    <col min="15361" max="15361" width="8.5703125" style="1" customWidth="1"/>
    <col min="15362" max="15362" width="8.140625" style="1" customWidth="1"/>
    <col min="15363" max="15363" width="10" style="1" customWidth="1"/>
    <col min="15364" max="15364" width="5.42578125" style="1" customWidth="1"/>
    <col min="15365" max="15365" width="11.7109375" style="1" customWidth="1"/>
    <col min="15366" max="15366" width="12.7109375" style="1" customWidth="1"/>
    <col min="15367" max="15614" width="9.140625" style="1"/>
    <col min="15615" max="15615" width="5.42578125" style="1" customWidth="1"/>
    <col min="15616" max="15616" width="44.140625" style="1" customWidth="1"/>
    <col min="15617" max="15617" width="8.5703125" style="1" customWidth="1"/>
    <col min="15618" max="15618" width="8.140625" style="1" customWidth="1"/>
    <col min="15619" max="15619" width="10" style="1" customWidth="1"/>
    <col min="15620" max="15620" width="5.42578125" style="1" customWidth="1"/>
    <col min="15621" max="15621" width="11.7109375" style="1" customWidth="1"/>
    <col min="15622" max="15622" width="12.7109375" style="1" customWidth="1"/>
    <col min="15623" max="15870" width="9.140625" style="1"/>
    <col min="15871" max="15871" width="5.42578125" style="1" customWidth="1"/>
    <col min="15872" max="15872" width="44.140625" style="1" customWidth="1"/>
    <col min="15873" max="15873" width="8.5703125" style="1" customWidth="1"/>
    <col min="15874" max="15874" width="8.140625" style="1" customWidth="1"/>
    <col min="15875" max="15875" width="10" style="1" customWidth="1"/>
    <col min="15876" max="15876" width="5.42578125" style="1" customWidth="1"/>
    <col min="15877" max="15877" width="11.7109375" style="1" customWidth="1"/>
    <col min="15878" max="15878" width="12.7109375" style="1" customWidth="1"/>
    <col min="15879" max="16126" width="9.140625" style="1"/>
    <col min="16127" max="16127" width="5.42578125" style="1" customWidth="1"/>
    <col min="16128" max="16128" width="44.140625" style="1" customWidth="1"/>
    <col min="16129" max="16129" width="8.5703125" style="1" customWidth="1"/>
    <col min="16130" max="16130" width="8.140625" style="1" customWidth="1"/>
    <col min="16131" max="16131" width="10" style="1" customWidth="1"/>
    <col min="16132" max="16132" width="5.42578125" style="1" customWidth="1"/>
    <col min="16133" max="16133" width="11.7109375" style="1" customWidth="1"/>
    <col min="16134" max="16134" width="12.7109375" style="1" customWidth="1"/>
    <col min="16135" max="16384" width="9.140625" style="1"/>
  </cols>
  <sheetData>
    <row r="1" spans="1:6" ht="12.75" customHeight="1" x14ac:dyDescent="0.25">
      <c r="A1" s="163" t="s">
        <v>381</v>
      </c>
      <c r="B1" s="164"/>
      <c r="C1" s="164"/>
      <c r="D1" s="164"/>
      <c r="E1" s="164"/>
      <c r="F1" s="165"/>
    </row>
    <row r="2" spans="1:6" ht="32.25" customHeight="1" thickBot="1" x14ac:dyDescent="0.3">
      <c r="A2" s="166"/>
      <c r="B2" s="167"/>
      <c r="C2" s="167"/>
      <c r="D2" s="167"/>
      <c r="E2" s="167"/>
      <c r="F2" s="168"/>
    </row>
    <row r="3" spans="1:6" ht="19.5" customHeight="1" thickBot="1" x14ac:dyDescent="0.3">
      <c r="A3" s="2"/>
      <c r="B3" s="3" t="s">
        <v>0</v>
      </c>
      <c r="C3" s="4"/>
      <c r="D3" s="5"/>
      <c r="E3" s="6"/>
      <c r="F3" s="7" t="s">
        <v>1</v>
      </c>
    </row>
    <row r="4" spans="1:6" ht="13.5" customHeight="1" x14ac:dyDescent="0.25">
      <c r="A4" s="8" t="s">
        <v>2</v>
      </c>
      <c r="B4" s="9" t="s">
        <v>3</v>
      </c>
      <c r="C4" s="10"/>
      <c r="D4" s="11"/>
      <c r="E4" s="10"/>
      <c r="F4" s="12">
        <f>F99</f>
        <v>0</v>
      </c>
    </row>
    <row r="5" spans="1:6" ht="12.75" customHeight="1" x14ac:dyDescent="0.25">
      <c r="A5" s="8" t="s">
        <v>4</v>
      </c>
      <c r="B5" s="13" t="s">
        <v>5</v>
      </c>
      <c r="C5" s="14"/>
      <c r="D5" s="15"/>
      <c r="E5" s="14"/>
      <c r="F5" s="12">
        <f>F123</f>
        <v>0</v>
      </c>
    </row>
    <row r="6" spans="1:6" ht="14.25" customHeight="1" x14ac:dyDescent="0.25">
      <c r="A6" s="8" t="s">
        <v>6</v>
      </c>
      <c r="B6" s="13" t="s">
        <v>7</v>
      </c>
      <c r="C6" s="14"/>
      <c r="D6" s="15"/>
      <c r="E6" s="14"/>
      <c r="F6" s="12">
        <f>F187</f>
        <v>0</v>
      </c>
    </row>
    <row r="7" spans="1:6" ht="16.5" customHeight="1" x14ac:dyDescent="0.25">
      <c r="A7" s="8" t="s">
        <v>8</v>
      </c>
      <c r="B7" s="13" t="s">
        <v>9</v>
      </c>
      <c r="C7" s="14"/>
      <c r="D7" s="15"/>
      <c r="E7" s="14"/>
      <c r="F7" s="12">
        <f>F245</f>
        <v>0</v>
      </c>
    </row>
    <row r="8" spans="1:6" ht="16.5" customHeight="1" x14ac:dyDescent="0.25">
      <c r="A8" s="8" t="s">
        <v>10</v>
      </c>
      <c r="B8" s="13" t="s">
        <v>11</v>
      </c>
      <c r="C8" s="14"/>
      <c r="D8" s="15"/>
      <c r="E8" s="14"/>
      <c r="F8" s="12">
        <f>F272</f>
        <v>0</v>
      </c>
    </row>
    <row r="9" spans="1:6" ht="17.25" customHeight="1" x14ac:dyDescent="0.25">
      <c r="A9" s="16" t="s">
        <v>12</v>
      </c>
      <c r="B9" s="17" t="s">
        <v>13</v>
      </c>
      <c r="C9" s="14"/>
      <c r="D9" s="15"/>
      <c r="E9" s="18"/>
      <c r="F9" s="12">
        <f>F289</f>
        <v>0</v>
      </c>
    </row>
    <row r="10" spans="1:6" ht="18" customHeight="1" x14ac:dyDescent="0.25">
      <c r="A10" s="16" t="s">
        <v>212</v>
      </c>
      <c r="B10" s="125" t="s">
        <v>14</v>
      </c>
      <c r="C10" s="18"/>
      <c r="D10" s="126"/>
      <c r="E10" s="18"/>
      <c r="F10" s="127">
        <f>F294</f>
        <v>0</v>
      </c>
    </row>
    <row r="11" spans="1:6" ht="18" customHeight="1" x14ac:dyDescent="0.25">
      <c r="A11" s="36" t="s">
        <v>379</v>
      </c>
      <c r="B11" s="132" t="s">
        <v>380</v>
      </c>
      <c r="C11" s="14"/>
      <c r="D11" s="15"/>
      <c r="E11" s="14"/>
      <c r="F11" s="39">
        <f>F468</f>
        <v>0</v>
      </c>
    </row>
    <row r="12" spans="1:6" ht="14.25" customHeight="1" thickBot="1" x14ac:dyDescent="0.3">
      <c r="A12" s="128"/>
      <c r="B12" s="129"/>
      <c r="C12" s="130"/>
      <c r="D12" s="169" t="s">
        <v>15</v>
      </c>
      <c r="E12" s="170"/>
      <c r="F12" s="131">
        <f>SUM(F4:F11)</f>
        <v>0</v>
      </c>
    </row>
    <row r="13" spans="1:6" ht="17.25" customHeight="1" thickBot="1" x14ac:dyDescent="0.3">
      <c r="A13" s="22"/>
      <c r="B13" s="23"/>
      <c r="C13" s="24"/>
      <c r="D13" s="171" t="s">
        <v>16</v>
      </c>
      <c r="E13" s="172"/>
      <c r="F13" s="25">
        <f>F12*18%</f>
        <v>0</v>
      </c>
    </row>
    <row r="14" spans="1:6" ht="32.25" customHeight="1" thickBot="1" x14ac:dyDescent="0.3">
      <c r="A14" s="19"/>
      <c r="B14" s="20"/>
      <c r="C14" s="4"/>
      <c r="D14" s="173" t="s">
        <v>17</v>
      </c>
      <c r="E14" s="174"/>
      <c r="F14" s="21">
        <f>SUM(F12:F13)</f>
        <v>0</v>
      </c>
    </row>
    <row r="15" spans="1:6" ht="32.25" customHeight="1" x14ac:dyDescent="0.25">
      <c r="A15" s="26"/>
      <c r="B15" s="26"/>
      <c r="C15" s="27"/>
      <c r="D15" s="27"/>
      <c r="E15" s="27"/>
      <c r="F15" s="28"/>
    </row>
    <row r="16" spans="1:6" ht="32.25" customHeight="1" x14ac:dyDescent="0.25">
      <c r="A16" s="26"/>
      <c r="B16" s="175" t="s">
        <v>18</v>
      </c>
      <c r="C16" s="175"/>
      <c r="D16" s="175"/>
      <c r="E16" s="175"/>
      <c r="F16" s="175"/>
    </row>
    <row r="17" spans="1:6" ht="32.25" customHeight="1" x14ac:dyDescent="0.25">
      <c r="A17" s="26"/>
      <c r="B17" s="26"/>
      <c r="C17" s="27"/>
      <c r="D17" s="27"/>
      <c r="E17" s="27"/>
      <c r="F17" s="28"/>
    </row>
    <row r="18" spans="1:6" ht="30.75" customHeight="1" x14ac:dyDescent="0.25">
      <c r="A18" s="26"/>
      <c r="B18" s="176" t="s">
        <v>19</v>
      </c>
      <c r="C18" s="176"/>
      <c r="D18" s="176"/>
      <c r="E18" s="176"/>
      <c r="F18" s="176"/>
    </row>
    <row r="19" spans="1:6" ht="32.25" customHeight="1" x14ac:dyDescent="0.25">
      <c r="A19" s="26"/>
      <c r="B19" s="29" t="s">
        <v>20</v>
      </c>
      <c r="C19" s="27"/>
      <c r="D19" s="27"/>
      <c r="E19" s="27"/>
      <c r="F19" s="28"/>
    </row>
    <row r="20" spans="1:6" ht="32.25" customHeight="1" x14ac:dyDescent="0.25">
      <c r="A20" s="26"/>
      <c r="B20" s="29" t="s">
        <v>21</v>
      </c>
      <c r="C20" s="27"/>
      <c r="D20" s="27"/>
      <c r="E20" s="27"/>
      <c r="F20" s="28"/>
    </row>
    <row r="21" spans="1:6" ht="32.25" customHeight="1" x14ac:dyDescent="0.25">
      <c r="A21" s="26"/>
      <c r="B21" s="29" t="s">
        <v>22</v>
      </c>
      <c r="C21" s="27"/>
      <c r="D21" s="27"/>
      <c r="E21" s="27"/>
      <c r="F21" s="28"/>
    </row>
    <row r="22" spans="1:6" ht="32.25" customHeight="1" x14ac:dyDescent="0.25">
      <c r="A22" s="26"/>
      <c r="B22" s="26"/>
      <c r="C22" s="27"/>
      <c r="D22" s="27"/>
      <c r="E22" s="27"/>
      <c r="F22" s="28"/>
    </row>
    <row r="23" spans="1:6" ht="32.25" customHeight="1" x14ac:dyDescent="0.25">
      <c r="A23" s="26"/>
      <c r="B23" s="26"/>
      <c r="C23" s="27"/>
      <c r="D23" s="27"/>
      <c r="E23" s="27"/>
      <c r="F23" s="28"/>
    </row>
    <row r="24" spans="1:6" ht="32.25" customHeight="1" x14ac:dyDescent="0.25">
      <c r="A24" s="26"/>
      <c r="B24" s="26"/>
      <c r="C24" s="27"/>
      <c r="D24" s="27"/>
      <c r="E24" s="27"/>
      <c r="F24" s="28"/>
    </row>
    <row r="25" spans="1:6" ht="32.25" customHeight="1" x14ac:dyDescent="0.25">
      <c r="A25" s="26"/>
      <c r="B25" s="26"/>
      <c r="C25" s="27"/>
      <c r="D25" s="27"/>
      <c r="E25" s="27"/>
      <c r="F25" s="28"/>
    </row>
    <row r="26" spans="1:6" ht="32.25" customHeight="1" x14ac:dyDescent="0.25">
      <c r="A26" s="26"/>
      <c r="B26" s="26"/>
      <c r="C26" s="27"/>
      <c r="D26" s="27"/>
      <c r="E26" s="27"/>
      <c r="F26" s="28"/>
    </row>
    <row r="27" spans="1:6" ht="32.25" customHeight="1" x14ac:dyDescent="0.25">
      <c r="A27" s="26"/>
      <c r="B27" s="26"/>
      <c r="C27" s="27"/>
      <c r="D27" s="27"/>
      <c r="E27" s="27"/>
      <c r="F27" s="28"/>
    </row>
    <row r="28" spans="1:6" ht="32.25" customHeight="1" x14ac:dyDescent="0.25">
      <c r="A28" s="26"/>
      <c r="B28" s="26"/>
      <c r="C28" s="27"/>
      <c r="D28" s="27"/>
      <c r="E28" s="27"/>
      <c r="F28" s="28"/>
    </row>
    <row r="29" spans="1:6" ht="32.25" customHeight="1" x14ac:dyDescent="0.25">
      <c r="A29" s="26"/>
      <c r="B29" s="26"/>
      <c r="C29" s="27"/>
      <c r="D29" s="27"/>
      <c r="E29" s="27"/>
      <c r="F29" s="28"/>
    </row>
    <row r="30" spans="1:6" ht="32.25" customHeight="1" x14ac:dyDescent="0.25">
      <c r="A30" s="26"/>
      <c r="B30" s="26"/>
      <c r="C30" s="27"/>
      <c r="D30" s="27"/>
      <c r="E30" s="27"/>
      <c r="F30" s="28"/>
    </row>
    <row r="31" spans="1:6" ht="32.25" customHeight="1" x14ac:dyDescent="0.25">
      <c r="A31" s="26"/>
      <c r="B31" s="26"/>
      <c r="C31" s="27"/>
      <c r="D31" s="27"/>
      <c r="E31" s="27"/>
      <c r="F31" s="28"/>
    </row>
    <row r="32" spans="1:6" ht="32.25" customHeight="1" x14ac:dyDescent="0.25">
      <c r="A32" s="26"/>
      <c r="B32" s="26"/>
      <c r="C32" s="27"/>
      <c r="D32" s="27"/>
      <c r="E32" s="27"/>
      <c r="F32" s="28"/>
    </row>
    <row r="33" spans="1:6" ht="32.25" customHeight="1" x14ac:dyDescent="0.25">
      <c r="A33" s="26"/>
      <c r="B33" s="26"/>
      <c r="C33" s="27"/>
      <c r="D33" s="27"/>
      <c r="E33" s="27"/>
      <c r="F33" s="28"/>
    </row>
    <row r="34" spans="1:6" ht="32.25" customHeight="1" x14ac:dyDescent="0.25">
      <c r="A34" s="26"/>
      <c r="B34" s="26"/>
      <c r="C34" s="27"/>
      <c r="D34" s="27"/>
      <c r="E34" s="27"/>
      <c r="F34" s="28"/>
    </row>
    <row r="35" spans="1:6" x14ac:dyDescent="0.25">
      <c r="A35" s="26"/>
      <c r="B35" s="26"/>
      <c r="C35" s="27"/>
      <c r="D35" s="27"/>
      <c r="E35" s="27"/>
      <c r="F35" s="28"/>
    </row>
    <row r="36" spans="1:6" ht="15.75" x14ac:dyDescent="0.25">
      <c r="A36" s="30"/>
      <c r="B36" s="31"/>
      <c r="C36" s="32"/>
      <c r="D36" s="28"/>
      <c r="E36" s="33"/>
      <c r="F36" s="34"/>
    </row>
    <row r="37" spans="1:6" ht="24" x14ac:dyDescent="0.25">
      <c r="A37" s="35" t="s">
        <v>23</v>
      </c>
      <c r="B37" s="36" t="s">
        <v>24</v>
      </c>
      <c r="C37" s="37" t="s">
        <v>25</v>
      </c>
      <c r="D37" s="38" t="s">
        <v>26</v>
      </c>
      <c r="E37" s="39" t="s">
        <v>27</v>
      </c>
      <c r="F37" s="39" t="s">
        <v>28</v>
      </c>
    </row>
    <row r="38" spans="1:6" ht="12.75" customHeight="1" x14ac:dyDescent="0.25">
      <c r="A38" s="40"/>
      <c r="B38" s="40"/>
      <c r="C38" s="41"/>
      <c r="D38" s="15"/>
      <c r="E38" s="42"/>
      <c r="F38" s="14"/>
    </row>
    <row r="39" spans="1:6" x14ac:dyDescent="0.25">
      <c r="A39" s="36" t="s">
        <v>2</v>
      </c>
      <c r="B39" s="43" t="s">
        <v>29</v>
      </c>
      <c r="C39" s="41"/>
      <c r="D39" s="15"/>
      <c r="E39" s="42"/>
      <c r="F39" s="14"/>
    </row>
    <row r="40" spans="1:6" x14ac:dyDescent="0.25">
      <c r="A40" s="36">
        <v>1</v>
      </c>
      <c r="B40" s="43" t="s">
        <v>30</v>
      </c>
      <c r="C40" s="41"/>
      <c r="D40" s="15"/>
      <c r="E40" s="42"/>
      <c r="F40" s="14"/>
    </row>
    <row r="41" spans="1:6" ht="30" x14ac:dyDescent="0.25">
      <c r="A41" s="36"/>
      <c r="B41" s="43" t="s">
        <v>31</v>
      </c>
      <c r="C41" s="41"/>
      <c r="D41" s="15"/>
      <c r="E41" s="42"/>
      <c r="F41" s="14"/>
    </row>
    <row r="42" spans="1:6" ht="57" x14ac:dyDescent="0.25">
      <c r="A42" s="36"/>
      <c r="B42" s="44" t="s">
        <v>32</v>
      </c>
      <c r="C42" s="45"/>
      <c r="D42" s="46"/>
      <c r="E42" s="47"/>
      <c r="F42" s="14"/>
    </row>
    <row r="43" spans="1:6" ht="86.25" customHeight="1" x14ac:dyDescent="0.25">
      <c r="A43" s="36"/>
      <c r="B43" s="44" t="s">
        <v>33</v>
      </c>
      <c r="C43" s="41">
        <v>300</v>
      </c>
      <c r="D43" s="15" t="s">
        <v>227</v>
      </c>
      <c r="E43" s="42"/>
      <c r="F43" s="14">
        <f>SUM(E43*C43)</f>
        <v>0</v>
      </c>
    </row>
    <row r="44" spans="1:6" x14ac:dyDescent="0.25">
      <c r="A44" s="36"/>
      <c r="B44" s="48" t="s">
        <v>34</v>
      </c>
      <c r="C44" s="49"/>
      <c r="D44" s="15"/>
      <c r="E44" s="42"/>
      <c r="F44" s="14"/>
    </row>
    <row r="45" spans="1:6" ht="12" customHeight="1" x14ac:dyDescent="0.25">
      <c r="A45" s="40"/>
      <c r="B45" s="40"/>
      <c r="C45" s="41"/>
      <c r="D45" s="15"/>
      <c r="E45" s="42"/>
      <c r="F45" s="14"/>
    </row>
    <row r="46" spans="1:6" x14ac:dyDescent="0.25">
      <c r="A46" s="40"/>
      <c r="B46" s="43" t="s">
        <v>35</v>
      </c>
      <c r="C46" s="41"/>
      <c r="D46" s="15"/>
      <c r="E46" s="42"/>
      <c r="F46" s="14"/>
    </row>
    <row r="47" spans="1:6" ht="56.25" customHeight="1" x14ac:dyDescent="0.25">
      <c r="A47" s="40"/>
      <c r="B47" s="44" t="s">
        <v>36</v>
      </c>
      <c r="C47" s="41">
        <v>1</v>
      </c>
      <c r="D47" s="15" t="s">
        <v>228</v>
      </c>
      <c r="E47" s="42"/>
      <c r="F47" s="14">
        <f>SUM(E47*C47)</f>
        <v>0</v>
      </c>
    </row>
    <row r="48" spans="1:6" ht="15.95" customHeight="1" x14ac:dyDescent="0.25">
      <c r="A48" s="40"/>
      <c r="B48" s="44" t="s">
        <v>37</v>
      </c>
      <c r="C48" s="177"/>
      <c r="D48" s="177"/>
      <c r="E48" s="177"/>
      <c r="F48" s="50"/>
    </row>
    <row r="49" spans="1:6" ht="17.45" customHeight="1" x14ac:dyDescent="0.25">
      <c r="A49" s="40"/>
      <c r="B49" s="44" t="s">
        <v>38</v>
      </c>
      <c r="C49" s="51"/>
      <c r="D49" s="51"/>
      <c r="E49" s="52"/>
      <c r="F49" s="50"/>
    </row>
    <row r="50" spans="1:6" ht="28.5" x14ac:dyDescent="0.25">
      <c r="A50" s="40"/>
      <c r="B50" s="44" t="s">
        <v>229</v>
      </c>
      <c r="C50" s="85"/>
      <c r="D50" s="85"/>
      <c r="E50" s="52"/>
      <c r="F50" s="50"/>
    </row>
    <row r="51" spans="1:6" ht="12.75" customHeight="1" x14ac:dyDescent="0.25">
      <c r="A51" s="40"/>
      <c r="B51" s="40"/>
      <c r="C51" s="41"/>
      <c r="D51" s="15"/>
      <c r="E51" s="42"/>
      <c r="F51" s="14"/>
    </row>
    <row r="52" spans="1:6" x14ac:dyDescent="0.25">
      <c r="A52" s="40"/>
      <c r="B52" s="43" t="s">
        <v>39</v>
      </c>
      <c r="C52" s="49">
        <v>1</v>
      </c>
      <c r="D52" s="15" t="s">
        <v>40</v>
      </c>
      <c r="E52" s="42"/>
      <c r="F52" s="14">
        <f>SUM(E52*C52)</f>
        <v>0</v>
      </c>
    </row>
    <row r="53" spans="1:6" ht="71.25" x14ac:dyDescent="0.25">
      <c r="A53" s="40"/>
      <c r="B53" s="44" t="s">
        <v>383</v>
      </c>
      <c r="C53" s="51"/>
      <c r="D53" s="51"/>
      <c r="E53" s="52"/>
      <c r="F53" s="14"/>
    </row>
    <row r="54" spans="1:6" ht="42.75" x14ac:dyDescent="0.25">
      <c r="A54" s="40"/>
      <c r="B54" s="44" t="s">
        <v>41</v>
      </c>
      <c r="C54" s="41"/>
      <c r="D54" s="15"/>
      <c r="E54" s="42"/>
      <c r="F54" s="14"/>
    </row>
    <row r="55" spans="1:6" ht="33.75" customHeight="1" x14ac:dyDescent="0.25">
      <c r="A55" s="40"/>
      <c r="B55" s="44" t="s">
        <v>42</v>
      </c>
      <c r="C55" s="41"/>
      <c r="D55" s="15"/>
      <c r="E55" s="42"/>
      <c r="F55" s="14"/>
    </row>
    <row r="56" spans="1:6" ht="42.75" x14ac:dyDescent="0.25">
      <c r="A56" s="40"/>
      <c r="B56" s="44" t="s">
        <v>43</v>
      </c>
      <c r="C56" s="41"/>
      <c r="D56" s="15"/>
      <c r="E56" s="42"/>
      <c r="F56" s="14"/>
    </row>
    <row r="57" spans="1:6" ht="28.5" x14ac:dyDescent="0.25">
      <c r="A57" s="40"/>
      <c r="B57" s="44" t="s">
        <v>44</v>
      </c>
      <c r="C57" s="41"/>
      <c r="D57" s="15"/>
      <c r="E57" s="42"/>
      <c r="F57" s="14"/>
    </row>
    <row r="58" spans="1:6" ht="15.75" customHeight="1" x14ac:dyDescent="0.25">
      <c r="A58" s="40"/>
      <c r="B58" s="53"/>
      <c r="C58" s="41"/>
      <c r="D58" s="15"/>
      <c r="E58" s="42"/>
      <c r="F58" s="14"/>
    </row>
    <row r="59" spans="1:6" ht="15.75" customHeight="1" x14ac:dyDescent="0.25">
      <c r="A59" s="40"/>
      <c r="B59" s="43" t="s">
        <v>45</v>
      </c>
      <c r="C59" s="41">
        <v>0</v>
      </c>
      <c r="D59" s="15" t="s">
        <v>46</v>
      </c>
      <c r="E59" s="42"/>
      <c r="F59" s="14">
        <f>SUM(E59*C59)</f>
        <v>0</v>
      </c>
    </row>
    <row r="60" spans="1:6" ht="71.25" x14ac:dyDescent="0.25">
      <c r="A60" s="40"/>
      <c r="B60" s="44" t="s">
        <v>47</v>
      </c>
      <c r="C60" s="41"/>
      <c r="D60" s="15"/>
      <c r="E60" s="42"/>
      <c r="F60" s="14"/>
    </row>
    <row r="61" spans="1:6" ht="57" x14ac:dyDescent="0.25">
      <c r="A61" s="40"/>
      <c r="B61" s="44" t="s">
        <v>48</v>
      </c>
      <c r="C61" s="41"/>
      <c r="D61" s="15"/>
      <c r="E61" s="42"/>
      <c r="F61" s="14"/>
    </row>
    <row r="62" spans="1:6" x14ac:dyDescent="0.25">
      <c r="A62" s="40"/>
      <c r="B62" s="44"/>
      <c r="C62" s="41"/>
      <c r="D62" s="15"/>
      <c r="E62" s="42"/>
      <c r="F62" s="14"/>
    </row>
    <row r="63" spans="1:6" ht="30" x14ac:dyDescent="0.25">
      <c r="A63" s="40"/>
      <c r="B63" s="54" t="s">
        <v>49</v>
      </c>
      <c r="C63" s="41">
        <v>0</v>
      </c>
      <c r="D63" s="15" t="s">
        <v>40</v>
      </c>
      <c r="E63" s="42"/>
      <c r="F63" s="14">
        <f>E63*C63</f>
        <v>0</v>
      </c>
    </row>
    <row r="64" spans="1:6" ht="57" x14ac:dyDescent="0.25">
      <c r="A64" s="40"/>
      <c r="B64" s="44" t="s">
        <v>50</v>
      </c>
      <c r="C64" s="41"/>
      <c r="D64" s="15"/>
      <c r="E64" s="42"/>
      <c r="F64" s="14"/>
    </row>
    <row r="65" spans="1:6" ht="85.5" x14ac:dyDescent="0.25">
      <c r="A65" s="40"/>
      <c r="B65" s="44" t="s">
        <v>51</v>
      </c>
      <c r="C65" s="41"/>
      <c r="D65" s="15"/>
      <c r="E65" s="42"/>
      <c r="F65" s="14"/>
    </row>
    <row r="66" spans="1:6" ht="42.75" x14ac:dyDescent="0.25">
      <c r="A66" s="40"/>
      <c r="B66" s="44" t="s">
        <v>52</v>
      </c>
      <c r="C66" s="41"/>
      <c r="D66" s="15"/>
      <c r="E66" s="42"/>
      <c r="F66" s="14"/>
    </row>
    <row r="67" spans="1:6" x14ac:dyDescent="0.25">
      <c r="A67" s="40"/>
      <c r="B67" s="44"/>
      <c r="C67" s="41"/>
      <c r="D67" s="15"/>
      <c r="E67" s="42"/>
      <c r="F67" s="14"/>
    </row>
    <row r="68" spans="1:6" ht="30" x14ac:dyDescent="0.25">
      <c r="A68" s="40"/>
      <c r="B68" s="54" t="s">
        <v>215</v>
      </c>
      <c r="C68" s="41">
        <v>0</v>
      </c>
      <c r="D68" s="15" t="s">
        <v>217</v>
      </c>
      <c r="E68" s="42"/>
      <c r="F68" s="14">
        <f>C68*E68</f>
        <v>0</v>
      </c>
    </row>
    <row r="69" spans="1:6" ht="85.5" x14ac:dyDescent="0.25">
      <c r="A69" s="40"/>
      <c r="B69" s="44" t="s">
        <v>216</v>
      </c>
      <c r="C69" s="41"/>
      <c r="D69" s="15"/>
      <c r="E69" s="42"/>
      <c r="F69" s="14"/>
    </row>
    <row r="70" spans="1:6" x14ac:dyDescent="0.25">
      <c r="A70" s="40"/>
      <c r="B70" s="80"/>
      <c r="C70" s="81"/>
      <c r="D70" s="82"/>
      <c r="E70" s="83"/>
      <c r="F70" s="14"/>
    </row>
    <row r="71" spans="1:6" x14ac:dyDescent="0.25">
      <c r="A71" s="40"/>
      <c r="B71" s="178" t="s">
        <v>53</v>
      </c>
      <c r="C71" s="179"/>
      <c r="D71" s="179"/>
      <c r="E71" s="180"/>
      <c r="F71" s="14"/>
    </row>
    <row r="72" spans="1:6" x14ac:dyDescent="0.25">
      <c r="A72" s="40"/>
      <c r="B72" s="160" t="s">
        <v>54</v>
      </c>
      <c r="C72" s="161"/>
      <c r="D72" s="161"/>
      <c r="E72" s="162"/>
      <c r="F72" s="14"/>
    </row>
    <row r="73" spans="1:6" ht="58.5" customHeight="1" x14ac:dyDescent="0.25">
      <c r="A73" s="40"/>
      <c r="B73" s="160" t="s">
        <v>55</v>
      </c>
      <c r="C73" s="161"/>
      <c r="D73" s="161"/>
      <c r="E73" s="162"/>
      <c r="F73" s="14"/>
    </row>
    <row r="74" spans="1:6" x14ac:dyDescent="0.25">
      <c r="A74" s="40"/>
      <c r="B74" s="160" t="s">
        <v>56</v>
      </c>
      <c r="C74" s="161"/>
      <c r="D74" s="161"/>
      <c r="E74" s="162"/>
      <c r="F74" s="14"/>
    </row>
    <row r="75" spans="1:6" x14ac:dyDescent="0.25">
      <c r="A75" s="40"/>
      <c r="B75" s="160" t="s">
        <v>57</v>
      </c>
      <c r="C75" s="161"/>
      <c r="D75" s="161"/>
      <c r="E75" s="162"/>
      <c r="F75" s="14"/>
    </row>
    <row r="76" spans="1:6" ht="28.5" customHeight="1" x14ac:dyDescent="0.25">
      <c r="A76" s="40"/>
      <c r="B76" s="160" t="s">
        <v>58</v>
      </c>
      <c r="C76" s="161"/>
      <c r="D76" s="161"/>
      <c r="E76" s="162"/>
      <c r="F76" s="14"/>
    </row>
    <row r="77" spans="1:6" ht="13.5" customHeight="1" x14ac:dyDescent="0.25">
      <c r="A77" s="40"/>
      <c r="B77" s="40"/>
      <c r="C77" s="41"/>
      <c r="D77" s="15"/>
      <c r="E77" s="42"/>
      <c r="F77" s="14"/>
    </row>
    <row r="78" spans="1:6" x14ac:dyDescent="0.25">
      <c r="A78" s="36">
        <v>2</v>
      </c>
      <c r="B78" s="55" t="s">
        <v>59</v>
      </c>
      <c r="C78" s="41"/>
      <c r="D78" s="15"/>
      <c r="E78" s="42"/>
      <c r="F78" s="14"/>
    </row>
    <row r="79" spans="1:6" x14ac:dyDescent="0.25">
      <c r="A79" s="40"/>
      <c r="B79" s="55" t="s">
        <v>230</v>
      </c>
      <c r="C79" s="41">
        <v>300</v>
      </c>
      <c r="D79" s="15" t="s">
        <v>227</v>
      </c>
      <c r="E79" s="42"/>
      <c r="F79" s="14">
        <f>E79*C79</f>
        <v>0</v>
      </c>
    </row>
    <row r="80" spans="1:6" x14ac:dyDescent="0.25">
      <c r="A80" s="40"/>
      <c r="B80" s="56" t="s">
        <v>60</v>
      </c>
      <c r="C80" s="41"/>
      <c r="D80" s="15"/>
      <c r="E80" s="42"/>
      <c r="F80" s="14"/>
    </row>
    <row r="81" spans="1:6" ht="101.1" customHeight="1" x14ac:dyDescent="0.25">
      <c r="A81" s="40"/>
      <c r="B81" s="44" t="s">
        <v>231</v>
      </c>
      <c r="C81" s="41"/>
      <c r="D81" s="15"/>
      <c r="E81" s="42"/>
      <c r="F81" s="14"/>
    </row>
    <row r="82" spans="1:6" ht="28.5" x14ac:dyDescent="0.25">
      <c r="A82" s="40"/>
      <c r="B82" s="44" t="s">
        <v>61</v>
      </c>
      <c r="C82" s="41"/>
      <c r="D82" s="15"/>
      <c r="E82" s="42"/>
      <c r="F82" s="14"/>
    </row>
    <row r="83" spans="1:6" ht="28.5" x14ac:dyDescent="0.25">
      <c r="A83" s="40"/>
      <c r="B83" s="44" t="s">
        <v>62</v>
      </c>
      <c r="C83" s="41"/>
      <c r="D83" s="15"/>
      <c r="E83" s="42"/>
      <c r="F83" s="14"/>
    </row>
    <row r="84" spans="1:6" ht="86.25" customHeight="1" x14ac:dyDescent="0.25">
      <c r="A84" s="40"/>
      <c r="B84" s="44" t="s">
        <v>63</v>
      </c>
      <c r="C84" s="41"/>
      <c r="D84" s="15"/>
      <c r="E84" s="42"/>
      <c r="F84" s="14"/>
    </row>
    <row r="85" spans="1:6" ht="15" customHeight="1" x14ac:dyDescent="0.25">
      <c r="A85" s="40"/>
      <c r="B85" s="40"/>
      <c r="C85" s="41"/>
      <c r="D85" s="15"/>
      <c r="E85" s="42"/>
      <c r="F85" s="14"/>
    </row>
    <row r="86" spans="1:6" x14ac:dyDescent="0.25">
      <c r="A86" s="36">
        <v>3</v>
      </c>
      <c r="B86" s="55" t="s">
        <v>64</v>
      </c>
      <c r="C86" s="41"/>
      <c r="D86" s="15"/>
      <c r="E86" s="42"/>
      <c r="F86" s="14"/>
    </row>
    <row r="87" spans="1:6" ht="25.5" x14ac:dyDescent="0.25">
      <c r="A87" s="36"/>
      <c r="B87" s="56" t="s">
        <v>384</v>
      </c>
      <c r="C87" s="41"/>
      <c r="D87" s="15"/>
      <c r="E87" s="42"/>
      <c r="F87" s="14"/>
    </row>
    <row r="88" spans="1:6" x14ac:dyDescent="0.25">
      <c r="A88" s="40"/>
      <c r="B88" s="55" t="s">
        <v>218</v>
      </c>
      <c r="C88" s="41"/>
      <c r="D88" s="15"/>
      <c r="E88" s="42"/>
      <c r="F88" s="14"/>
    </row>
    <row r="89" spans="1:6" ht="57" x14ac:dyDescent="0.25">
      <c r="A89" s="40"/>
      <c r="B89" s="44" t="s">
        <v>65</v>
      </c>
      <c r="C89" s="41">
        <v>15</v>
      </c>
      <c r="D89" s="15" t="s">
        <v>227</v>
      </c>
      <c r="E89" s="42"/>
      <c r="F89" s="14">
        <f>SUM(E89*C89)</f>
        <v>0</v>
      </c>
    </row>
    <row r="90" spans="1:6" ht="30" x14ac:dyDescent="0.25">
      <c r="A90" s="40"/>
      <c r="B90" s="55" t="s">
        <v>66</v>
      </c>
      <c r="C90" s="41"/>
      <c r="D90" s="15"/>
      <c r="E90" s="42"/>
      <c r="F90" s="14"/>
    </row>
    <row r="91" spans="1:6" ht="13.5" customHeight="1" x14ac:dyDescent="0.25">
      <c r="A91" s="40"/>
      <c r="B91" s="40"/>
      <c r="C91" s="41"/>
      <c r="D91" s="15"/>
      <c r="E91" s="42"/>
      <c r="F91" s="14"/>
    </row>
    <row r="92" spans="1:6" x14ac:dyDescent="0.25">
      <c r="A92" s="36">
        <v>4</v>
      </c>
      <c r="B92" s="55" t="s">
        <v>67</v>
      </c>
      <c r="C92" s="41"/>
      <c r="D92" s="15"/>
      <c r="E92" s="42"/>
      <c r="F92" s="14"/>
    </row>
    <row r="93" spans="1:6" x14ac:dyDescent="0.25">
      <c r="A93" s="40"/>
      <c r="B93" s="55" t="s">
        <v>219</v>
      </c>
      <c r="C93" s="41">
        <v>55</v>
      </c>
      <c r="D93" s="15" t="s">
        <v>227</v>
      </c>
      <c r="E93" s="42"/>
      <c r="F93" s="14">
        <f>SUM(E93*C93)</f>
        <v>0</v>
      </c>
    </row>
    <row r="94" spans="1:6" ht="156.94999999999999" customHeight="1" x14ac:dyDescent="0.25">
      <c r="A94" s="40"/>
      <c r="B94" s="57" t="s">
        <v>68</v>
      </c>
      <c r="C94" s="41"/>
      <c r="D94" s="15"/>
      <c r="E94" s="42"/>
      <c r="F94" s="14"/>
    </row>
    <row r="95" spans="1:6" x14ac:dyDescent="0.25">
      <c r="A95" s="40"/>
      <c r="B95" s="57"/>
      <c r="C95" s="41"/>
      <c r="D95" s="15"/>
      <c r="E95" s="42"/>
      <c r="F95" s="14"/>
    </row>
    <row r="96" spans="1:6" x14ac:dyDescent="0.25">
      <c r="A96" s="55">
        <v>5</v>
      </c>
      <c r="B96" s="58" t="s">
        <v>220</v>
      </c>
      <c r="C96" s="41">
        <v>0</v>
      </c>
      <c r="D96" s="15" t="s">
        <v>227</v>
      </c>
      <c r="E96" s="42"/>
      <c r="F96" s="14">
        <f>C96*E96</f>
        <v>0</v>
      </c>
    </row>
    <row r="97" spans="1:6" ht="128.25" x14ac:dyDescent="0.25">
      <c r="A97" s="40"/>
      <c r="B97" s="57" t="s">
        <v>69</v>
      </c>
      <c r="C97" s="41"/>
      <c r="D97" s="15"/>
      <c r="E97" s="42"/>
      <c r="F97" s="14"/>
    </row>
    <row r="98" spans="1:6" ht="114" x14ac:dyDescent="0.25">
      <c r="A98" s="40"/>
      <c r="B98" s="44" t="s">
        <v>70</v>
      </c>
      <c r="C98" s="41"/>
      <c r="D98" s="15"/>
      <c r="E98" s="42"/>
      <c r="F98" s="14"/>
    </row>
    <row r="99" spans="1:6" x14ac:dyDescent="0.25">
      <c r="A99" s="40"/>
      <c r="B99" s="181" t="s">
        <v>71</v>
      </c>
      <c r="C99" s="182"/>
      <c r="D99" s="182"/>
      <c r="E99" s="183"/>
      <c r="F99" s="39">
        <f>SUM(F43:F98)</f>
        <v>0</v>
      </c>
    </row>
    <row r="100" spans="1:6" ht="14.25" customHeight="1" x14ac:dyDescent="0.25">
      <c r="A100" s="40"/>
      <c r="B100" s="40"/>
      <c r="C100" s="41"/>
      <c r="D100" s="15"/>
      <c r="E100" s="42"/>
      <c r="F100" s="14"/>
    </row>
    <row r="101" spans="1:6" x14ac:dyDescent="0.25">
      <c r="A101" s="36" t="s">
        <v>4</v>
      </c>
      <c r="B101" s="55" t="s">
        <v>72</v>
      </c>
      <c r="C101" s="41"/>
      <c r="D101" s="15"/>
      <c r="E101" s="42"/>
      <c r="F101" s="14"/>
    </row>
    <row r="102" spans="1:6" x14ac:dyDescent="0.25">
      <c r="A102" s="36">
        <v>1</v>
      </c>
      <c r="B102" s="55" t="s">
        <v>73</v>
      </c>
      <c r="C102" s="41">
        <v>200</v>
      </c>
      <c r="D102" s="15" t="s">
        <v>227</v>
      </c>
      <c r="E102" s="42"/>
      <c r="F102" s="14">
        <f>SUM(E102*C102)</f>
        <v>0</v>
      </c>
    </row>
    <row r="103" spans="1:6" ht="85.5" x14ac:dyDescent="0.25">
      <c r="A103" s="36"/>
      <c r="B103" s="44" t="s">
        <v>74</v>
      </c>
      <c r="C103" s="41"/>
      <c r="D103" s="15"/>
      <c r="E103" s="42"/>
      <c r="F103" s="14"/>
    </row>
    <row r="104" spans="1:6" ht="28.5" x14ac:dyDescent="0.25">
      <c r="A104" s="40"/>
      <c r="B104" s="44" t="s">
        <v>75</v>
      </c>
      <c r="C104" s="41"/>
      <c r="D104" s="15"/>
      <c r="E104" s="42"/>
      <c r="F104" s="14"/>
    </row>
    <row r="105" spans="1:6" ht="13.5" customHeight="1" x14ac:dyDescent="0.25">
      <c r="A105" s="40"/>
      <c r="B105" s="40"/>
      <c r="C105" s="41"/>
      <c r="D105" s="15"/>
      <c r="E105" s="42"/>
      <c r="F105" s="14"/>
    </row>
    <row r="106" spans="1:6" ht="32.25" customHeight="1" x14ac:dyDescent="0.25">
      <c r="A106" s="36">
        <v>2</v>
      </c>
      <c r="B106" s="54" t="s">
        <v>76</v>
      </c>
      <c r="C106" s="41">
        <v>200</v>
      </c>
      <c r="D106" s="15" t="s">
        <v>227</v>
      </c>
      <c r="E106" s="42"/>
      <c r="F106" s="14">
        <f>SUM(E106*C106)</f>
        <v>0</v>
      </c>
    </row>
    <row r="107" spans="1:6" ht="159" customHeight="1" x14ac:dyDescent="0.25">
      <c r="A107" s="53"/>
      <c r="B107" s="44" t="s">
        <v>77</v>
      </c>
      <c r="C107" s="41"/>
      <c r="D107" s="15"/>
      <c r="E107" s="42"/>
      <c r="F107" s="14"/>
    </row>
    <row r="108" spans="1:6" ht="57" x14ac:dyDescent="0.25">
      <c r="A108" s="53"/>
      <c r="B108" s="44" t="s">
        <v>78</v>
      </c>
      <c r="C108" s="41"/>
      <c r="D108" s="15"/>
      <c r="E108" s="42"/>
      <c r="F108" s="14"/>
    </row>
    <row r="109" spans="1:6" ht="71.25" x14ac:dyDescent="0.25">
      <c r="A109" s="53"/>
      <c r="B109" s="44" t="s">
        <v>79</v>
      </c>
      <c r="C109" s="41"/>
      <c r="D109" s="15"/>
      <c r="E109" s="42"/>
      <c r="F109" s="14"/>
    </row>
    <row r="110" spans="1:6" ht="128.25" x14ac:dyDescent="0.25">
      <c r="A110" s="53"/>
      <c r="B110" s="44" t="s">
        <v>80</v>
      </c>
      <c r="C110" s="41"/>
      <c r="D110" s="15"/>
      <c r="E110" s="42"/>
      <c r="F110" s="14"/>
    </row>
    <row r="111" spans="1:6" ht="12.75" customHeight="1" x14ac:dyDescent="0.25">
      <c r="A111" s="40"/>
      <c r="B111" s="40"/>
      <c r="C111" s="41"/>
      <c r="D111" s="15"/>
      <c r="E111" s="42"/>
      <c r="F111" s="14"/>
    </row>
    <row r="112" spans="1:6" x14ac:dyDescent="0.25">
      <c r="A112" s="36">
        <v>3</v>
      </c>
      <c r="B112" s="55" t="s">
        <v>81</v>
      </c>
      <c r="C112" s="41">
        <v>200</v>
      </c>
      <c r="D112" s="15" t="s">
        <v>227</v>
      </c>
      <c r="E112" s="42"/>
      <c r="F112" s="14">
        <f>SUM(E112*C112)</f>
        <v>0</v>
      </c>
    </row>
    <row r="113" spans="1:6" ht="19.5" customHeight="1" x14ac:dyDescent="0.25">
      <c r="A113" s="53"/>
      <c r="B113" s="44" t="s">
        <v>82</v>
      </c>
      <c r="C113" s="41"/>
      <c r="D113" s="15"/>
      <c r="E113" s="42"/>
      <c r="F113" s="14"/>
    </row>
    <row r="114" spans="1:6" ht="156.75" x14ac:dyDescent="0.25">
      <c r="A114" s="53"/>
      <c r="B114" s="44" t="s">
        <v>83</v>
      </c>
      <c r="C114" s="41"/>
      <c r="D114" s="15"/>
      <c r="E114" s="42"/>
      <c r="F114" s="14"/>
    </row>
    <row r="115" spans="1:6" x14ac:dyDescent="0.25">
      <c r="A115" s="53"/>
      <c r="B115" s="43" t="s">
        <v>84</v>
      </c>
      <c r="C115" s="41"/>
      <c r="D115" s="15"/>
      <c r="E115" s="42"/>
      <c r="F115" s="14"/>
    </row>
    <row r="116" spans="1:6" ht="42.75" x14ac:dyDescent="0.25">
      <c r="A116" s="53"/>
      <c r="B116" s="44" t="s">
        <v>85</v>
      </c>
      <c r="C116" s="41"/>
      <c r="D116" s="15"/>
      <c r="E116" s="42"/>
      <c r="F116" s="14"/>
    </row>
    <row r="117" spans="1:6" x14ac:dyDescent="0.25">
      <c r="A117" s="53"/>
      <c r="B117" s="43" t="s">
        <v>86</v>
      </c>
      <c r="C117" s="41"/>
      <c r="D117" s="15"/>
      <c r="E117" s="42"/>
      <c r="F117" s="14"/>
    </row>
    <row r="118" spans="1:6" x14ac:dyDescent="0.25">
      <c r="A118" s="53"/>
      <c r="B118" s="40" t="s">
        <v>87</v>
      </c>
      <c r="C118" s="41"/>
      <c r="D118" s="15"/>
      <c r="E118" s="42"/>
      <c r="F118" s="14"/>
    </row>
    <row r="119" spans="1:6" x14ac:dyDescent="0.25">
      <c r="A119" s="53"/>
      <c r="B119" s="40" t="s">
        <v>88</v>
      </c>
      <c r="C119" s="41"/>
      <c r="D119" s="15"/>
      <c r="E119" s="42"/>
      <c r="F119" s="14"/>
    </row>
    <row r="120" spans="1:6" x14ac:dyDescent="0.25">
      <c r="A120" s="53"/>
      <c r="B120" s="40" t="s">
        <v>89</v>
      </c>
      <c r="C120" s="41"/>
      <c r="D120" s="15"/>
      <c r="E120" s="42"/>
      <c r="F120" s="14"/>
    </row>
    <row r="121" spans="1:6" x14ac:dyDescent="0.25">
      <c r="A121" s="53"/>
      <c r="B121" s="40" t="s">
        <v>90</v>
      </c>
      <c r="C121" s="41"/>
      <c r="D121" s="15"/>
      <c r="E121" s="42"/>
      <c r="F121" s="14"/>
    </row>
    <row r="122" spans="1:6" x14ac:dyDescent="0.25">
      <c r="A122" s="53"/>
      <c r="B122" s="40" t="s">
        <v>91</v>
      </c>
      <c r="C122" s="41"/>
      <c r="D122" s="15"/>
      <c r="E122" s="42"/>
      <c r="F122" s="14"/>
    </row>
    <row r="123" spans="1:6" x14ac:dyDescent="0.25">
      <c r="A123" s="40"/>
      <c r="B123" s="181" t="s">
        <v>92</v>
      </c>
      <c r="C123" s="182"/>
      <c r="D123" s="182"/>
      <c r="E123" s="183"/>
      <c r="F123" s="39">
        <f>SUM(F102:F122)</f>
        <v>0</v>
      </c>
    </row>
    <row r="124" spans="1:6" ht="15" customHeight="1" x14ac:dyDescent="0.25">
      <c r="A124" s="40"/>
      <c r="B124" s="40"/>
      <c r="C124" s="41"/>
      <c r="D124" s="15"/>
      <c r="E124" s="42"/>
      <c r="F124" s="14"/>
    </row>
    <row r="125" spans="1:6" ht="16.5" customHeight="1" x14ac:dyDescent="0.25">
      <c r="A125" s="40"/>
      <c r="B125" s="178" t="s">
        <v>53</v>
      </c>
      <c r="C125" s="179"/>
      <c r="D125" s="179"/>
      <c r="E125" s="180"/>
      <c r="F125" s="14"/>
    </row>
    <row r="126" spans="1:6" ht="15" customHeight="1" x14ac:dyDescent="0.25">
      <c r="A126" s="40"/>
      <c r="B126" s="160" t="s">
        <v>93</v>
      </c>
      <c r="C126" s="161"/>
      <c r="D126" s="161"/>
      <c r="E126" s="162"/>
      <c r="F126" s="14"/>
    </row>
    <row r="127" spans="1:6" ht="45" customHeight="1" x14ac:dyDescent="0.25">
      <c r="A127" s="40"/>
      <c r="B127" s="160" t="s">
        <v>94</v>
      </c>
      <c r="C127" s="161"/>
      <c r="D127" s="161"/>
      <c r="E127" s="162"/>
      <c r="F127" s="14"/>
    </row>
    <row r="128" spans="1:6" ht="31.5" customHeight="1" x14ac:dyDescent="0.25">
      <c r="A128" s="40"/>
      <c r="B128" s="160" t="s">
        <v>95</v>
      </c>
      <c r="C128" s="161"/>
      <c r="D128" s="161"/>
      <c r="E128" s="162"/>
      <c r="F128" s="14"/>
    </row>
    <row r="129" spans="1:6" ht="30.95" customHeight="1" x14ac:dyDescent="0.25">
      <c r="A129" s="40"/>
      <c r="B129" s="160" t="s">
        <v>96</v>
      </c>
      <c r="C129" s="161"/>
      <c r="D129" s="161"/>
      <c r="E129" s="162"/>
      <c r="F129" s="14"/>
    </row>
    <row r="130" spans="1:6" ht="30.75" customHeight="1" x14ac:dyDescent="0.25">
      <c r="A130" s="40"/>
      <c r="B130" s="160" t="s">
        <v>97</v>
      </c>
      <c r="C130" s="161"/>
      <c r="D130" s="161"/>
      <c r="E130" s="162"/>
      <c r="F130" s="14"/>
    </row>
    <row r="131" spans="1:6" ht="18" customHeight="1" x14ac:dyDescent="0.25">
      <c r="A131" s="40"/>
      <c r="B131" s="160" t="s">
        <v>98</v>
      </c>
      <c r="C131" s="161"/>
      <c r="D131" s="161"/>
      <c r="E131" s="162"/>
      <c r="F131" s="14"/>
    </row>
    <row r="132" spans="1:6" ht="15" customHeight="1" x14ac:dyDescent="0.25">
      <c r="A132" s="40"/>
      <c r="B132" s="40"/>
      <c r="C132" s="41"/>
      <c r="D132" s="15"/>
      <c r="E132" s="42"/>
      <c r="F132" s="14"/>
    </row>
    <row r="133" spans="1:6" x14ac:dyDescent="0.25">
      <c r="A133" s="36" t="s">
        <v>6</v>
      </c>
      <c r="B133" s="54" t="s">
        <v>99</v>
      </c>
      <c r="C133" s="41"/>
      <c r="D133" s="15"/>
      <c r="E133" s="42"/>
      <c r="F133" s="14"/>
    </row>
    <row r="134" spans="1:6" x14ac:dyDescent="0.25">
      <c r="A134" s="36">
        <v>1</v>
      </c>
      <c r="B134" s="54" t="s">
        <v>100</v>
      </c>
      <c r="C134" s="41"/>
      <c r="D134" s="15"/>
      <c r="E134" s="42"/>
      <c r="F134" s="14"/>
    </row>
    <row r="135" spans="1:6" x14ac:dyDescent="0.25">
      <c r="A135" s="55">
        <v>1.1000000000000001</v>
      </c>
      <c r="B135" s="54" t="s">
        <v>101</v>
      </c>
      <c r="C135" s="45"/>
      <c r="D135" s="60"/>
      <c r="E135" s="61"/>
      <c r="F135" s="60"/>
    </row>
    <row r="136" spans="1:6" x14ac:dyDescent="0.25">
      <c r="A136" s="55"/>
      <c r="B136" s="54" t="s">
        <v>102</v>
      </c>
      <c r="C136" s="41">
        <v>80</v>
      </c>
      <c r="D136" s="15" t="s">
        <v>227</v>
      </c>
      <c r="E136" s="42"/>
      <c r="F136" s="14">
        <f>SUM(E136*C136)</f>
        <v>0</v>
      </c>
    </row>
    <row r="137" spans="1:6" ht="30" x14ac:dyDescent="0.25">
      <c r="A137" s="55"/>
      <c r="B137" s="54" t="s">
        <v>103</v>
      </c>
      <c r="C137" s="41">
        <v>32</v>
      </c>
      <c r="D137" s="15" t="s">
        <v>227</v>
      </c>
      <c r="E137" s="42"/>
      <c r="F137" s="14">
        <f>SUM(E137*C137)</f>
        <v>0</v>
      </c>
    </row>
    <row r="138" spans="1:6" ht="132.75" customHeight="1" x14ac:dyDescent="0.25">
      <c r="A138" s="55"/>
      <c r="B138" s="44" t="s">
        <v>104</v>
      </c>
      <c r="C138" s="41"/>
      <c r="D138" s="15"/>
      <c r="E138" s="42"/>
      <c r="F138" s="14"/>
    </row>
    <row r="139" spans="1:6" ht="86.25" customHeight="1" x14ac:dyDescent="0.25">
      <c r="A139" s="55"/>
      <c r="B139" s="44" t="s">
        <v>105</v>
      </c>
      <c r="C139" s="41"/>
      <c r="D139" s="15"/>
      <c r="E139" s="42"/>
      <c r="F139" s="14"/>
    </row>
    <row r="140" spans="1:6" ht="17.25" customHeight="1" x14ac:dyDescent="0.25">
      <c r="A140" s="40"/>
      <c r="B140" s="40"/>
      <c r="C140" s="41"/>
      <c r="D140" s="15"/>
      <c r="E140" s="42"/>
      <c r="F140" s="14"/>
    </row>
    <row r="141" spans="1:6" x14ac:dyDescent="0.25">
      <c r="A141" s="36">
        <v>2</v>
      </c>
      <c r="B141" s="43" t="s">
        <v>106</v>
      </c>
      <c r="C141" s="41"/>
      <c r="D141" s="15"/>
      <c r="E141" s="42"/>
      <c r="F141" s="14"/>
    </row>
    <row r="142" spans="1:6" x14ac:dyDescent="0.25">
      <c r="A142" s="55">
        <v>2.1</v>
      </c>
      <c r="B142" s="54" t="s">
        <v>107</v>
      </c>
      <c r="C142" s="41"/>
      <c r="D142" s="15"/>
      <c r="E142" s="42"/>
      <c r="F142" s="14"/>
    </row>
    <row r="143" spans="1:6" ht="15.95" customHeight="1" x14ac:dyDescent="0.25">
      <c r="A143" s="55"/>
      <c r="B143" s="54" t="s">
        <v>108</v>
      </c>
      <c r="C143" s="41">
        <v>16</v>
      </c>
      <c r="D143" s="15" t="s">
        <v>227</v>
      </c>
      <c r="E143" s="42"/>
      <c r="F143" s="14">
        <f>SUM(E143*C143)</f>
        <v>0</v>
      </c>
    </row>
    <row r="144" spans="1:6" ht="45" x14ac:dyDescent="0.25">
      <c r="A144" s="55"/>
      <c r="B144" s="54" t="s">
        <v>109</v>
      </c>
      <c r="C144" s="41" t="s">
        <v>110</v>
      </c>
      <c r="D144" s="15"/>
      <c r="E144" s="42"/>
      <c r="F144" s="14"/>
    </row>
    <row r="145" spans="1:6" ht="29.25" x14ac:dyDescent="0.25">
      <c r="A145" s="55"/>
      <c r="B145" s="54" t="s">
        <v>111</v>
      </c>
      <c r="C145" s="41">
        <v>10</v>
      </c>
      <c r="D145" s="15" t="s">
        <v>227</v>
      </c>
      <c r="E145" s="42"/>
      <c r="F145" s="14">
        <f>SUM(E145*C145)</f>
        <v>0</v>
      </c>
    </row>
    <row r="146" spans="1:6" ht="174" customHeight="1" x14ac:dyDescent="0.25">
      <c r="A146" s="55"/>
      <c r="B146" s="44" t="s">
        <v>112</v>
      </c>
      <c r="C146" s="41"/>
      <c r="D146" s="15"/>
      <c r="E146" s="42"/>
      <c r="F146" s="14"/>
    </row>
    <row r="147" spans="1:6" ht="87" customHeight="1" x14ac:dyDescent="0.25">
      <c r="A147" s="40"/>
      <c r="B147" s="44" t="s">
        <v>105</v>
      </c>
      <c r="C147" s="41"/>
      <c r="D147" s="15"/>
      <c r="E147" s="42"/>
      <c r="F147" s="14"/>
    </row>
    <row r="148" spans="1:6" ht="28.5" x14ac:dyDescent="0.25">
      <c r="A148" s="40"/>
      <c r="B148" s="44" t="s">
        <v>113</v>
      </c>
      <c r="C148" s="41"/>
      <c r="D148" s="15"/>
      <c r="E148" s="42"/>
      <c r="F148" s="14"/>
    </row>
    <row r="149" spans="1:6" ht="15" customHeight="1" x14ac:dyDescent="0.25">
      <c r="A149" s="40"/>
      <c r="B149" s="40"/>
      <c r="C149" s="41"/>
      <c r="D149" s="15"/>
      <c r="E149" s="42"/>
      <c r="F149" s="14"/>
    </row>
    <row r="150" spans="1:6" x14ac:dyDescent="0.25">
      <c r="A150" s="36">
        <v>3</v>
      </c>
      <c r="B150" s="55" t="s">
        <v>114</v>
      </c>
      <c r="C150" s="41"/>
      <c r="D150" s="15"/>
      <c r="E150" s="42"/>
      <c r="F150" s="14"/>
    </row>
    <row r="151" spans="1:6" x14ac:dyDescent="0.25">
      <c r="A151" s="55">
        <v>3.1</v>
      </c>
      <c r="B151" s="54" t="s">
        <v>115</v>
      </c>
      <c r="C151" s="41"/>
      <c r="D151" s="15"/>
      <c r="E151" s="42"/>
      <c r="F151" s="14"/>
    </row>
    <row r="152" spans="1:6" x14ac:dyDescent="0.25">
      <c r="A152" s="55"/>
      <c r="B152" s="54" t="s">
        <v>116</v>
      </c>
      <c r="C152" s="41">
        <v>5</v>
      </c>
      <c r="D152" s="15" t="s">
        <v>227</v>
      </c>
      <c r="E152" s="42"/>
      <c r="F152" s="14">
        <f>SUM(E152*C152)</f>
        <v>0</v>
      </c>
    </row>
    <row r="153" spans="1:6" ht="60" x14ac:dyDescent="0.25">
      <c r="A153" s="55"/>
      <c r="B153" s="54" t="s">
        <v>117</v>
      </c>
      <c r="C153" s="41">
        <v>25</v>
      </c>
      <c r="D153" s="15" t="s">
        <v>227</v>
      </c>
      <c r="E153" s="42"/>
      <c r="F153" s="14">
        <f>SUM(E153*C153)</f>
        <v>0</v>
      </c>
    </row>
    <row r="154" spans="1:6" x14ac:dyDescent="0.25">
      <c r="A154" s="55"/>
      <c r="B154" s="54" t="s">
        <v>118</v>
      </c>
      <c r="C154" s="41">
        <v>2</v>
      </c>
      <c r="D154" s="15" t="s">
        <v>227</v>
      </c>
      <c r="E154" s="42"/>
      <c r="F154" s="14">
        <f>SUM(E154*C154)</f>
        <v>0</v>
      </c>
    </row>
    <row r="155" spans="1:6" ht="102.75" customHeight="1" x14ac:dyDescent="0.25">
      <c r="A155" s="55"/>
      <c r="B155" s="44" t="s">
        <v>119</v>
      </c>
      <c r="C155" s="41"/>
      <c r="D155" s="15"/>
      <c r="E155" s="42"/>
      <c r="F155" s="14"/>
    </row>
    <row r="156" spans="1:6" ht="86.25" customHeight="1" x14ac:dyDescent="0.25">
      <c r="A156" s="55"/>
      <c r="B156" s="44" t="s">
        <v>120</v>
      </c>
      <c r="C156" s="41"/>
      <c r="D156" s="15"/>
      <c r="E156" s="42"/>
      <c r="F156" s="14"/>
    </row>
    <row r="157" spans="1:6" ht="57" x14ac:dyDescent="0.25">
      <c r="A157" s="55"/>
      <c r="B157" s="44" t="s">
        <v>121</v>
      </c>
      <c r="C157" s="41"/>
      <c r="D157" s="15"/>
      <c r="E157" s="42"/>
      <c r="F157" s="14"/>
    </row>
    <row r="158" spans="1:6" ht="57" x14ac:dyDescent="0.25">
      <c r="A158" s="55"/>
      <c r="B158" s="44" t="s">
        <v>122</v>
      </c>
      <c r="C158" s="41"/>
      <c r="D158" s="15"/>
      <c r="E158" s="42"/>
      <c r="F158" s="14"/>
    </row>
    <row r="159" spans="1:6" ht="15.75" customHeight="1" x14ac:dyDescent="0.25">
      <c r="A159" s="40"/>
      <c r="B159" s="40"/>
      <c r="C159" s="41"/>
      <c r="D159" s="15"/>
      <c r="E159" s="42"/>
      <c r="F159" s="14"/>
    </row>
    <row r="160" spans="1:6" x14ac:dyDescent="0.25">
      <c r="A160" s="55">
        <v>3.2</v>
      </c>
      <c r="B160" s="55" t="s">
        <v>123</v>
      </c>
      <c r="C160" s="45"/>
      <c r="D160" s="60"/>
      <c r="E160" s="61"/>
      <c r="F160" s="60"/>
    </row>
    <row r="161" spans="1:6" x14ac:dyDescent="0.25">
      <c r="A161" s="55"/>
      <c r="B161" s="55" t="s">
        <v>116</v>
      </c>
      <c r="C161" s="41">
        <v>5</v>
      </c>
      <c r="D161" s="15" t="s">
        <v>227</v>
      </c>
      <c r="E161" s="42"/>
      <c r="F161" s="14">
        <f>SUM(E161*C161)</f>
        <v>0</v>
      </c>
    </row>
    <row r="162" spans="1:6" ht="60" x14ac:dyDescent="0.25">
      <c r="A162" s="55"/>
      <c r="B162" s="62" t="s">
        <v>117</v>
      </c>
      <c r="C162" s="41">
        <v>3</v>
      </c>
      <c r="D162" s="15" t="s">
        <v>227</v>
      </c>
      <c r="E162" s="42"/>
      <c r="F162" s="14">
        <f>SUM(E162*C162)</f>
        <v>0</v>
      </c>
    </row>
    <row r="163" spans="1:6" x14ac:dyDescent="0.25">
      <c r="A163" s="55"/>
      <c r="B163" s="55" t="s">
        <v>118</v>
      </c>
      <c r="C163" s="41">
        <v>2</v>
      </c>
      <c r="D163" s="15" t="s">
        <v>227</v>
      </c>
      <c r="E163" s="42"/>
      <c r="F163" s="14">
        <f>SUM(E163*C163)</f>
        <v>0</v>
      </c>
    </row>
    <row r="164" spans="1:6" ht="114" x14ac:dyDescent="0.25">
      <c r="A164" s="55"/>
      <c r="B164" s="44" t="s">
        <v>124</v>
      </c>
      <c r="C164" s="41"/>
      <c r="D164" s="15"/>
      <c r="E164" s="42"/>
      <c r="F164" s="14"/>
    </row>
    <row r="165" spans="1:6" ht="57" x14ac:dyDescent="0.25">
      <c r="A165" s="55"/>
      <c r="B165" s="44" t="s">
        <v>125</v>
      </c>
      <c r="C165" s="41"/>
      <c r="D165" s="15"/>
      <c r="E165" s="42"/>
      <c r="F165" s="14"/>
    </row>
    <row r="166" spans="1:6" ht="28.5" x14ac:dyDescent="0.25">
      <c r="A166" s="40"/>
      <c r="B166" s="44" t="s">
        <v>126</v>
      </c>
      <c r="C166" s="41"/>
      <c r="D166" s="15"/>
      <c r="E166" s="42"/>
      <c r="F166" s="14"/>
    </row>
    <row r="167" spans="1:6" ht="14.25" customHeight="1" x14ac:dyDescent="0.25">
      <c r="A167" s="40"/>
      <c r="B167" s="40"/>
      <c r="C167" s="41"/>
      <c r="D167" s="15"/>
      <c r="E167" s="42"/>
      <c r="F167" s="14"/>
    </row>
    <row r="168" spans="1:6" x14ac:dyDescent="0.25">
      <c r="A168" s="36">
        <v>4</v>
      </c>
      <c r="B168" s="55" t="s">
        <v>127</v>
      </c>
      <c r="C168" s="41"/>
      <c r="D168" s="15"/>
      <c r="E168" s="42"/>
      <c r="F168" s="14"/>
    </row>
    <row r="169" spans="1:6" x14ac:dyDescent="0.25">
      <c r="A169" s="55">
        <v>4.0999999999999996</v>
      </c>
      <c r="B169" s="55" t="s">
        <v>128</v>
      </c>
      <c r="C169" s="41"/>
      <c r="D169" s="15"/>
      <c r="E169" s="42"/>
      <c r="F169" s="14"/>
    </row>
    <row r="170" spans="1:6" x14ac:dyDescent="0.25">
      <c r="A170" s="40"/>
      <c r="B170" s="55" t="s">
        <v>129</v>
      </c>
      <c r="C170" s="41">
        <v>20</v>
      </c>
      <c r="D170" s="15" t="s">
        <v>227</v>
      </c>
      <c r="E170" s="42"/>
      <c r="F170" s="14">
        <f>SUM(E170*C170)</f>
        <v>0</v>
      </c>
    </row>
    <row r="171" spans="1:6" ht="60" x14ac:dyDescent="0.25">
      <c r="A171" s="40"/>
      <c r="B171" s="54" t="s">
        <v>130</v>
      </c>
      <c r="C171" s="41">
        <v>5</v>
      </c>
      <c r="D171" s="15" t="s">
        <v>227</v>
      </c>
      <c r="E171" s="42"/>
      <c r="F171" s="14">
        <f>SUM(E171*C171)</f>
        <v>0</v>
      </c>
    </row>
    <row r="172" spans="1:6" ht="128.25" x14ac:dyDescent="0.25">
      <c r="A172" s="40"/>
      <c r="B172" s="44" t="s">
        <v>131</v>
      </c>
      <c r="C172" s="41"/>
      <c r="D172" s="15"/>
      <c r="E172" s="42"/>
      <c r="F172" s="14"/>
    </row>
    <row r="173" spans="1:6" ht="12.75" customHeight="1" x14ac:dyDescent="0.25">
      <c r="A173" s="40"/>
      <c r="B173" s="40"/>
      <c r="C173" s="41"/>
      <c r="D173" s="15"/>
      <c r="E173" s="42"/>
      <c r="F173" s="14"/>
    </row>
    <row r="174" spans="1:6" x14ac:dyDescent="0.25">
      <c r="A174" s="55">
        <v>4.2</v>
      </c>
      <c r="B174" s="55" t="s">
        <v>132</v>
      </c>
      <c r="C174" s="41"/>
      <c r="D174" s="15"/>
      <c r="E174" s="42"/>
      <c r="F174" s="14"/>
    </row>
    <row r="175" spans="1:6" x14ac:dyDescent="0.25">
      <c r="A175" s="40"/>
      <c r="B175" s="55" t="s">
        <v>129</v>
      </c>
      <c r="C175" s="41">
        <v>15</v>
      </c>
      <c r="D175" s="15" t="s">
        <v>227</v>
      </c>
      <c r="E175" s="42"/>
      <c r="F175" s="14">
        <f>SUM(E175*C175)</f>
        <v>0</v>
      </c>
    </row>
    <row r="176" spans="1:6" ht="30" x14ac:dyDescent="0.25">
      <c r="A176" s="40"/>
      <c r="B176" s="54" t="s">
        <v>103</v>
      </c>
      <c r="C176" s="41"/>
      <c r="D176" s="15"/>
      <c r="E176" s="42"/>
      <c r="F176" s="14"/>
    </row>
    <row r="177" spans="1:6" ht="171" x14ac:dyDescent="0.25">
      <c r="A177" s="40"/>
      <c r="B177" s="44" t="s">
        <v>133</v>
      </c>
      <c r="C177" s="41"/>
      <c r="D177" s="15"/>
      <c r="E177" s="42"/>
      <c r="F177" s="14"/>
    </row>
    <row r="178" spans="1:6" ht="15" customHeight="1" x14ac:dyDescent="0.25">
      <c r="A178" s="40"/>
      <c r="B178" s="40"/>
      <c r="C178" s="41"/>
      <c r="D178" s="15"/>
      <c r="E178" s="42"/>
      <c r="F178" s="14"/>
    </row>
    <row r="179" spans="1:6" x14ac:dyDescent="0.25">
      <c r="A179" s="55">
        <v>4.3</v>
      </c>
      <c r="B179" s="55" t="s">
        <v>134</v>
      </c>
      <c r="C179" s="41"/>
      <c r="D179" s="15"/>
      <c r="E179" s="42"/>
      <c r="F179" s="14"/>
    </row>
    <row r="180" spans="1:6" x14ac:dyDescent="0.25">
      <c r="A180" s="55"/>
      <c r="B180" s="43" t="s">
        <v>135</v>
      </c>
      <c r="C180" s="41">
        <v>2</v>
      </c>
      <c r="D180" s="15" t="s">
        <v>136</v>
      </c>
      <c r="E180" s="42"/>
      <c r="F180" s="14">
        <f>SUM(E180*C180)</f>
        <v>0</v>
      </c>
    </row>
    <row r="181" spans="1:6" x14ac:dyDescent="0.25">
      <c r="A181" s="55"/>
      <c r="B181" s="48" t="s">
        <v>137</v>
      </c>
      <c r="C181" s="41"/>
      <c r="D181" s="15"/>
      <c r="E181" s="42"/>
      <c r="F181" s="14"/>
    </row>
    <row r="182" spans="1:6" ht="71.25" x14ac:dyDescent="0.25">
      <c r="A182" s="40"/>
      <c r="B182" s="44" t="s">
        <v>138</v>
      </c>
      <c r="C182" s="41"/>
      <c r="D182" s="15"/>
      <c r="E182" s="42"/>
      <c r="F182" s="14"/>
    </row>
    <row r="183" spans="1:6" ht="42.75" x14ac:dyDescent="0.25">
      <c r="A183" s="40"/>
      <c r="B183" s="44" t="s">
        <v>139</v>
      </c>
      <c r="C183" s="41"/>
      <c r="D183" s="15"/>
      <c r="E183" s="42"/>
      <c r="F183" s="14"/>
    </row>
    <row r="184" spans="1:6" ht="13.5" customHeight="1" x14ac:dyDescent="0.25">
      <c r="A184" s="40"/>
      <c r="B184" s="40"/>
      <c r="C184" s="41"/>
      <c r="D184" s="15"/>
      <c r="E184" s="42"/>
      <c r="F184" s="14"/>
    </row>
    <row r="185" spans="1:6" ht="13.5" customHeight="1" x14ac:dyDescent="0.25">
      <c r="A185" s="55">
        <v>5</v>
      </c>
      <c r="B185" s="92" t="s">
        <v>236</v>
      </c>
      <c r="C185" s="41">
        <v>50</v>
      </c>
      <c r="D185" s="15" t="s">
        <v>227</v>
      </c>
      <c r="E185" s="42"/>
      <c r="F185" s="14">
        <f>SUM(E185*C185)</f>
        <v>0</v>
      </c>
    </row>
    <row r="186" spans="1:6" ht="13.5" customHeight="1" x14ac:dyDescent="0.25">
      <c r="A186" s="40"/>
      <c r="B186" s="91"/>
      <c r="C186" s="41"/>
      <c r="D186" s="15"/>
      <c r="E186" s="42"/>
      <c r="F186" s="14"/>
    </row>
    <row r="187" spans="1:6" x14ac:dyDescent="0.25">
      <c r="A187" s="40"/>
      <c r="B187" s="157" t="s">
        <v>140</v>
      </c>
      <c r="C187" s="158"/>
      <c r="D187" s="158"/>
      <c r="E187" s="159"/>
      <c r="F187" s="39">
        <f>SUM(F136:F186)</f>
        <v>0</v>
      </c>
    </row>
    <row r="188" spans="1:6" ht="12.75" customHeight="1" x14ac:dyDescent="0.25">
      <c r="A188" s="40"/>
      <c r="B188" s="40"/>
      <c r="C188" s="41"/>
      <c r="D188" s="15"/>
      <c r="E188" s="42"/>
      <c r="F188" s="14"/>
    </row>
    <row r="189" spans="1:6" ht="13.5" customHeight="1" x14ac:dyDescent="0.25">
      <c r="A189" s="40"/>
      <c r="B189" s="40"/>
      <c r="C189" s="41"/>
      <c r="D189" s="15"/>
      <c r="E189" s="42"/>
      <c r="F189" s="14"/>
    </row>
    <row r="190" spans="1:6" s="63" customFormat="1" x14ac:dyDescent="0.25">
      <c r="A190" s="36" t="s">
        <v>8</v>
      </c>
      <c r="B190" s="55" t="s">
        <v>141</v>
      </c>
      <c r="C190" s="41"/>
      <c r="D190" s="15"/>
      <c r="E190" s="42"/>
      <c r="F190" s="14"/>
    </row>
    <row r="191" spans="1:6" s="63" customFormat="1" ht="45" x14ac:dyDescent="0.25">
      <c r="A191" s="36">
        <v>1</v>
      </c>
      <c r="B191" s="62" t="s">
        <v>224</v>
      </c>
      <c r="C191" s="41"/>
      <c r="D191" s="15"/>
      <c r="E191" s="42"/>
      <c r="F191" s="14"/>
    </row>
    <row r="192" spans="1:6" s="63" customFormat="1" x14ac:dyDescent="0.25">
      <c r="A192" s="36"/>
      <c r="B192" s="43" t="s">
        <v>142</v>
      </c>
      <c r="C192" s="41">
        <v>1</v>
      </c>
      <c r="D192" s="15" t="s">
        <v>136</v>
      </c>
      <c r="E192" s="42"/>
      <c r="F192" s="14">
        <f>SUM(E192*C192)</f>
        <v>0</v>
      </c>
    </row>
    <row r="193" spans="1:6" s="63" customFormat="1" x14ac:dyDescent="0.25">
      <c r="A193" s="36"/>
      <c r="B193" s="43" t="s">
        <v>143</v>
      </c>
      <c r="C193" s="41"/>
      <c r="D193" s="15"/>
      <c r="E193" s="42"/>
      <c r="F193" s="14"/>
    </row>
    <row r="194" spans="1:6" s="63" customFormat="1" x14ac:dyDescent="0.25">
      <c r="A194" s="36"/>
      <c r="B194" s="43" t="s">
        <v>144</v>
      </c>
      <c r="C194" s="41"/>
      <c r="D194" s="15"/>
      <c r="E194" s="42"/>
      <c r="F194" s="14"/>
    </row>
    <row r="195" spans="1:6" s="63" customFormat="1" x14ac:dyDescent="0.25">
      <c r="A195" s="36"/>
      <c r="B195" s="43" t="s">
        <v>145</v>
      </c>
      <c r="C195" s="41"/>
      <c r="D195" s="15"/>
      <c r="E195" s="42"/>
      <c r="F195" s="14"/>
    </row>
    <row r="196" spans="1:6" s="63" customFormat="1" ht="231.75" customHeight="1" x14ac:dyDescent="0.25">
      <c r="A196" s="36"/>
      <c r="B196" s="44" t="s">
        <v>221</v>
      </c>
      <c r="C196" s="41"/>
      <c r="D196" s="15"/>
      <c r="E196" s="42"/>
      <c r="F196" s="14"/>
    </row>
    <row r="197" spans="1:6" s="63" customFormat="1" ht="42.75" x14ac:dyDescent="0.25">
      <c r="A197" s="36"/>
      <c r="B197" s="44" t="s">
        <v>146</v>
      </c>
      <c r="C197" s="41"/>
      <c r="D197" s="15"/>
      <c r="E197" s="42"/>
      <c r="F197" s="14"/>
    </row>
    <row r="198" spans="1:6" s="63" customFormat="1" x14ac:dyDescent="0.25">
      <c r="A198" s="36"/>
      <c r="B198" s="43" t="s">
        <v>147</v>
      </c>
      <c r="C198" s="41"/>
      <c r="D198" s="15"/>
      <c r="E198" s="42"/>
      <c r="F198" s="14"/>
    </row>
    <row r="199" spans="1:6" s="63" customFormat="1" x14ac:dyDescent="0.25">
      <c r="A199" s="36"/>
      <c r="B199" s="40" t="s">
        <v>148</v>
      </c>
      <c r="C199" s="41"/>
      <c r="D199" s="15"/>
      <c r="E199" s="42"/>
      <c r="F199" s="14"/>
    </row>
    <row r="200" spans="1:6" s="63" customFormat="1" x14ac:dyDescent="0.25">
      <c r="A200" s="36"/>
      <c r="B200" s="43" t="s">
        <v>144</v>
      </c>
      <c r="C200" s="41"/>
      <c r="D200" s="15"/>
      <c r="E200" s="42"/>
      <c r="F200" s="14"/>
    </row>
    <row r="201" spans="1:6" s="63" customFormat="1" x14ac:dyDescent="0.25">
      <c r="A201" s="36"/>
      <c r="B201" s="43" t="s">
        <v>149</v>
      </c>
      <c r="C201" s="41"/>
      <c r="D201" s="15"/>
      <c r="E201" s="42"/>
      <c r="F201" s="14"/>
    </row>
    <row r="202" spans="1:6" s="63" customFormat="1" ht="232.5" customHeight="1" x14ac:dyDescent="0.25">
      <c r="A202" s="36"/>
      <c r="B202" s="44" t="s">
        <v>150</v>
      </c>
      <c r="C202" s="41"/>
      <c r="D202" s="15"/>
      <c r="E202" s="42"/>
      <c r="F202" s="14"/>
    </row>
    <row r="203" spans="1:6" s="63" customFormat="1" ht="16.5" customHeight="1" x14ac:dyDescent="0.25">
      <c r="A203" s="36"/>
      <c r="B203" s="40" t="s">
        <v>151</v>
      </c>
      <c r="C203" s="41"/>
      <c r="D203" s="15"/>
      <c r="E203" s="42"/>
      <c r="F203" s="14"/>
    </row>
    <row r="204" spans="1:6" s="63" customFormat="1" x14ac:dyDescent="0.25">
      <c r="A204" s="36">
        <v>2</v>
      </c>
      <c r="B204" s="55" t="s">
        <v>152</v>
      </c>
      <c r="C204" s="41"/>
      <c r="D204" s="15"/>
      <c r="E204" s="42"/>
      <c r="F204" s="14"/>
    </row>
    <row r="205" spans="1:6" s="63" customFormat="1" ht="30" x14ac:dyDescent="0.25">
      <c r="A205" s="36"/>
      <c r="B205" s="55" t="s">
        <v>153</v>
      </c>
      <c r="C205" s="41">
        <v>0</v>
      </c>
      <c r="D205" s="15" t="s">
        <v>136</v>
      </c>
      <c r="E205" s="42"/>
      <c r="F205" s="14">
        <f>SUM(E205*C205)</f>
        <v>0</v>
      </c>
    </row>
    <row r="206" spans="1:6" s="63" customFormat="1" x14ac:dyDescent="0.25">
      <c r="A206" s="36"/>
      <c r="B206" s="43" t="s">
        <v>154</v>
      </c>
      <c r="C206" s="41"/>
      <c r="D206" s="15"/>
      <c r="E206" s="42"/>
      <c r="F206" s="14"/>
    </row>
    <row r="207" spans="1:6" s="63" customFormat="1" ht="28.5" x14ac:dyDescent="0.25">
      <c r="A207" s="36"/>
      <c r="B207" s="44" t="s">
        <v>155</v>
      </c>
      <c r="C207" s="41"/>
      <c r="D207" s="15"/>
      <c r="E207" s="42"/>
      <c r="F207" s="14"/>
    </row>
    <row r="208" spans="1:6" s="63" customFormat="1" ht="16.5" customHeight="1" x14ac:dyDescent="0.25">
      <c r="A208" s="36"/>
      <c r="B208" s="55" t="s">
        <v>156</v>
      </c>
      <c r="C208" s="41">
        <v>2</v>
      </c>
      <c r="D208" s="15" t="s">
        <v>136</v>
      </c>
      <c r="E208" s="42"/>
      <c r="F208" s="14">
        <f>SUM(E208*C208)</f>
        <v>0</v>
      </c>
    </row>
    <row r="209" spans="1:6" s="63" customFormat="1" x14ac:dyDescent="0.25">
      <c r="A209" s="36"/>
      <c r="B209" s="43" t="s">
        <v>157</v>
      </c>
      <c r="C209" s="41"/>
      <c r="D209" s="15"/>
      <c r="E209" s="42"/>
      <c r="F209" s="14"/>
    </row>
    <row r="210" spans="1:6" s="63" customFormat="1" ht="28.5" x14ac:dyDescent="0.25">
      <c r="A210" s="36"/>
      <c r="B210" s="44" t="s">
        <v>155</v>
      </c>
      <c r="C210" s="41"/>
      <c r="D210" s="15"/>
      <c r="E210" s="42"/>
      <c r="F210" s="14"/>
    </row>
    <row r="211" spans="1:6" s="63" customFormat="1" x14ac:dyDescent="0.25">
      <c r="A211" s="36"/>
      <c r="B211" s="55" t="s">
        <v>158</v>
      </c>
      <c r="C211" s="41">
        <v>5</v>
      </c>
      <c r="D211" s="15" t="s">
        <v>136</v>
      </c>
      <c r="E211" s="42"/>
      <c r="F211" s="14">
        <f>SUM(E211*C211)</f>
        <v>0</v>
      </c>
    </row>
    <row r="212" spans="1:6" s="63" customFormat="1" x14ac:dyDescent="0.25">
      <c r="A212" s="36"/>
      <c r="B212" s="43" t="s">
        <v>159</v>
      </c>
      <c r="C212" s="41"/>
      <c r="D212" s="15"/>
      <c r="E212" s="42"/>
      <c r="F212" s="14"/>
    </row>
    <row r="213" spans="1:6" s="63" customFormat="1" ht="28.5" x14ac:dyDescent="0.25">
      <c r="A213" s="36"/>
      <c r="B213" s="44" t="s">
        <v>155</v>
      </c>
      <c r="C213" s="41"/>
      <c r="D213" s="15"/>
      <c r="E213" s="42"/>
      <c r="F213" s="14"/>
    </row>
    <row r="214" spans="1:6" s="63" customFormat="1" x14ac:dyDescent="0.25">
      <c r="A214" s="36"/>
      <c r="B214" s="55" t="s">
        <v>225</v>
      </c>
      <c r="C214" s="41">
        <v>0</v>
      </c>
      <c r="D214" s="15" t="s">
        <v>136</v>
      </c>
      <c r="E214" s="42"/>
      <c r="F214" s="14">
        <f>SUM(E214*C214)</f>
        <v>0</v>
      </c>
    </row>
    <row r="215" spans="1:6" s="63" customFormat="1" x14ac:dyDescent="0.25">
      <c r="A215" s="36"/>
      <c r="B215" s="43" t="s">
        <v>160</v>
      </c>
      <c r="C215" s="41"/>
      <c r="D215" s="15"/>
      <c r="E215" s="42"/>
      <c r="F215" s="14"/>
    </row>
    <row r="216" spans="1:6" s="63" customFormat="1" ht="129.75" customHeight="1" x14ac:dyDescent="0.25">
      <c r="A216" s="36"/>
      <c r="B216" s="44" t="s">
        <v>222</v>
      </c>
      <c r="C216" s="41"/>
      <c r="D216" s="15"/>
      <c r="E216" s="42"/>
      <c r="F216" s="14"/>
    </row>
    <row r="217" spans="1:6" s="63" customFormat="1" ht="57" x14ac:dyDescent="0.25">
      <c r="A217" s="36"/>
      <c r="B217" s="44" t="s">
        <v>161</v>
      </c>
      <c r="C217" s="41"/>
      <c r="D217" s="15"/>
      <c r="E217" s="42"/>
      <c r="F217" s="14"/>
    </row>
    <row r="218" spans="1:6" s="63" customFormat="1" x14ac:dyDescent="0.25">
      <c r="A218" s="36"/>
      <c r="B218" s="43" t="s">
        <v>147</v>
      </c>
      <c r="C218" s="41"/>
      <c r="D218" s="15"/>
      <c r="E218" s="42"/>
      <c r="F218" s="14"/>
    </row>
    <row r="219" spans="1:6" s="63" customFormat="1" x14ac:dyDescent="0.25">
      <c r="A219" s="36"/>
      <c r="B219" s="40" t="s">
        <v>162</v>
      </c>
      <c r="C219" s="41"/>
      <c r="D219" s="15"/>
      <c r="E219" s="42"/>
      <c r="F219" s="14"/>
    </row>
    <row r="220" spans="1:6" s="63" customFormat="1" ht="232.5" customHeight="1" x14ac:dyDescent="0.25">
      <c r="A220" s="36"/>
      <c r="B220" s="44" t="s">
        <v>163</v>
      </c>
      <c r="C220" s="41"/>
      <c r="D220" s="15"/>
      <c r="E220" s="42"/>
      <c r="F220" s="14"/>
    </row>
    <row r="221" spans="1:6" s="63" customFormat="1" ht="12.75" customHeight="1" x14ac:dyDescent="0.25">
      <c r="A221" s="36"/>
      <c r="B221" s="55"/>
      <c r="C221" s="41"/>
      <c r="D221" s="15"/>
      <c r="E221" s="42"/>
      <c r="F221" s="14"/>
    </row>
    <row r="222" spans="1:6" s="63" customFormat="1" x14ac:dyDescent="0.25">
      <c r="A222" s="36">
        <v>3</v>
      </c>
      <c r="B222" s="55" t="s">
        <v>164</v>
      </c>
      <c r="C222" s="41">
        <v>1</v>
      </c>
      <c r="D222" s="15" t="s">
        <v>136</v>
      </c>
      <c r="E222" s="42"/>
      <c r="F222" s="14">
        <f>SUM(E222*C222)</f>
        <v>0</v>
      </c>
    </row>
    <row r="223" spans="1:6" s="63" customFormat="1" x14ac:dyDescent="0.25">
      <c r="A223" s="36"/>
      <c r="B223" s="43" t="s">
        <v>232</v>
      </c>
      <c r="C223" s="41"/>
      <c r="D223" s="15"/>
      <c r="E223" s="42"/>
      <c r="F223" s="14"/>
    </row>
    <row r="224" spans="1:6" s="63" customFormat="1" ht="128.25" x14ac:dyDescent="0.25">
      <c r="A224" s="36"/>
      <c r="B224" s="44" t="s">
        <v>165</v>
      </c>
      <c r="C224" s="41"/>
      <c r="D224" s="15"/>
      <c r="E224" s="42"/>
      <c r="F224" s="14"/>
    </row>
    <row r="225" spans="1:6" s="63" customFormat="1" ht="12.75" customHeight="1" x14ac:dyDescent="0.25">
      <c r="A225" s="36"/>
      <c r="B225" s="43"/>
      <c r="C225" s="41"/>
      <c r="D225" s="15"/>
      <c r="E225" s="42"/>
      <c r="F225" s="14"/>
    </row>
    <row r="226" spans="1:6" s="63" customFormat="1" x14ac:dyDescent="0.25">
      <c r="A226" s="36">
        <v>4</v>
      </c>
      <c r="B226" s="55" t="s">
        <v>166</v>
      </c>
      <c r="C226" s="41"/>
      <c r="D226" s="15"/>
      <c r="E226" s="42"/>
      <c r="F226" s="14"/>
    </row>
    <row r="227" spans="1:6" s="63" customFormat="1" x14ac:dyDescent="0.25">
      <c r="A227" s="64"/>
      <c r="B227" s="55" t="s">
        <v>223</v>
      </c>
      <c r="C227" s="49">
        <v>15</v>
      </c>
      <c r="D227" s="84" t="s">
        <v>227</v>
      </c>
      <c r="E227" s="42"/>
      <c r="F227" s="14">
        <f>E227*C227</f>
        <v>0</v>
      </c>
    </row>
    <row r="228" spans="1:6" s="63" customFormat="1" x14ac:dyDescent="0.25">
      <c r="A228" s="64"/>
      <c r="B228" s="55" t="s">
        <v>167</v>
      </c>
      <c r="C228" s="49">
        <v>5</v>
      </c>
      <c r="D228" s="84" t="s">
        <v>227</v>
      </c>
      <c r="E228" s="42"/>
      <c r="F228" s="14">
        <f t="shared" ref="F228:F229" si="0">E228*C228</f>
        <v>0</v>
      </c>
    </row>
    <row r="229" spans="1:6" s="63" customFormat="1" x14ac:dyDescent="0.25">
      <c r="A229" s="64"/>
      <c r="B229" s="55" t="s">
        <v>168</v>
      </c>
      <c r="C229" s="49">
        <v>3</v>
      </c>
      <c r="D229" s="84" t="s">
        <v>227</v>
      </c>
      <c r="E229" s="42"/>
      <c r="F229" s="14">
        <f t="shared" si="0"/>
        <v>0</v>
      </c>
    </row>
    <row r="230" spans="1:6" s="63" customFormat="1" ht="42.75" x14ac:dyDescent="0.25">
      <c r="A230" s="40"/>
      <c r="B230" s="44" t="s">
        <v>169</v>
      </c>
      <c r="C230" s="41"/>
      <c r="D230" s="15"/>
      <c r="E230" s="42"/>
      <c r="F230" s="14"/>
    </row>
    <row r="231" spans="1:6" s="63" customFormat="1" ht="144" customHeight="1" x14ac:dyDescent="0.25">
      <c r="A231" s="40"/>
      <c r="B231" s="44" t="s">
        <v>170</v>
      </c>
      <c r="C231" s="41"/>
      <c r="D231" s="15"/>
      <c r="E231" s="42"/>
      <c r="F231" s="14"/>
    </row>
    <row r="232" spans="1:6" s="63" customFormat="1" ht="28.5" x14ac:dyDescent="0.25">
      <c r="A232" s="36"/>
      <c r="B232" s="44" t="s">
        <v>171</v>
      </c>
      <c r="C232" s="41"/>
      <c r="D232" s="15"/>
      <c r="E232" s="42"/>
      <c r="F232" s="14"/>
    </row>
    <row r="233" spans="1:6" s="63" customFormat="1" ht="15" customHeight="1" x14ac:dyDescent="0.25">
      <c r="A233" s="36"/>
      <c r="B233" s="40"/>
      <c r="C233" s="41"/>
      <c r="D233" s="15"/>
      <c r="E233" s="42"/>
      <c r="F233" s="14"/>
    </row>
    <row r="234" spans="1:6" s="63" customFormat="1" x14ac:dyDescent="0.25">
      <c r="A234" s="36">
        <v>5</v>
      </c>
      <c r="B234" s="55" t="s">
        <v>172</v>
      </c>
      <c r="C234" s="65"/>
      <c r="D234" s="60"/>
      <c r="E234" s="61"/>
      <c r="F234" s="60"/>
    </row>
    <row r="235" spans="1:6" s="63" customFormat="1" x14ac:dyDescent="0.25">
      <c r="A235" s="36" t="s">
        <v>173</v>
      </c>
      <c r="B235" s="43" t="s">
        <v>174</v>
      </c>
      <c r="C235" s="41">
        <v>3</v>
      </c>
      <c r="D235" s="15" t="s">
        <v>227</v>
      </c>
      <c r="E235" s="42"/>
      <c r="F235" s="14">
        <f>SUM(E235*C235)</f>
        <v>0</v>
      </c>
    </row>
    <row r="236" spans="1:6" s="63" customFormat="1" ht="42.75" x14ac:dyDescent="0.25">
      <c r="A236" s="36"/>
      <c r="B236" s="44" t="s">
        <v>175</v>
      </c>
      <c r="C236" s="41"/>
      <c r="D236" s="15"/>
      <c r="E236" s="42"/>
      <c r="F236" s="14"/>
    </row>
    <row r="237" spans="1:6" s="63" customFormat="1" ht="128.25" x14ac:dyDescent="0.25">
      <c r="A237" s="36"/>
      <c r="B237" s="44" t="s">
        <v>176</v>
      </c>
      <c r="C237" s="41"/>
      <c r="D237" s="15"/>
      <c r="E237" s="42"/>
      <c r="F237" s="14"/>
    </row>
    <row r="238" spans="1:6" s="63" customFormat="1" x14ac:dyDescent="0.25">
      <c r="A238" s="36" t="s">
        <v>177</v>
      </c>
      <c r="B238" s="43" t="s">
        <v>178</v>
      </c>
      <c r="C238" s="41">
        <v>3</v>
      </c>
      <c r="D238" s="15" t="s">
        <v>227</v>
      </c>
      <c r="E238" s="42"/>
      <c r="F238" s="14">
        <f>SUM(E238*C238)</f>
        <v>0</v>
      </c>
    </row>
    <row r="239" spans="1:6" s="63" customFormat="1" ht="42.75" x14ac:dyDescent="0.25">
      <c r="A239" s="36"/>
      <c r="B239" s="44" t="s">
        <v>175</v>
      </c>
      <c r="C239" s="41"/>
      <c r="D239" s="15"/>
      <c r="E239" s="42"/>
      <c r="F239" s="14"/>
    </row>
    <row r="240" spans="1:6" s="63" customFormat="1" ht="116.25" customHeight="1" x14ac:dyDescent="0.25">
      <c r="A240" s="36"/>
      <c r="B240" s="44" t="s">
        <v>179</v>
      </c>
      <c r="C240" s="41"/>
      <c r="D240" s="15"/>
      <c r="E240" s="42"/>
      <c r="F240" s="14"/>
    </row>
    <row r="241" spans="1:6" s="63" customFormat="1" x14ac:dyDescent="0.25">
      <c r="A241" s="36"/>
      <c r="B241" s="86"/>
      <c r="C241" s="41"/>
      <c r="D241" s="15"/>
      <c r="E241" s="83"/>
      <c r="F241" s="14"/>
    </row>
    <row r="242" spans="1:6" s="63" customFormat="1" x14ac:dyDescent="0.25">
      <c r="A242" s="36">
        <v>6</v>
      </c>
      <c r="B242" s="90" t="s">
        <v>233</v>
      </c>
      <c r="C242" s="41">
        <v>60</v>
      </c>
      <c r="D242" s="15" t="s">
        <v>234</v>
      </c>
      <c r="E242" s="83"/>
      <c r="F242" s="14">
        <f>SUM(E242*C242)</f>
        <v>0</v>
      </c>
    </row>
    <row r="243" spans="1:6" s="63" customFormat="1" ht="59.45" customHeight="1" x14ac:dyDescent="0.25">
      <c r="A243" s="36"/>
      <c r="B243" s="87" t="s">
        <v>235</v>
      </c>
      <c r="C243" s="89"/>
      <c r="D243" s="88"/>
      <c r="E243" s="83"/>
      <c r="F243" s="14"/>
    </row>
    <row r="244" spans="1:6" s="63" customFormat="1" ht="215.25" x14ac:dyDescent="0.25">
      <c r="A244" s="36"/>
      <c r="B244" s="89" t="s">
        <v>393</v>
      </c>
      <c r="C244" s="89"/>
      <c r="D244" s="89"/>
      <c r="E244" s="83"/>
      <c r="F244" s="14"/>
    </row>
    <row r="245" spans="1:6" s="63" customFormat="1" x14ac:dyDescent="0.25">
      <c r="A245" s="36"/>
      <c r="B245" s="157" t="s">
        <v>180</v>
      </c>
      <c r="C245" s="158"/>
      <c r="D245" s="158"/>
      <c r="E245" s="159"/>
      <c r="F245" s="39">
        <f>SUM(F192:F244)</f>
        <v>0</v>
      </c>
    </row>
    <row r="246" spans="1:6" s="63" customFormat="1" ht="15" customHeight="1" x14ac:dyDescent="0.25">
      <c r="A246" s="36"/>
      <c r="B246" s="40"/>
      <c r="C246" s="41"/>
      <c r="D246" s="15"/>
      <c r="E246" s="42"/>
      <c r="F246" s="14"/>
    </row>
    <row r="247" spans="1:6" s="63" customFormat="1" x14ac:dyDescent="0.25">
      <c r="A247" s="36" t="s">
        <v>10</v>
      </c>
      <c r="B247" s="55" t="s">
        <v>181</v>
      </c>
      <c r="C247" s="41"/>
      <c r="D247" s="15"/>
      <c r="E247" s="42"/>
      <c r="F247" s="14"/>
    </row>
    <row r="248" spans="1:6" s="63" customFormat="1" ht="30" x14ac:dyDescent="0.25">
      <c r="A248" s="59">
        <v>1</v>
      </c>
      <c r="B248" s="43" t="s">
        <v>182</v>
      </c>
      <c r="C248" s="41">
        <v>50</v>
      </c>
      <c r="D248" s="15" t="s">
        <v>227</v>
      </c>
      <c r="E248" s="42"/>
      <c r="F248" s="14">
        <f>SUM(E248*C248)</f>
        <v>0</v>
      </c>
    </row>
    <row r="249" spans="1:6" s="63" customFormat="1" ht="85.5" x14ac:dyDescent="0.25">
      <c r="A249" s="48"/>
      <c r="B249" s="44" t="s">
        <v>183</v>
      </c>
      <c r="C249" s="41"/>
      <c r="D249" s="15"/>
      <c r="E249" s="42"/>
      <c r="F249" s="14"/>
    </row>
    <row r="250" spans="1:6" s="63" customFormat="1" ht="12.75" customHeight="1" x14ac:dyDescent="0.25">
      <c r="A250" s="48"/>
      <c r="B250" s="48"/>
      <c r="C250" s="41"/>
      <c r="D250" s="15"/>
      <c r="E250" s="42"/>
      <c r="F250" s="14"/>
    </row>
    <row r="251" spans="1:6" s="63" customFormat="1" ht="30" x14ac:dyDescent="0.25">
      <c r="A251" s="59">
        <v>2</v>
      </c>
      <c r="B251" s="43" t="s">
        <v>184</v>
      </c>
      <c r="C251" s="41">
        <v>120</v>
      </c>
      <c r="D251" s="15" t="s">
        <v>227</v>
      </c>
      <c r="E251" s="42"/>
      <c r="F251" s="14">
        <f>SUM(E251*C251)</f>
        <v>0</v>
      </c>
    </row>
    <row r="252" spans="1:6" s="63" customFormat="1" ht="87" customHeight="1" x14ac:dyDescent="0.25">
      <c r="A252" s="66"/>
      <c r="B252" s="44" t="s">
        <v>185</v>
      </c>
      <c r="C252" s="41"/>
      <c r="D252" s="15"/>
      <c r="E252" s="42"/>
      <c r="F252" s="14"/>
    </row>
    <row r="253" spans="1:6" s="63" customFormat="1" ht="14.25" customHeight="1" x14ac:dyDescent="0.25">
      <c r="A253" s="66"/>
      <c r="B253" s="48"/>
      <c r="C253" s="41"/>
      <c r="D253" s="15"/>
      <c r="E253" s="42"/>
      <c r="F253" s="14"/>
    </row>
    <row r="254" spans="1:6" s="63" customFormat="1" x14ac:dyDescent="0.25">
      <c r="A254" s="59">
        <v>3</v>
      </c>
      <c r="B254" s="43" t="s">
        <v>186</v>
      </c>
      <c r="C254" s="41">
        <v>25</v>
      </c>
      <c r="D254" s="15" t="s">
        <v>227</v>
      </c>
      <c r="E254" s="42"/>
      <c r="F254" s="14">
        <f>SUM(E254*C254)</f>
        <v>0</v>
      </c>
    </row>
    <row r="255" spans="1:6" s="63" customFormat="1" ht="28.5" x14ac:dyDescent="0.25">
      <c r="A255" s="66" t="s">
        <v>173</v>
      </c>
      <c r="B255" s="44" t="s">
        <v>187</v>
      </c>
      <c r="C255" s="41"/>
      <c r="D255" s="15"/>
      <c r="E255" s="42"/>
      <c r="F255" s="14"/>
    </row>
    <row r="256" spans="1:6" s="63" customFormat="1" ht="28.5" x14ac:dyDescent="0.25">
      <c r="A256" s="66" t="s">
        <v>177</v>
      </c>
      <c r="B256" s="44" t="s">
        <v>188</v>
      </c>
      <c r="C256" s="41">
        <v>25</v>
      </c>
      <c r="D256" s="15" t="s">
        <v>227</v>
      </c>
      <c r="E256" s="42"/>
      <c r="F256" s="14">
        <f t="shared" ref="F256" si="1">SUM(E256*C256)</f>
        <v>0</v>
      </c>
    </row>
    <row r="257" spans="1:6" s="63" customFormat="1" ht="13.5" customHeight="1" x14ac:dyDescent="0.25">
      <c r="A257" s="66"/>
      <c r="B257" s="48"/>
      <c r="C257" s="41"/>
      <c r="D257" s="15"/>
      <c r="E257" s="42"/>
      <c r="F257" s="14"/>
    </row>
    <row r="258" spans="1:6" s="63" customFormat="1" x14ac:dyDescent="0.25">
      <c r="A258" s="59">
        <v>4</v>
      </c>
      <c r="B258" s="43" t="s">
        <v>189</v>
      </c>
      <c r="C258" s="41">
        <v>20</v>
      </c>
      <c r="D258" s="15" t="s">
        <v>227</v>
      </c>
      <c r="E258" s="42"/>
      <c r="F258" s="14">
        <f>SUM(E258*C258)</f>
        <v>0</v>
      </c>
    </row>
    <row r="259" spans="1:6" s="63" customFormat="1" ht="28.5" x14ac:dyDescent="0.25">
      <c r="A259" s="66"/>
      <c r="B259" s="48" t="s">
        <v>190</v>
      </c>
      <c r="C259" s="41"/>
      <c r="D259" s="15"/>
      <c r="E259" s="42"/>
      <c r="F259" s="14"/>
    </row>
    <row r="260" spans="1:6" s="63" customFormat="1" ht="42.75" customHeight="1" x14ac:dyDescent="0.25">
      <c r="A260" s="66"/>
      <c r="B260" s="44" t="s">
        <v>191</v>
      </c>
      <c r="C260" s="41"/>
      <c r="D260" s="15"/>
      <c r="E260" s="42"/>
      <c r="F260" s="14"/>
    </row>
    <row r="261" spans="1:6" s="63" customFormat="1" ht="28.5" x14ac:dyDescent="0.25">
      <c r="A261" s="66"/>
      <c r="B261" s="40" t="s">
        <v>192</v>
      </c>
      <c r="C261" s="41"/>
      <c r="D261" s="15"/>
      <c r="E261" s="42"/>
      <c r="F261" s="14"/>
    </row>
    <row r="262" spans="1:6" s="63" customFormat="1" ht="12" customHeight="1" x14ac:dyDescent="0.25">
      <c r="A262" s="66"/>
      <c r="B262" s="40"/>
      <c r="C262" s="41"/>
      <c r="D262" s="15"/>
      <c r="E262" s="42"/>
      <c r="F262" s="14"/>
    </row>
    <row r="263" spans="1:6" s="63" customFormat="1" x14ac:dyDescent="0.25">
      <c r="A263" s="59">
        <v>5</v>
      </c>
      <c r="B263" s="55" t="s">
        <v>193</v>
      </c>
      <c r="C263" s="41">
        <v>25</v>
      </c>
      <c r="D263" s="15" t="s">
        <v>136</v>
      </c>
      <c r="E263" s="42"/>
      <c r="F263" s="14">
        <f>SUM(E263*C263)</f>
        <v>0</v>
      </c>
    </row>
    <row r="264" spans="1:6" s="63" customFormat="1" ht="30.75" customHeight="1" x14ac:dyDescent="0.25">
      <c r="A264" s="59"/>
      <c r="B264" s="44" t="s">
        <v>194</v>
      </c>
      <c r="C264" s="41"/>
      <c r="D264" s="15"/>
      <c r="E264" s="42"/>
      <c r="F264" s="14"/>
    </row>
    <row r="265" spans="1:6" s="63" customFormat="1" ht="14.25" customHeight="1" x14ac:dyDescent="0.25">
      <c r="A265" s="59"/>
      <c r="B265" s="43"/>
      <c r="C265" s="41"/>
      <c r="D265" s="15"/>
      <c r="E265" s="42"/>
      <c r="F265" s="14"/>
    </row>
    <row r="266" spans="1:6" s="63" customFormat="1" x14ac:dyDescent="0.25">
      <c r="A266" s="59">
        <v>6</v>
      </c>
      <c r="B266" s="43" t="s">
        <v>195</v>
      </c>
      <c r="C266" s="41">
        <v>10</v>
      </c>
      <c r="D266" s="15" t="s">
        <v>227</v>
      </c>
      <c r="E266" s="42"/>
      <c r="F266" s="14">
        <f>SUM(E266*C266)</f>
        <v>0</v>
      </c>
    </row>
    <row r="267" spans="1:6" s="63" customFormat="1" ht="28.5" x14ac:dyDescent="0.25">
      <c r="A267" s="59"/>
      <c r="B267" s="44" t="s">
        <v>196</v>
      </c>
      <c r="C267" s="41"/>
      <c r="D267" s="15"/>
      <c r="E267" s="42"/>
      <c r="F267" s="14"/>
    </row>
    <row r="268" spans="1:6" s="63" customFormat="1" ht="15" customHeight="1" x14ac:dyDescent="0.25">
      <c r="A268" s="66"/>
      <c r="B268" s="40"/>
      <c r="C268" s="41"/>
      <c r="D268" s="15"/>
      <c r="E268" s="42"/>
      <c r="F268" s="14"/>
    </row>
    <row r="269" spans="1:6" s="63" customFormat="1" x14ac:dyDescent="0.25">
      <c r="A269" s="59">
        <v>7</v>
      </c>
      <c r="B269" s="43" t="s">
        <v>197</v>
      </c>
      <c r="C269" s="41">
        <v>5</v>
      </c>
      <c r="D269" s="15" t="s">
        <v>227</v>
      </c>
      <c r="E269" s="42"/>
      <c r="F269" s="14">
        <f>SUM(E269*C269)</f>
        <v>0</v>
      </c>
    </row>
    <row r="270" spans="1:6" s="63" customFormat="1" ht="99.75" x14ac:dyDescent="0.25">
      <c r="A270" s="48"/>
      <c r="B270" s="44" t="s">
        <v>198</v>
      </c>
      <c r="C270" s="41"/>
      <c r="D270" s="15"/>
      <c r="E270" s="42"/>
      <c r="F270" s="14"/>
    </row>
    <row r="271" spans="1:6" s="63" customFormat="1" ht="15.75" customHeight="1" x14ac:dyDescent="0.25">
      <c r="A271" s="66"/>
      <c r="B271" s="40"/>
      <c r="C271" s="41"/>
      <c r="D271" s="15"/>
      <c r="E271" s="42"/>
      <c r="F271" s="14"/>
    </row>
    <row r="272" spans="1:6" s="63" customFormat="1" x14ac:dyDescent="0.25">
      <c r="A272" s="48"/>
      <c r="B272" s="157" t="s">
        <v>199</v>
      </c>
      <c r="C272" s="158"/>
      <c r="D272" s="158"/>
      <c r="E272" s="159"/>
      <c r="F272" s="39">
        <f>SUM(F248:F271)</f>
        <v>0</v>
      </c>
    </row>
    <row r="273" spans="1:6" s="63" customFormat="1" ht="15.75" customHeight="1" x14ac:dyDescent="0.25">
      <c r="A273" s="48"/>
      <c r="B273" s="36"/>
      <c r="C273" s="41"/>
      <c r="D273" s="15"/>
      <c r="E273" s="42"/>
      <c r="F273" s="14"/>
    </row>
    <row r="274" spans="1:6" s="63" customFormat="1" x14ac:dyDescent="0.25">
      <c r="A274" s="36" t="s">
        <v>12</v>
      </c>
      <c r="B274" s="55" t="s">
        <v>200</v>
      </c>
      <c r="C274" s="41"/>
      <c r="D274" s="15"/>
      <c r="E274" s="42"/>
      <c r="F274" s="14"/>
    </row>
    <row r="275" spans="1:6" s="63" customFormat="1" x14ac:dyDescent="0.25">
      <c r="A275" s="55">
        <v>1</v>
      </c>
      <c r="B275" s="55" t="s">
        <v>201</v>
      </c>
      <c r="C275" s="41">
        <v>850</v>
      </c>
      <c r="D275" s="15" t="s">
        <v>227</v>
      </c>
      <c r="E275" s="42"/>
      <c r="F275" s="14">
        <f>SUM(E275*C275)</f>
        <v>0</v>
      </c>
    </row>
    <row r="276" spans="1:6" s="63" customFormat="1" x14ac:dyDescent="0.25">
      <c r="A276" s="55"/>
      <c r="B276" s="55" t="s">
        <v>202</v>
      </c>
      <c r="C276" s="41"/>
      <c r="D276" s="15"/>
      <c r="E276" s="42"/>
      <c r="F276" s="14"/>
    </row>
    <row r="277" spans="1:6" s="63" customFormat="1" x14ac:dyDescent="0.25">
      <c r="A277" s="55"/>
      <c r="B277" s="55" t="s">
        <v>203</v>
      </c>
      <c r="C277" s="41"/>
      <c r="D277" s="15"/>
      <c r="E277" s="42"/>
      <c r="F277" s="14"/>
    </row>
    <row r="278" spans="1:6" s="63" customFormat="1" ht="114.95" customHeight="1" x14ac:dyDescent="0.25">
      <c r="A278" s="55"/>
      <c r="B278" s="44" t="s">
        <v>204</v>
      </c>
      <c r="C278" s="41"/>
      <c r="D278" s="15"/>
      <c r="E278" s="42"/>
      <c r="F278" s="14"/>
    </row>
    <row r="279" spans="1:6" s="63" customFormat="1" x14ac:dyDescent="0.25">
      <c r="A279" s="55"/>
      <c r="B279" s="55"/>
      <c r="C279" s="41"/>
      <c r="D279" s="15"/>
      <c r="E279" s="42"/>
      <c r="F279" s="14"/>
    </row>
    <row r="280" spans="1:6" s="63" customFormat="1" x14ac:dyDescent="0.25">
      <c r="A280" s="59">
        <v>2</v>
      </c>
      <c r="B280" s="43" t="s">
        <v>205</v>
      </c>
      <c r="C280" s="41">
        <v>200</v>
      </c>
      <c r="D280" s="15" t="s">
        <v>227</v>
      </c>
      <c r="E280" s="42"/>
      <c r="F280" s="14">
        <f>SUM(E280*C280)</f>
        <v>0</v>
      </c>
    </row>
    <row r="281" spans="1:6" s="63" customFormat="1" ht="128.25" x14ac:dyDescent="0.25">
      <c r="A281" s="43"/>
      <c r="B281" s="44" t="s">
        <v>206</v>
      </c>
      <c r="C281" s="41"/>
      <c r="D281" s="15"/>
      <c r="E281" s="42"/>
      <c r="F281" s="14"/>
    </row>
    <row r="282" spans="1:6" s="63" customFormat="1" ht="15" customHeight="1" x14ac:dyDescent="0.25">
      <c r="A282" s="55"/>
      <c r="B282" s="55"/>
      <c r="C282" s="41"/>
      <c r="D282" s="15"/>
      <c r="E282" s="42"/>
      <c r="F282" s="14"/>
    </row>
    <row r="283" spans="1:6" s="63" customFormat="1" x14ac:dyDescent="0.25">
      <c r="A283" s="55">
        <v>3</v>
      </c>
      <c r="B283" s="55" t="s">
        <v>207</v>
      </c>
      <c r="C283" s="41">
        <v>5</v>
      </c>
      <c r="D283" s="15" t="s">
        <v>227</v>
      </c>
      <c r="E283" s="42"/>
      <c r="F283" s="14">
        <f>SUM(E283*C283)</f>
        <v>0</v>
      </c>
    </row>
    <row r="284" spans="1:6" s="63" customFormat="1" ht="101.25" customHeight="1" x14ac:dyDescent="0.25">
      <c r="A284" s="55"/>
      <c r="B284" s="44" t="s">
        <v>208</v>
      </c>
      <c r="C284" s="41"/>
      <c r="D284" s="15"/>
      <c r="E284" s="42"/>
      <c r="F284" s="14"/>
    </row>
    <row r="285" spans="1:6" s="63" customFormat="1" ht="13.5" customHeight="1" x14ac:dyDescent="0.25">
      <c r="A285" s="55"/>
      <c r="B285" s="40"/>
      <c r="C285" s="41"/>
      <c r="D285" s="15"/>
      <c r="E285" s="42"/>
      <c r="F285" s="14"/>
    </row>
    <row r="286" spans="1:6" s="63" customFormat="1" x14ac:dyDescent="0.25">
      <c r="A286" s="55">
        <v>4</v>
      </c>
      <c r="B286" s="55" t="s">
        <v>209</v>
      </c>
      <c r="C286" s="41">
        <v>300</v>
      </c>
      <c r="D286" s="15" t="s">
        <v>227</v>
      </c>
      <c r="E286" s="42"/>
      <c r="F286" s="14">
        <f>SUM(E286*C286)</f>
        <v>0</v>
      </c>
    </row>
    <row r="287" spans="1:6" s="63" customFormat="1" ht="128.25" x14ac:dyDescent="0.25">
      <c r="A287" s="67"/>
      <c r="B287" s="44" t="s">
        <v>210</v>
      </c>
      <c r="C287" s="41"/>
      <c r="D287" s="15"/>
      <c r="E287" s="42"/>
      <c r="F287" s="14"/>
    </row>
    <row r="288" spans="1:6" s="63" customFormat="1" ht="15" customHeight="1" x14ac:dyDescent="0.25">
      <c r="A288" s="55"/>
      <c r="B288" s="55"/>
      <c r="C288" s="68"/>
      <c r="D288" s="69"/>
      <c r="E288" s="61"/>
      <c r="F288" s="60"/>
    </row>
    <row r="289" spans="1:6" s="63" customFormat="1" x14ac:dyDescent="0.25">
      <c r="A289" s="55"/>
      <c r="B289" s="157" t="s">
        <v>211</v>
      </c>
      <c r="C289" s="158"/>
      <c r="D289" s="158"/>
      <c r="E289" s="159"/>
      <c r="F289" s="39">
        <f>SUM(F275:F288)</f>
        <v>0</v>
      </c>
    </row>
    <row r="290" spans="1:6" s="63" customFormat="1" ht="13.5" customHeight="1" x14ac:dyDescent="0.25">
      <c r="A290" s="55"/>
      <c r="B290" s="67"/>
      <c r="C290" s="41"/>
      <c r="D290" s="15"/>
      <c r="E290" s="47"/>
      <c r="F290" s="46"/>
    </row>
    <row r="291" spans="1:6" s="63" customFormat="1" x14ac:dyDescent="0.25">
      <c r="A291" s="70" t="s">
        <v>212</v>
      </c>
      <c r="B291" s="55" t="s">
        <v>213</v>
      </c>
      <c r="C291" s="41">
        <v>10</v>
      </c>
      <c r="D291" s="15" t="s">
        <v>227</v>
      </c>
      <c r="E291" s="42"/>
      <c r="F291" s="14">
        <f>SUM(E291*C291)</f>
        <v>0</v>
      </c>
    </row>
    <row r="292" spans="1:6" s="63" customFormat="1" ht="57" x14ac:dyDescent="0.25">
      <c r="A292" s="70"/>
      <c r="B292" s="44" t="s">
        <v>214</v>
      </c>
      <c r="C292" s="45"/>
      <c r="D292" s="46"/>
      <c r="E292" s="47"/>
      <c r="F292" s="71"/>
    </row>
    <row r="293" spans="1:6" s="63" customFormat="1" ht="12.75" customHeight="1" x14ac:dyDescent="0.25">
      <c r="A293" s="70"/>
      <c r="B293" s="70"/>
      <c r="C293" s="45"/>
      <c r="D293" s="46"/>
      <c r="E293" s="47"/>
      <c r="F293" s="71"/>
    </row>
    <row r="294" spans="1:6" s="63" customFormat="1" x14ac:dyDescent="0.25">
      <c r="A294" s="70"/>
      <c r="B294" s="157" t="s">
        <v>226</v>
      </c>
      <c r="C294" s="158"/>
      <c r="D294" s="158"/>
      <c r="E294" s="159"/>
      <c r="F294" s="39">
        <f>SUM(F291:F293)</f>
        <v>0</v>
      </c>
    </row>
    <row r="295" spans="1:6" s="63" customFormat="1" x14ac:dyDescent="0.25">
      <c r="A295" s="70" t="s">
        <v>237</v>
      </c>
      <c r="B295" s="70" t="s">
        <v>238</v>
      </c>
      <c r="C295" s="45"/>
      <c r="D295" s="46"/>
      <c r="E295" s="71"/>
      <c r="F295" s="71"/>
    </row>
    <row r="296" spans="1:6" s="63" customFormat="1" x14ac:dyDescent="0.25">
      <c r="A296" s="93" t="s">
        <v>2</v>
      </c>
      <c r="B296" s="93" t="s">
        <v>239</v>
      </c>
      <c r="C296" s="45"/>
      <c r="D296" s="46"/>
      <c r="E296" s="71"/>
      <c r="F296" s="71"/>
    </row>
    <row r="297" spans="1:6" s="63" customFormat="1" x14ac:dyDescent="0.25">
      <c r="A297" s="95">
        <v>1</v>
      </c>
      <c r="B297" s="95" t="s">
        <v>240</v>
      </c>
      <c r="C297" s="96">
        <v>10</v>
      </c>
      <c r="D297" s="96" t="s">
        <v>227</v>
      </c>
      <c r="E297" s="146"/>
      <c r="F297" s="14">
        <f>E297*C297</f>
        <v>0</v>
      </c>
    </row>
    <row r="298" spans="1:6" s="63" customFormat="1" ht="42.75" x14ac:dyDescent="0.25">
      <c r="A298" s="95"/>
      <c r="B298" s="44" t="s">
        <v>241</v>
      </c>
      <c r="C298" s="96"/>
      <c r="D298" s="96"/>
      <c r="E298" s="147"/>
      <c r="F298" s="14"/>
    </row>
    <row r="299" spans="1:6" s="63" customFormat="1" x14ac:dyDescent="0.25">
      <c r="A299" s="95"/>
      <c r="B299" s="95"/>
      <c r="C299" s="96"/>
      <c r="D299" s="96"/>
      <c r="E299" s="147"/>
      <c r="F299" s="14"/>
    </row>
    <row r="300" spans="1:6" s="63" customFormat="1" ht="29.25" x14ac:dyDescent="0.25">
      <c r="A300" s="95">
        <v>2</v>
      </c>
      <c r="B300" s="95" t="s">
        <v>375</v>
      </c>
      <c r="C300" s="98">
        <v>85</v>
      </c>
      <c r="D300" s="98" t="s">
        <v>227</v>
      </c>
      <c r="E300" s="146"/>
      <c r="F300" s="14">
        <f t="shared" ref="F300:F355" si="2">E300*C300</f>
        <v>0</v>
      </c>
    </row>
    <row r="301" spans="1:6" s="63" customFormat="1" ht="28.5" x14ac:dyDescent="0.25">
      <c r="A301" s="99"/>
      <c r="B301" s="94" t="s">
        <v>242</v>
      </c>
      <c r="C301" s="96"/>
      <c r="D301" s="96"/>
      <c r="E301" s="147"/>
      <c r="F301" s="14"/>
    </row>
    <row r="302" spans="1:6" s="63" customFormat="1" ht="42.75" x14ac:dyDescent="0.25">
      <c r="A302" s="99"/>
      <c r="B302" s="94" t="s">
        <v>243</v>
      </c>
      <c r="C302" s="96"/>
      <c r="D302" s="96"/>
      <c r="E302" s="147"/>
      <c r="F302" s="14"/>
    </row>
    <row r="303" spans="1:6" s="63" customFormat="1" x14ac:dyDescent="0.25">
      <c r="A303" s="99"/>
      <c r="B303" s="99"/>
      <c r="C303" s="96"/>
      <c r="D303" s="96"/>
      <c r="E303" s="147"/>
      <c r="F303" s="14"/>
    </row>
    <row r="304" spans="1:6" s="63" customFormat="1" ht="30" x14ac:dyDescent="0.25">
      <c r="A304" s="95">
        <v>3</v>
      </c>
      <c r="B304" s="95" t="s">
        <v>244</v>
      </c>
      <c r="C304" s="96">
        <v>10</v>
      </c>
      <c r="D304" s="98" t="s">
        <v>369</v>
      </c>
      <c r="E304" s="146"/>
      <c r="F304" s="14">
        <f t="shared" si="2"/>
        <v>0</v>
      </c>
    </row>
    <row r="305" spans="1:6" s="63" customFormat="1" ht="42.75" x14ac:dyDescent="0.25">
      <c r="A305" s="99"/>
      <c r="B305" s="94" t="s">
        <v>245</v>
      </c>
      <c r="C305" s="96"/>
      <c r="D305" s="96"/>
      <c r="E305" s="147"/>
      <c r="F305" s="14"/>
    </row>
    <row r="306" spans="1:6" s="63" customFormat="1" ht="42.75" x14ac:dyDescent="0.25">
      <c r="A306" s="99"/>
      <c r="B306" s="94" t="s">
        <v>246</v>
      </c>
      <c r="C306" s="96"/>
      <c r="D306" s="96"/>
      <c r="E306" s="147"/>
      <c r="F306" s="14"/>
    </row>
    <row r="307" spans="1:6" s="63" customFormat="1" x14ac:dyDescent="0.25">
      <c r="A307" s="99"/>
      <c r="B307" s="99"/>
      <c r="C307" s="96"/>
      <c r="D307" s="96"/>
      <c r="E307" s="147"/>
      <c r="F307" s="14"/>
    </row>
    <row r="308" spans="1:6" s="63" customFormat="1" x14ac:dyDescent="0.25">
      <c r="A308" s="95">
        <v>4</v>
      </c>
      <c r="B308" s="95" t="s">
        <v>247</v>
      </c>
      <c r="C308" s="96">
        <v>3</v>
      </c>
      <c r="D308" s="98" t="s">
        <v>217</v>
      </c>
      <c r="E308" s="147"/>
      <c r="F308" s="14">
        <f t="shared" si="2"/>
        <v>0</v>
      </c>
    </row>
    <row r="309" spans="1:6" s="63" customFormat="1" ht="28.5" x14ac:dyDescent="0.25">
      <c r="A309" s="99"/>
      <c r="B309" s="94" t="s">
        <v>248</v>
      </c>
      <c r="C309" s="96"/>
      <c r="D309" s="96"/>
      <c r="E309" s="147"/>
      <c r="F309" s="14"/>
    </row>
    <row r="310" spans="1:6" s="63" customFormat="1" x14ac:dyDescent="0.25">
      <c r="A310" s="99"/>
      <c r="B310" s="99"/>
      <c r="C310" s="96"/>
      <c r="D310" s="96"/>
      <c r="E310" s="147"/>
      <c r="F310" s="14"/>
    </row>
    <row r="311" spans="1:6" s="63" customFormat="1" ht="30" x14ac:dyDescent="0.25">
      <c r="A311" s="95">
        <v>5</v>
      </c>
      <c r="B311" s="95" t="s">
        <v>249</v>
      </c>
      <c r="C311" s="96">
        <v>4</v>
      </c>
      <c r="D311" s="98" t="s">
        <v>40</v>
      </c>
      <c r="E311" s="147"/>
      <c r="F311" s="14">
        <f t="shared" si="2"/>
        <v>0</v>
      </c>
    </row>
    <row r="312" spans="1:6" s="63" customFormat="1" ht="28.5" x14ac:dyDescent="0.25">
      <c r="A312" s="99"/>
      <c r="B312" s="94" t="s">
        <v>250</v>
      </c>
      <c r="C312" s="96"/>
      <c r="D312" s="96"/>
      <c r="E312" s="147"/>
      <c r="F312" s="14"/>
    </row>
    <row r="313" spans="1:6" s="63" customFormat="1" x14ac:dyDescent="0.25">
      <c r="A313" s="99"/>
      <c r="B313" s="99"/>
      <c r="C313" s="152"/>
      <c r="D313" s="153"/>
      <c r="E313" s="154"/>
      <c r="F313" s="14"/>
    </row>
    <row r="314" spans="1:6" s="63" customFormat="1" x14ac:dyDescent="0.25">
      <c r="A314" s="95" t="s">
        <v>4</v>
      </c>
      <c r="B314" s="95" t="s">
        <v>251</v>
      </c>
      <c r="C314" s="96"/>
      <c r="D314" s="96"/>
      <c r="E314" s="96"/>
      <c r="F314" s="14"/>
    </row>
    <row r="315" spans="1:6" s="63" customFormat="1" x14ac:dyDescent="0.25">
      <c r="A315" s="95">
        <v>1</v>
      </c>
      <c r="B315" s="95" t="s">
        <v>252</v>
      </c>
      <c r="C315" s="96"/>
      <c r="D315" s="96"/>
      <c r="E315" s="96"/>
      <c r="F315" s="14"/>
    </row>
    <row r="316" spans="1:6" s="63" customFormat="1" x14ac:dyDescent="0.25">
      <c r="A316" s="95" t="s">
        <v>253</v>
      </c>
      <c r="B316" s="95" t="s">
        <v>254</v>
      </c>
      <c r="C316" s="96">
        <v>5</v>
      </c>
      <c r="D316" s="98" t="s">
        <v>227</v>
      </c>
      <c r="E316" s="147"/>
      <c r="F316" s="14">
        <f t="shared" si="2"/>
        <v>0</v>
      </c>
    </row>
    <row r="317" spans="1:6" s="63" customFormat="1" ht="42.75" x14ac:dyDescent="0.25">
      <c r="A317" s="99"/>
      <c r="B317" s="100" t="s">
        <v>255</v>
      </c>
      <c r="C317" s="96"/>
      <c r="D317" s="98"/>
      <c r="E317" s="146"/>
      <c r="F317" s="14"/>
    </row>
    <row r="318" spans="1:6" s="63" customFormat="1" ht="28.5" x14ac:dyDescent="0.25">
      <c r="A318" s="99"/>
      <c r="B318" s="94" t="s">
        <v>256</v>
      </c>
      <c r="C318" s="96"/>
      <c r="D318" s="96"/>
      <c r="E318" s="147"/>
      <c r="F318" s="14"/>
    </row>
    <row r="319" spans="1:6" s="63" customFormat="1" x14ac:dyDescent="0.25">
      <c r="A319" s="99"/>
      <c r="B319" s="99"/>
      <c r="C319" s="96"/>
      <c r="D319" s="96"/>
      <c r="E319" s="147"/>
      <c r="F319" s="14"/>
    </row>
    <row r="320" spans="1:6" s="63" customFormat="1" x14ac:dyDescent="0.25">
      <c r="A320" s="95" t="s">
        <v>257</v>
      </c>
      <c r="B320" s="101" t="s">
        <v>258</v>
      </c>
      <c r="C320" s="96">
        <v>25</v>
      </c>
      <c r="D320" s="98" t="s">
        <v>227</v>
      </c>
      <c r="E320" s="146"/>
      <c r="F320" s="14">
        <f t="shared" si="2"/>
        <v>0</v>
      </c>
    </row>
    <row r="321" spans="1:6" s="63" customFormat="1" ht="142.5" x14ac:dyDescent="0.25">
      <c r="A321" s="99"/>
      <c r="B321" s="94" t="s">
        <v>259</v>
      </c>
      <c r="C321" s="96"/>
      <c r="D321" s="96"/>
      <c r="E321" s="147"/>
      <c r="F321" s="14"/>
    </row>
    <row r="322" spans="1:6" s="63" customFormat="1" x14ac:dyDescent="0.25">
      <c r="A322" s="99"/>
      <c r="B322" s="99"/>
      <c r="C322" s="96"/>
      <c r="D322" s="96"/>
      <c r="E322" s="147"/>
      <c r="F322" s="14"/>
    </row>
    <row r="323" spans="1:6" s="63" customFormat="1" x14ac:dyDescent="0.25">
      <c r="A323" s="95" t="s">
        <v>260</v>
      </c>
      <c r="B323" s="95" t="s">
        <v>261</v>
      </c>
      <c r="C323" s="96"/>
      <c r="D323" s="96"/>
      <c r="E323" s="147"/>
      <c r="F323" s="14"/>
    </row>
    <row r="324" spans="1:6" s="63" customFormat="1" x14ac:dyDescent="0.25">
      <c r="A324" s="99"/>
      <c r="B324" s="99" t="s">
        <v>262</v>
      </c>
      <c r="C324" s="96">
        <v>10</v>
      </c>
      <c r="D324" s="96" t="s">
        <v>369</v>
      </c>
      <c r="E324" s="146"/>
      <c r="F324" s="14">
        <f t="shared" si="2"/>
        <v>0</v>
      </c>
    </row>
    <row r="325" spans="1:6" s="63" customFormat="1" ht="42.75" x14ac:dyDescent="0.25">
      <c r="A325" s="99"/>
      <c r="B325" s="94" t="s">
        <v>263</v>
      </c>
      <c r="C325" s="96"/>
      <c r="D325" s="96"/>
      <c r="E325" s="147"/>
      <c r="F325" s="14"/>
    </row>
    <row r="326" spans="1:6" s="63" customFormat="1" ht="30" x14ac:dyDescent="0.25">
      <c r="A326" s="99"/>
      <c r="B326" s="99" t="s">
        <v>264</v>
      </c>
      <c r="C326" s="96"/>
      <c r="D326" s="96"/>
      <c r="E326" s="147"/>
      <c r="F326" s="14"/>
    </row>
    <row r="327" spans="1:6" s="63" customFormat="1" x14ac:dyDescent="0.25">
      <c r="A327" s="99"/>
      <c r="B327" s="99"/>
      <c r="C327" s="96"/>
      <c r="D327" s="96"/>
      <c r="E327" s="147"/>
      <c r="F327" s="14"/>
    </row>
    <row r="328" spans="1:6" s="63" customFormat="1" x14ac:dyDescent="0.25">
      <c r="A328" s="95">
        <v>2</v>
      </c>
      <c r="B328" s="95" t="s">
        <v>265</v>
      </c>
      <c r="C328" s="96"/>
      <c r="D328" s="98"/>
      <c r="E328" s="147"/>
      <c r="F328" s="14"/>
    </row>
    <row r="329" spans="1:6" s="63" customFormat="1" x14ac:dyDescent="0.25">
      <c r="A329" s="95"/>
      <c r="B329" s="95" t="s">
        <v>266</v>
      </c>
      <c r="C329" s="96">
        <v>1</v>
      </c>
      <c r="D329" s="98" t="s">
        <v>228</v>
      </c>
      <c r="E329" s="146"/>
      <c r="F329" s="14">
        <f t="shared" si="2"/>
        <v>0</v>
      </c>
    </row>
    <row r="330" spans="1:6" s="63" customFormat="1" x14ac:dyDescent="0.25">
      <c r="A330" s="102" t="s">
        <v>267</v>
      </c>
      <c r="B330" s="95" t="s">
        <v>268</v>
      </c>
      <c r="C330" s="96"/>
      <c r="D330" s="96"/>
      <c r="E330" s="146"/>
      <c r="F330" s="14"/>
    </row>
    <row r="331" spans="1:6" s="63" customFormat="1" x14ac:dyDescent="0.25">
      <c r="A331" s="99"/>
      <c r="B331" s="94" t="s">
        <v>269</v>
      </c>
      <c r="C331" s="96"/>
      <c r="D331" s="98"/>
      <c r="E331" s="146"/>
      <c r="F331" s="14"/>
    </row>
    <row r="332" spans="1:6" s="63" customFormat="1" x14ac:dyDescent="0.25">
      <c r="A332" s="99"/>
      <c r="B332" s="94" t="s">
        <v>270</v>
      </c>
      <c r="C332" s="96"/>
      <c r="D332" s="98"/>
      <c r="E332" s="146"/>
      <c r="F332" s="14"/>
    </row>
    <row r="333" spans="1:6" s="63" customFormat="1" x14ac:dyDescent="0.25">
      <c r="A333" s="99"/>
      <c r="B333" s="94" t="s">
        <v>271</v>
      </c>
      <c r="C333" s="96"/>
      <c r="D333" s="98"/>
      <c r="E333" s="146"/>
      <c r="F333" s="14"/>
    </row>
    <row r="334" spans="1:6" s="63" customFormat="1" x14ac:dyDescent="0.25">
      <c r="A334" s="99"/>
      <c r="B334" s="94" t="s">
        <v>272</v>
      </c>
      <c r="C334" s="96"/>
      <c r="D334" s="98"/>
      <c r="E334" s="146"/>
      <c r="F334" s="14"/>
    </row>
    <row r="335" spans="1:6" s="63" customFormat="1" x14ac:dyDescent="0.25">
      <c r="A335" s="99"/>
      <c r="B335" s="94" t="s">
        <v>273</v>
      </c>
      <c r="C335" s="96"/>
      <c r="D335" s="98"/>
      <c r="E335" s="146"/>
      <c r="F335" s="14"/>
    </row>
    <row r="336" spans="1:6" s="63" customFormat="1" x14ac:dyDescent="0.25">
      <c r="A336" s="99"/>
      <c r="B336" s="94" t="s">
        <v>274</v>
      </c>
      <c r="C336" s="96"/>
      <c r="D336" s="98"/>
      <c r="E336" s="146"/>
      <c r="F336" s="14"/>
    </row>
    <row r="337" spans="1:6" s="63" customFormat="1" ht="43.5" x14ac:dyDescent="0.25">
      <c r="A337" s="99"/>
      <c r="B337" s="94" t="s">
        <v>376</v>
      </c>
      <c r="C337" s="96"/>
      <c r="D337" s="96"/>
      <c r="E337" s="146"/>
      <c r="F337" s="14"/>
    </row>
    <row r="338" spans="1:6" s="63" customFormat="1" x14ac:dyDescent="0.25">
      <c r="A338" s="99"/>
      <c r="B338" s="95"/>
      <c r="C338" s="96"/>
      <c r="D338" s="96"/>
      <c r="E338" s="146"/>
      <c r="F338" s="14"/>
    </row>
    <row r="339" spans="1:6" s="63" customFormat="1" x14ac:dyDescent="0.25">
      <c r="A339" s="103" t="s">
        <v>275</v>
      </c>
      <c r="B339" s="95" t="s">
        <v>276</v>
      </c>
      <c r="C339" s="96">
        <v>1</v>
      </c>
      <c r="D339" s="98" t="s">
        <v>228</v>
      </c>
      <c r="E339" s="146"/>
      <c r="F339" s="14">
        <f t="shared" si="2"/>
        <v>0</v>
      </c>
    </row>
    <row r="340" spans="1:6" s="63" customFormat="1" x14ac:dyDescent="0.25">
      <c r="A340" s="99"/>
      <c r="B340" s="94" t="s">
        <v>277</v>
      </c>
      <c r="C340" s="96"/>
      <c r="D340" s="98"/>
      <c r="E340" s="146"/>
      <c r="F340" s="14"/>
    </row>
    <row r="341" spans="1:6" s="63" customFormat="1" x14ac:dyDescent="0.25">
      <c r="A341" s="99"/>
      <c r="B341" s="94" t="s">
        <v>278</v>
      </c>
      <c r="C341" s="96"/>
      <c r="D341" s="98"/>
      <c r="E341" s="146"/>
      <c r="F341" s="14"/>
    </row>
    <row r="342" spans="1:6" s="63" customFormat="1" x14ac:dyDescent="0.25">
      <c r="A342" s="99"/>
      <c r="B342" s="94" t="s">
        <v>279</v>
      </c>
      <c r="C342" s="96"/>
      <c r="D342" s="98"/>
      <c r="E342" s="146"/>
      <c r="F342" s="14"/>
    </row>
    <row r="343" spans="1:6" s="63" customFormat="1" x14ac:dyDescent="0.25">
      <c r="A343" s="99"/>
      <c r="B343" s="94" t="s">
        <v>280</v>
      </c>
      <c r="C343" s="96"/>
      <c r="D343" s="98"/>
      <c r="E343" s="146"/>
      <c r="F343" s="14"/>
    </row>
    <row r="344" spans="1:6" s="63" customFormat="1" ht="43.5" x14ac:dyDescent="0.25">
      <c r="A344" s="99"/>
      <c r="B344" s="94" t="s">
        <v>377</v>
      </c>
      <c r="C344" s="96"/>
      <c r="D344" s="96"/>
      <c r="E344" s="146"/>
      <c r="F344" s="14"/>
    </row>
    <row r="345" spans="1:6" s="63" customFormat="1" x14ac:dyDescent="0.25">
      <c r="A345" s="99"/>
      <c r="B345" s="95"/>
      <c r="C345" s="96"/>
      <c r="D345" s="96"/>
      <c r="E345" s="146"/>
      <c r="F345" s="14"/>
    </row>
    <row r="346" spans="1:6" s="63" customFormat="1" x14ac:dyDescent="0.25">
      <c r="A346" s="95">
        <v>3</v>
      </c>
      <c r="B346" s="95" t="s">
        <v>281</v>
      </c>
      <c r="C346" s="96"/>
      <c r="D346" s="98"/>
      <c r="E346" s="146"/>
      <c r="F346" s="14"/>
    </row>
    <row r="347" spans="1:6" s="63" customFormat="1" x14ac:dyDescent="0.25">
      <c r="A347" s="99"/>
      <c r="B347" s="94" t="s">
        <v>282</v>
      </c>
      <c r="C347" s="96">
        <v>20</v>
      </c>
      <c r="D347" s="98" t="s">
        <v>227</v>
      </c>
      <c r="E347" s="146"/>
      <c r="F347" s="14">
        <f t="shared" si="2"/>
        <v>0</v>
      </c>
    </row>
    <row r="348" spans="1:6" s="63" customFormat="1" x14ac:dyDescent="0.25">
      <c r="A348" s="99"/>
      <c r="B348" s="94" t="s">
        <v>283</v>
      </c>
      <c r="C348" s="98" t="s">
        <v>370</v>
      </c>
      <c r="D348" s="98" t="s">
        <v>227</v>
      </c>
      <c r="E348" s="146"/>
      <c r="F348" s="14"/>
    </row>
    <row r="349" spans="1:6" s="63" customFormat="1" ht="85.5" x14ac:dyDescent="0.25">
      <c r="A349" s="99"/>
      <c r="B349" s="94" t="s">
        <v>284</v>
      </c>
      <c r="C349" s="96"/>
      <c r="D349" s="96"/>
      <c r="E349" s="146"/>
      <c r="F349" s="14"/>
    </row>
    <row r="350" spans="1:6" s="63" customFormat="1" x14ac:dyDescent="0.25">
      <c r="A350" s="99"/>
      <c r="B350" s="95"/>
      <c r="C350" s="96"/>
      <c r="D350" s="96"/>
      <c r="E350" s="146"/>
      <c r="F350" s="14"/>
    </row>
    <row r="351" spans="1:6" s="63" customFormat="1" x14ac:dyDescent="0.25">
      <c r="A351" s="95">
        <v>4</v>
      </c>
      <c r="B351" s="95" t="s">
        <v>285</v>
      </c>
      <c r="C351" s="96">
        <v>85</v>
      </c>
      <c r="D351" s="98" t="s">
        <v>227</v>
      </c>
      <c r="E351" s="146"/>
      <c r="F351" s="14">
        <f t="shared" si="2"/>
        <v>0</v>
      </c>
    </row>
    <row r="352" spans="1:6" s="63" customFormat="1" ht="57" x14ac:dyDescent="0.25">
      <c r="A352" s="99"/>
      <c r="B352" s="94" t="s">
        <v>286</v>
      </c>
      <c r="C352" s="96"/>
      <c r="D352" s="96"/>
      <c r="E352" s="146"/>
      <c r="F352" s="14"/>
    </row>
    <row r="353" spans="1:6" s="63" customFormat="1" x14ac:dyDescent="0.25">
      <c r="A353" s="99"/>
      <c r="B353" s="95"/>
      <c r="C353" s="96"/>
      <c r="D353" s="96"/>
      <c r="E353" s="146"/>
      <c r="F353" s="14"/>
    </row>
    <row r="354" spans="1:6" s="63" customFormat="1" x14ac:dyDescent="0.25">
      <c r="A354" s="95">
        <v>5</v>
      </c>
      <c r="B354" s="95" t="s">
        <v>287</v>
      </c>
      <c r="C354" s="98"/>
      <c r="D354" s="98"/>
      <c r="E354" s="146"/>
      <c r="F354" s="14"/>
    </row>
    <row r="355" spans="1:6" s="63" customFormat="1" x14ac:dyDescent="0.25">
      <c r="A355" s="95"/>
      <c r="B355" s="95" t="s">
        <v>288</v>
      </c>
      <c r="C355" s="98">
        <v>25</v>
      </c>
      <c r="D355" s="98" t="s">
        <v>371</v>
      </c>
      <c r="E355" s="146"/>
      <c r="F355" s="14">
        <f t="shared" si="2"/>
        <v>0</v>
      </c>
    </row>
    <row r="356" spans="1:6" s="63" customFormat="1" x14ac:dyDescent="0.25">
      <c r="A356" s="99"/>
      <c r="B356" s="94" t="s">
        <v>289</v>
      </c>
      <c r="C356" s="98"/>
      <c r="D356" s="98"/>
      <c r="E356" s="146"/>
      <c r="F356" s="14"/>
    </row>
    <row r="357" spans="1:6" s="63" customFormat="1" ht="85.5" x14ac:dyDescent="0.25">
      <c r="A357" s="99"/>
      <c r="B357" s="94" t="s">
        <v>290</v>
      </c>
      <c r="C357" s="96"/>
      <c r="D357" s="96"/>
      <c r="E357" s="146"/>
      <c r="F357" s="14"/>
    </row>
    <row r="358" spans="1:6" s="63" customFormat="1" ht="28.5" x14ac:dyDescent="0.25">
      <c r="A358" s="99"/>
      <c r="B358" s="94" t="s">
        <v>291</v>
      </c>
      <c r="C358" s="96"/>
      <c r="D358" s="96"/>
      <c r="E358" s="146"/>
      <c r="F358" s="14"/>
    </row>
    <row r="359" spans="1:6" s="63" customFormat="1" x14ac:dyDescent="0.25">
      <c r="A359" s="99"/>
      <c r="B359" s="95"/>
      <c r="C359" s="96"/>
      <c r="D359" s="96"/>
      <c r="E359" s="146"/>
      <c r="F359" s="14"/>
    </row>
    <row r="360" spans="1:6" s="63" customFormat="1" x14ac:dyDescent="0.25">
      <c r="A360" s="95">
        <v>6</v>
      </c>
      <c r="B360" s="95" t="s">
        <v>292</v>
      </c>
      <c r="C360" s="96">
        <v>85</v>
      </c>
      <c r="D360" s="98" t="s">
        <v>371</v>
      </c>
      <c r="E360" s="146"/>
      <c r="F360" s="14">
        <f t="shared" ref="F360:F422" si="3">E360*C360</f>
        <v>0</v>
      </c>
    </row>
    <row r="361" spans="1:6" s="63" customFormat="1" x14ac:dyDescent="0.25">
      <c r="A361" s="99"/>
      <c r="B361" s="104" t="s">
        <v>293</v>
      </c>
      <c r="C361" s="96"/>
      <c r="D361" s="98"/>
      <c r="E361" s="146"/>
      <c r="F361" s="14"/>
    </row>
    <row r="362" spans="1:6" s="63" customFormat="1" ht="156.75" x14ac:dyDescent="0.25">
      <c r="A362" s="99"/>
      <c r="B362" s="94" t="s">
        <v>294</v>
      </c>
      <c r="C362" s="96"/>
      <c r="D362" s="98"/>
      <c r="E362" s="146"/>
      <c r="F362" s="14"/>
    </row>
    <row r="363" spans="1:6" s="63" customFormat="1" x14ac:dyDescent="0.25">
      <c r="A363" s="99"/>
      <c r="B363" s="94"/>
      <c r="C363" s="96"/>
      <c r="D363" s="98"/>
      <c r="E363" s="146"/>
      <c r="F363" s="14"/>
    </row>
    <row r="364" spans="1:6" s="63" customFormat="1" x14ac:dyDescent="0.25">
      <c r="A364" s="95">
        <v>7</v>
      </c>
      <c r="B364" s="95" t="s">
        <v>295</v>
      </c>
      <c r="C364" s="96"/>
      <c r="D364" s="98"/>
      <c r="E364" s="147"/>
      <c r="F364" s="14"/>
    </row>
    <row r="365" spans="1:6" s="63" customFormat="1" x14ac:dyDescent="0.25">
      <c r="A365" s="95"/>
      <c r="B365" s="105" t="s">
        <v>296</v>
      </c>
      <c r="C365" s="96"/>
      <c r="D365" s="98"/>
      <c r="E365" s="147"/>
      <c r="F365" s="14"/>
    </row>
    <row r="366" spans="1:6" s="63" customFormat="1" x14ac:dyDescent="0.25">
      <c r="A366" s="99"/>
      <c r="B366" s="104" t="s">
        <v>297</v>
      </c>
      <c r="C366" s="96"/>
      <c r="D366" s="96"/>
      <c r="E366" s="147"/>
      <c r="F366" s="14"/>
    </row>
    <row r="367" spans="1:6" s="63" customFormat="1" x14ac:dyDescent="0.25">
      <c r="A367" s="99"/>
      <c r="B367" s="95" t="s">
        <v>298</v>
      </c>
      <c r="C367" s="96">
        <v>0</v>
      </c>
      <c r="D367" s="98" t="s">
        <v>372</v>
      </c>
      <c r="E367" s="146"/>
      <c r="F367" s="14">
        <f t="shared" si="3"/>
        <v>0</v>
      </c>
    </row>
    <row r="368" spans="1:6" s="63" customFormat="1" x14ac:dyDescent="0.25">
      <c r="A368" s="99"/>
      <c r="B368" s="95" t="s">
        <v>299</v>
      </c>
      <c r="C368" s="96">
        <v>85</v>
      </c>
      <c r="D368" s="98" t="s">
        <v>372</v>
      </c>
      <c r="E368" s="146"/>
      <c r="F368" s="14">
        <f t="shared" si="3"/>
        <v>0</v>
      </c>
    </row>
    <row r="369" spans="1:6" s="63" customFormat="1" ht="28.5" x14ac:dyDescent="0.25">
      <c r="A369" s="99"/>
      <c r="B369" s="94" t="s">
        <v>300</v>
      </c>
      <c r="C369" s="96"/>
      <c r="D369" s="96"/>
      <c r="E369" s="147"/>
      <c r="F369" s="14"/>
    </row>
    <row r="370" spans="1:6" s="63" customFormat="1" ht="28.5" x14ac:dyDescent="0.25">
      <c r="A370" s="99"/>
      <c r="B370" s="106" t="s">
        <v>301</v>
      </c>
      <c r="C370" s="96"/>
      <c r="D370" s="96"/>
      <c r="E370" s="147"/>
      <c r="F370" s="14"/>
    </row>
    <row r="371" spans="1:6" s="63" customFormat="1" x14ac:dyDescent="0.25">
      <c r="A371" s="99"/>
      <c r="B371" s="99"/>
      <c r="C371" s="96"/>
      <c r="D371" s="96"/>
      <c r="E371" s="147"/>
      <c r="F371" s="14"/>
    </row>
    <row r="372" spans="1:6" s="63" customFormat="1" x14ac:dyDescent="0.25">
      <c r="A372" s="95">
        <v>8</v>
      </c>
      <c r="B372" s="107" t="s">
        <v>302</v>
      </c>
      <c r="C372" s="97">
        <v>2.835</v>
      </c>
      <c r="D372" s="108" t="s">
        <v>227</v>
      </c>
      <c r="E372" s="146"/>
      <c r="F372" s="14">
        <f t="shared" si="3"/>
        <v>0</v>
      </c>
    </row>
    <row r="373" spans="1:6" s="63" customFormat="1" x14ac:dyDescent="0.25">
      <c r="A373" s="99"/>
      <c r="B373" s="104" t="s">
        <v>297</v>
      </c>
      <c r="C373" s="97"/>
      <c r="D373" s="97"/>
      <c r="E373" s="146"/>
      <c r="F373" s="14"/>
    </row>
    <row r="374" spans="1:6" s="63" customFormat="1" ht="57" x14ac:dyDescent="0.25">
      <c r="A374" s="99"/>
      <c r="B374" s="104" t="s">
        <v>303</v>
      </c>
      <c r="C374" s="97"/>
      <c r="D374" s="97"/>
      <c r="E374" s="146"/>
      <c r="F374" s="14"/>
    </row>
    <row r="375" spans="1:6" s="63" customFormat="1" ht="28.5" x14ac:dyDescent="0.25">
      <c r="A375" s="99"/>
      <c r="B375" s="94" t="s">
        <v>304</v>
      </c>
      <c r="C375" s="96"/>
      <c r="D375" s="96"/>
      <c r="E375" s="147"/>
      <c r="F375" s="14"/>
    </row>
    <row r="376" spans="1:6" s="63" customFormat="1" x14ac:dyDescent="0.25">
      <c r="A376" s="99"/>
      <c r="B376" s="99"/>
      <c r="C376" s="96"/>
      <c r="D376" s="96"/>
      <c r="E376" s="147"/>
      <c r="F376" s="14"/>
    </row>
    <row r="377" spans="1:6" s="63" customFormat="1" x14ac:dyDescent="0.25">
      <c r="A377" s="95">
        <v>9</v>
      </c>
      <c r="B377" s="95" t="s">
        <v>305</v>
      </c>
      <c r="C377" s="96"/>
      <c r="D377" s="96"/>
      <c r="E377" s="147"/>
      <c r="F377" s="14"/>
    </row>
    <row r="378" spans="1:6" s="63" customFormat="1" x14ac:dyDescent="0.25">
      <c r="A378" s="95"/>
      <c r="B378" s="104" t="s">
        <v>385</v>
      </c>
      <c r="C378" s="96"/>
      <c r="D378" s="96"/>
      <c r="E378" s="147"/>
      <c r="F378" s="14"/>
    </row>
    <row r="379" spans="1:6" s="63" customFormat="1" x14ac:dyDescent="0.25">
      <c r="A379" s="99"/>
      <c r="B379" s="104" t="s">
        <v>306</v>
      </c>
      <c r="C379" s="96">
        <v>0</v>
      </c>
      <c r="D379" s="98" t="s">
        <v>234</v>
      </c>
      <c r="E379" s="146"/>
      <c r="F379" s="14">
        <f t="shared" si="3"/>
        <v>0</v>
      </c>
    </row>
    <row r="380" spans="1:6" s="63" customFormat="1" x14ac:dyDescent="0.25">
      <c r="A380" s="99"/>
      <c r="B380" s="104" t="s">
        <v>307</v>
      </c>
      <c r="C380" s="96">
        <v>5</v>
      </c>
      <c r="D380" s="98" t="s">
        <v>234</v>
      </c>
      <c r="E380" s="146"/>
      <c r="F380" s="14">
        <f t="shared" si="3"/>
        <v>0</v>
      </c>
    </row>
    <row r="381" spans="1:6" s="63" customFormat="1" ht="99.75" x14ac:dyDescent="0.25">
      <c r="A381" s="99"/>
      <c r="B381" s="94" t="s">
        <v>308</v>
      </c>
      <c r="C381" s="96"/>
      <c r="D381" s="96"/>
      <c r="E381" s="147"/>
      <c r="F381" s="14"/>
    </row>
    <row r="382" spans="1:6" s="63" customFormat="1" ht="28.5" x14ac:dyDescent="0.25">
      <c r="A382" s="99"/>
      <c r="B382" s="94" t="s">
        <v>309</v>
      </c>
      <c r="C382" s="96"/>
      <c r="D382" s="96"/>
      <c r="E382" s="147"/>
      <c r="F382" s="14"/>
    </row>
    <row r="383" spans="1:6" s="63" customFormat="1" ht="42.75" x14ac:dyDescent="0.25">
      <c r="A383" s="99"/>
      <c r="B383" s="94" t="s">
        <v>310</v>
      </c>
      <c r="C383" s="96"/>
      <c r="D383" s="96"/>
      <c r="E383" s="147"/>
      <c r="F383" s="14"/>
    </row>
    <row r="384" spans="1:6" s="63" customFormat="1" x14ac:dyDescent="0.25">
      <c r="A384" s="99"/>
      <c r="B384" s="99"/>
      <c r="C384" s="96"/>
      <c r="D384" s="96"/>
      <c r="E384" s="147"/>
      <c r="F384" s="14"/>
    </row>
    <row r="385" spans="1:6" s="63" customFormat="1" x14ac:dyDescent="0.25">
      <c r="A385" s="95">
        <v>10</v>
      </c>
      <c r="B385" s="95" t="s">
        <v>311</v>
      </c>
      <c r="C385" s="96"/>
      <c r="D385" s="96"/>
      <c r="E385" s="147"/>
      <c r="F385" s="14"/>
    </row>
    <row r="386" spans="1:6" s="63" customFormat="1" ht="42.75" x14ac:dyDescent="0.25">
      <c r="A386" s="95"/>
      <c r="B386" s="94" t="s">
        <v>312</v>
      </c>
      <c r="C386" s="96"/>
      <c r="D386" s="96"/>
      <c r="E386" s="147"/>
      <c r="F386" s="14"/>
    </row>
    <row r="387" spans="1:6" s="63" customFormat="1" x14ac:dyDescent="0.25">
      <c r="A387" s="95"/>
      <c r="B387" s="95" t="s">
        <v>313</v>
      </c>
      <c r="C387" s="96"/>
      <c r="D387" s="96"/>
      <c r="E387" s="147"/>
      <c r="F387" s="14"/>
    </row>
    <row r="388" spans="1:6" s="63" customFormat="1" x14ac:dyDescent="0.25">
      <c r="A388" s="99"/>
      <c r="B388" s="94" t="s">
        <v>314</v>
      </c>
      <c r="C388" s="96">
        <v>3</v>
      </c>
      <c r="D388" s="98" t="s">
        <v>373</v>
      </c>
      <c r="E388" s="146"/>
      <c r="F388" s="14">
        <f t="shared" si="3"/>
        <v>0</v>
      </c>
    </row>
    <row r="389" spans="1:6" s="63" customFormat="1" ht="28.5" x14ac:dyDescent="0.25">
      <c r="A389" s="99"/>
      <c r="B389" s="94" t="s">
        <v>315</v>
      </c>
      <c r="C389" s="96">
        <v>3</v>
      </c>
      <c r="D389" s="98" t="s">
        <v>373</v>
      </c>
      <c r="E389" s="146"/>
      <c r="F389" s="14">
        <f t="shared" si="3"/>
        <v>0</v>
      </c>
    </row>
    <row r="390" spans="1:6" s="63" customFormat="1" x14ac:dyDescent="0.25">
      <c r="A390" s="99"/>
      <c r="B390" s="94" t="s">
        <v>316</v>
      </c>
      <c r="C390" s="96">
        <v>3</v>
      </c>
      <c r="D390" s="98" t="s">
        <v>373</v>
      </c>
      <c r="E390" s="146"/>
      <c r="F390" s="14">
        <f t="shared" si="3"/>
        <v>0</v>
      </c>
    </row>
    <row r="391" spans="1:6" s="63" customFormat="1" x14ac:dyDescent="0.25">
      <c r="A391" s="99"/>
      <c r="B391" s="94" t="s">
        <v>317</v>
      </c>
      <c r="C391" s="96">
        <v>3</v>
      </c>
      <c r="D391" s="98" t="s">
        <v>373</v>
      </c>
      <c r="E391" s="146"/>
      <c r="F391" s="14">
        <f t="shared" si="3"/>
        <v>0</v>
      </c>
    </row>
    <row r="392" spans="1:6" s="63" customFormat="1" x14ac:dyDescent="0.25">
      <c r="A392" s="99"/>
      <c r="B392" s="104" t="s">
        <v>318</v>
      </c>
      <c r="C392" s="96">
        <v>3</v>
      </c>
      <c r="D392" s="98" t="s">
        <v>373</v>
      </c>
      <c r="E392" s="146"/>
      <c r="F392" s="14">
        <f t="shared" si="3"/>
        <v>0</v>
      </c>
    </row>
    <row r="393" spans="1:6" s="63" customFormat="1" x14ac:dyDescent="0.25">
      <c r="A393" s="99"/>
      <c r="B393" s="95" t="s">
        <v>319</v>
      </c>
      <c r="C393" s="96"/>
      <c r="D393" s="98"/>
      <c r="E393" s="147"/>
      <c r="F393" s="14"/>
    </row>
    <row r="394" spans="1:6" s="63" customFormat="1" x14ac:dyDescent="0.25">
      <c r="A394" s="99"/>
      <c r="B394" s="94" t="s">
        <v>320</v>
      </c>
      <c r="C394" s="96">
        <v>9</v>
      </c>
      <c r="D394" s="98" t="s">
        <v>373</v>
      </c>
      <c r="E394" s="147"/>
      <c r="F394" s="14">
        <f t="shared" si="3"/>
        <v>0</v>
      </c>
    </row>
    <row r="395" spans="1:6" s="63" customFormat="1" x14ac:dyDescent="0.25">
      <c r="A395" s="99"/>
      <c r="B395" s="94" t="s">
        <v>321</v>
      </c>
      <c r="C395" s="96">
        <v>6</v>
      </c>
      <c r="D395" s="98" t="s">
        <v>373</v>
      </c>
      <c r="E395" s="147"/>
      <c r="F395" s="14">
        <f t="shared" si="3"/>
        <v>0</v>
      </c>
    </row>
    <row r="396" spans="1:6" s="63" customFormat="1" x14ac:dyDescent="0.25">
      <c r="A396" s="99"/>
      <c r="B396" s="94" t="s">
        <v>322</v>
      </c>
      <c r="C396" s="96">
        <v>8</v>
      </c>
      <c r="D396" s="98" t="s">
        <v>373</v>
      </c>
      <c r="E396" s="147"/>
      <c r="F396" s="14">
        <f t="shared" si="3"/>
        <v>0</v>
      </c>
    </row>
    <row r="397" spans="1:6" s="63" customFormat="1" x14ac:dyDescent="0.25">
      <c r="A397" s="99"/>
      <c r="B397" s="94" t="s">
        <v>323</v>
      </c>
      <c r="C397" s="96">
        <v>12</v>
      </c>
      <c r="D397" s="98" t="s">
        <v>373</v>
      </c>
      <c r="E397" s="147"/>
      <c r="F397" s="14">
        <f t="shared" si="3"/>
        <v>0</v>
      </c>
    </row>
    <row r="398" spans="1:6" s="63" customFormat="1" x14ac:dyDescent="0.25">
      <c r="A398" s="99"/>
      <c r="B398" s="94" t="s">
        <v>324</v>
      </c>
      <c r="C398" s="96">
        <v>8</v>
      </c>
      <c r="D398" s="98" t="s">
        <v>373</v>
      </c>
      <c r="E398" s="147"/>
      <c r="F398" s="14">
        <f t="shared" si="3"/>
        <v>0</v>
      </c>
    </row>
    <row r="399" spans="1:6" s="63" customFormat="1" x14ac:dyDescent="0.25">
      <c r="A399" s="99"/>
      <c r="B399" s="95" t="s">
        <v>325</v>
      </c>
      <c r="C399" s="96"/>
      <c r="D399" s="98"/>
      <c r="E399" s="147"/>
      <c r="F399" s="14"/>
    </row>
    <row r="400" spans="1:6" s="63" customFormat="1" x14ac:dyDescent="0.25">
      <c r="A400" s="99"/>
      <c r="B400" s="94" t="s">
        <v>326</v>
      </c>
      <c r="C400" s="96">
        <v>0</v>
      </c>
      <c r="D400" s="98" t="s">
        <v>373</v>
      </c>
      <c r="E400" s="147"/>
      <c r="F400" s="14">
        <f t="shared" si="3"/>
        <v>0</v>
      </c>
    </row>
    <row r="401" spans="1:6" s="63" customFormat="1" x14ac:dyDescent="0.25">
      <c r="A401" s="99"/>
      <c r="B401" s="94" t="s">
        <v>327</v>
      </c>
      <c r="C401" s="96">
        <v>3</v>
      </c>
      <c r="D401" s="98" t="s">
        <v>373</v>
      </c>
      <c r="E401" s="147"/>
      <c r="F401" s="14">
        <f t="shared" si="3"/>
        <v>0</v>
      </c>
    </row>
    <row r="402" spans="1:6" s="63" customFormat="1" x14ac:dyDescent="0.25">
      <c r="A402" s="99"/>
      <c r="B402" s="94" t="s">
        <v>328</v>
      </c>
      <c r="C402" s="96">
        <v>3</v>
      </c>
      <c r="D402" s="98" t="s">
        <v>373</v>
      </c>
      <c r="E402" s="147"/>
      <c r="F402" s="14">
        <f t="shared" si="3"/>
        <v>0</v>
      </c>
    </row>
    <row r="403" spans="1:6" s="63" customFormat="1" x14ac:dyDescent="0.25">
      <c r="A403" s="99"/>
      <c r="B403" s="94" t="s">
        <v>329</v>
      </c>
      <c r="C403" s="96">
        <v>3</v>
      </c>
      <c r="D403" s="98" t="s">
        <v>373</v>
      </c>
      <c r="E403" s="147"/>
      <c r="F403" s="14">
        <f t="shared" si="3"/>
        <v>0</v>
      </c>
    </row>
    <row r="404" spans="1:6" s="63" customFormat="1" x14ac:dyDescent="0.25">
      <c r="A404" s="99"/>
      <c r="B404" s="104" t="s">
        <v>330</v>
      </c>
      <c r="C404" s="96">
        <v>2</v>
      </c>
      <c r="D404" s="98" t="s">
        <v>373</v>
      </c>
      <c r="E404" s="147"/>
      <c r="F404" s="14">
        <f t="shared" si="3"/>
        <v>0</v>
      </c>
    </row>
    <row r="405" spans="1:6" s="63" customFormat="1" x14ac:dyDescent="0.25">
      <c r="A405" s="99"/>
      <c r="B405" s="109" t="s">
        <v>331</v>
      </c>
      <c r="C405" s="96">
        <v>3</v>
      </c>
      <c r="D405" s="98" t="s">
        <v>373</v>
      </c>
      <c r="E405" s="147"/>
      <c r="F405" s="14">
        <f t="shared" si="3"/>
        <v>0</v>
      </c>
    </row>
    <row r="406" spans="1:6" s="63" customFormat="1" x14ac:dyDescent="0.25">
      <c r="A406" s="99"/>
      <c r="B406" s="104" t="s">
        <v>332</v>
      </c>
      <c r="C406" s="96"/>
      <c r="D406" s="98"/>
      <c r="E406" s="147"/>
      <c r="F406" s="14"/>
    </row>
    <row r="407" spans="1:6" s="63" customFormat="1" x14ac:dyDescent="0.25">
      <c r="A407" s="99"/>
      <c r="B407" s="104" t="s">
        <v>333</v>
      </c>
      <c r="C407" s="96"/>
      <c r="D407" s="98"/>
      <c r="E407" s="147"/>
      <c r="F407" s="14"/>
    </row>
    <row r="408" spans="1:6" s="63" customFormat="1" x14ac:dyDescent="0.25">
      <c r="A408" s="99"/>
      <c r="B408" s="109" t="s">
        <v>334</v>
      </c>
      <c r="C408" s="96">
        <v>3</v>
      </c>
      <c r="D408" s="98" t="s">
        <v>373</v>
      </c>
      <c r="E408" s="147"/>
      <c r="F408" s="14">
        <f t="shared" si="3"/>
        <v>0</v>
      </c>
    </row>
    <row r="409" spans="1:6" s="63" customFormat="1" x14ac:dyDescent="0.25">
      <c r="A409" s="99"/>
      <c r="B409" s="110" t="s">
        <v>335</v>
      </c>
      <c r="C409" s="96">
        <v>3</v>
      </c>
      <c r="D409" s="98" t="s">
        <v>373</v>
      </c>
      <c r="E409" s="147"/>
      <c r="F409" s="14">
        <f t="shared" si="3"/>
        <v>0</v>
      </c>
    </row>
    <row r="410" spans="1:6" s="63" customFormat="1" x14ac:dyDescent="0.25">
      <c r="A410" s="99"/>
      <c r="B410" s="111"/>
      <c r="C410" s="96"/>
      <c r="D410" s="98"/>
      <c r="E410" s="147"/>
      <c r="F410" s="14"/>
    </row>
    <row r="411" spans="1:6" s="63" customFormat="1" x14ac:dyDescent="0.25">
      <c r="A411" s="95" t="s">
        <v>6</v>
      </c>
      <c r="B411" s="95" t="s">
        <v>336</v>
      </c>
      <c r="C411" s="96"/>
      <c r="D411" s="96"/>
      <c r="E411" s="147"/>
      <c r="F411" s="14"/>
    </row>
    <row r="412" spans="1:6" s="63" customFormat="1" ht="30" x14ac:dyDescent="0.25">
      <c r="A412" s="95">
        <v>1</v>
      </c>
      <c r="B412" s="95" t="s">
        <v>337</v>
      </c>
      <c r="C412" s="96">
        <v>1.7</v>
      </c>
      <c r="D412" s="98" t="s">
        <v>227</v>
      </c>
      <c r="E412" s="147"/>
      <c r="F412" s="14">
        <f t="shared" si="3"/>
        <v>0</v>
      </c>
    </row>
    <row r="413" spans="1:6" s="63" customFormat="1" ht="128.25" x14ac:dyDescent="0.25">
      <c r="A413" s="95"/>
      <c r="B413" s="112" t="s">
        <v>338</v>
      </c>
      <c r="C413" s="96"/>
      <c r="D413" s="96"/>
      <c r="E413" s="147"/>
      <c r="F413" s="14"/>
    </row>
    <row r="414" spans="1:6" s="63" customFormat="1" x14ac:dyDescent="0.25">
      <c r="A414" s="95"/>
      <c r="B414" s="95"/>
      <c r="C414" s="96"/>
      <c r="D414" s="96"/>
      <c r="E414" s="147"/>
      <c r="F414" s="14"/>
    </row>
    <row r="415" spans="1:6" s="63" customFormat="1" x14ac:dyDescent="0.25">
      <c r="A415" s="95">
        <v>2</v>
      </c>
      <c r="B415" s="95" t="s">
        <v>339</v>
      </c>
      <c r="C415" s="96">
        <v>10</v>
      </c>
      <c r="D415" s="98" t="s">
        <v>227</v>
      </c>
      <c r="E415" s="147"/>
      <c r="F415" s="14">
        <f t="shared" si="3"/>
        <v>0</v>
      </c>
    </row>
    <row r="416" spans="1:6" s="63" customFormat="1" ht="156.75" x14ac:dyDescent="0.25">
      <c r="A416" s="95"/>
      <c r="B416" s="112" t="s">
        <v>340</v>
      </c>
      <c r="C416" s="96"/>
      <c r="D416" s="96"/>
      <c r="E416" s="147"/>
      <c r="F416" s="14"/>
    </row>
    <row r="417" spans="1:6" s="63" customFormat="1" x14ac:dyDescent="0.25">
      <c r="A417" s="95"/>
      <c r="B417" s="95"/>
      <c r="C417" s="96"/>
      <c r="D417" s="96"/>
      <c r="E417" s="147"/>
      <c r="F417" s="14"/>
    </row>
    <row r="418" spans="1:6" s="63" customFormat="1" x14ac:dyDescent="0.25">
      <c r="A418" s="95" t="s">
        <v>8</v>
      </c>
      <c r="B418" s="95" t="s">
        <v>341</v>
      </c>
      <c r="C418" s="96"/>
      <c r="D418" s="113"/>
      <c r="E418" s="147"/>
      <c r="F418" s="14"/>
    </row>
    <row r="419" spans="1:6" s="63" customFormat="1" x14ac:dyDescent="0.25">
      <c r="A419" s="95">
        <v>1</v>
      </c>
      <c r="B419" s="95" t="s">
        <v>73</v>
      </c>
      <c r="C419" s="96">
        <v>0</v>
      </c>
      <c r="D419" s="114" t="s">
        <v>227</v>
      </c>
      <c r="E419" s="147"/>
      <c r="F419" s="14">
        <f t="shared" si="3"/>
        <v>0</v>
      </c>
    </row>
    <row r="420" spans="1:6" s="63" customFormat="1" ht="85.5" x14ac:dyDescent="0.25">
      <c r="A420" s="95"/>
      <c r="B420" s="94" t="s">
        <v>342</v>
      </c>
      <c r="C420" s="100"/>
      <c r="D420" s="115"/>
      <c r="E420" s="147"/>
      <c r="F420" s="14"/>
    </row>
    <row r="421" spans="1:6" s="63" customFormat="1" x14ac:dyDescent="0.25">
      <c r="A421" s="116"/>
      <c r="B421" s="107"/>
      <c r="C421" s="97"/>
      <c r="D421" s="117"/>
      <c r="E421" s="147"/>
      <c r="F421" s="14"/>
    </row>
    <row r="422" spans="1:6" s="63" customFormat="1" ht="45" x14ac:dyDescent="0.25">
      <c r="A422" s="118">
        <v>2</v>
      </c>
      <c r="B422" s="95" t="s">
        <v>76</v>
      </c>
      <c r="C422" s="96">
        <v>14</v>
      </c>
      <c r="D422" s="114" t="s">
        <v>227</v>
      </c>
      <c r="E422" s="147"/>
      <c r="F422" s="14">
        <f t="shared" si="3"/>
        <v>0</v>
      </c>
    </row>
    <row r="423" spans="1:6" s="63" customFormat="1" ht="171" x14ac:dyDescent="0.25">
      <c r="A423" s="99"/>
      <c r="B423" s="133" t="s">
        <v>343</v>
      </c>
      <c r="C423" s="119"/>
      <c r="D423" s="99"/>
      <c r="E423" s="147"/>
      <c r="F423" s="14"/>
    </row>
    <row r="424" spans="1:6" s="63" customFormat="1" ht="57" x14ac:dyDescent="0.25">
      <c r="A424" s="99"/>
      <c r="B424" s="133" t="s">
        <v>78</v>
      </c>
      <c r="C424" s="119"/>
      <c r="D424" s="99"/>
      <c r="E424" s="147"/>
      <c r="F424" s="14"/>
    </row>
    <row r="425" spans="1:6" s="63" customFormat="1" ht="71.25" x14ac:dyDescent="0.25">
      <c r="A425" s="99"/>
      <c r="B425" s="133" t="s">
        <v>79</v>
      </c>
      <c r="C425" s="119"/>
      <c r="D425" s="99"/>
      <c r="E425" s="147"/>
      <c r="F425" s="14"/>
    </row>
    <row r="426" spans="1:6" s="63" customFormat="1" ht="128.25" x14ac:dyDescent="0.25">
      <c r="A426" s="99"/>
      <c r="B426" s="133" t="s">
        <v>344</v>
      </c>
      <c r="C426" s="119"/>
      <c r="D426" s="99"/>
      <c r="E426" s="147"/>
      <c r="F426" s="14"/>
    </row>
    <row r="427" spans="1:6" s="63" customFormat="1" ht="42.75" x14ac:dyDescent="0.25">
      <c r="A427" s="99"/>
      <c r="B427" s="134" t="s">
        <v>345</v>
      </c>
      <c r="C427" s="121"/>
      <c r="D427" s="122"/>
      <c r="E427" s="147"/>
      <c r="F427" s="14"/>
    </row>
    <row r="428" spans="1:6" s="63" customFormat="1" x14ac:dyDescent="0.25">
      <c r="A428" s="118">
        <v>3</v>
      </c>
      <c r="B428" s="95" t="s">
        <v>81</v>
      </c>
      <c r="C428" s="96">
        <v>11</v>
      </c>
      <c r="D428" s="98" t="s">
        <v>227</v>
      </c>
      <c r="E428" s="147"/>
      <c r="F428" s="14">
        <f t="shared" ref="F428:F464" si="4">E428*C428</f>
        <v>0</v>
      </c>
    </row>
    <row r="429" spans="1:6" s="63" customFormat="1" ht="28.5" x14ac:dyDescent="0.25">
      <c r="A429" s="103"/>
      <c r="B429" s="104" t="s">
        <v>346</v>
      </c>
      <c r="C429" s="96"/>
      <c r="D429" s="96"/>
      <c r="E429" s="147"/>
      <c r="F429" s="14"/>
    </row>
    <row r="430" spans="1:6" s="63" customFormat="1" ht="71.25" x14ac:dyDescent="0.25">
      <c r="A430" s="103"/>
      <c r="B430" s="123" t="s">
        <v>347</v>
      </c>
      <c r="C430" s="96"/>
      <c r="D430" s="96"/>
      <c r="E430" s="147"/>
      <c r="F430" s="14"/>
    </row>
    <row r="431" spans="1:6" s="63" customFormat="1" x14ac:dyDescent="0.25">
      <c r="A431" s="103"/>
      <c r="B431" s="124" t="s">
        <v>84</v>
      </c>
      <c r="C431" s="96"/>
      <c r="D431" s="96"/>
      <c r="E431" s="147"/>
      <c r="F431" s="14"/>
    </row>
    <row r="432" spans="1:6" s="63" customFormat="1" ht="28.5" x14ac:dyDescent="0.25">
      <c r="A432" s="103"/>
      <c r="B432" s="104" t="s">
        <v>348</v>
      </c>
      <c r="C432" s="96"/>
      <c r="D432" s="96"/>
      <c r="E432" s="147"/>
      <c r="F432" s="14"/>
    </row>
    <row r="433" spans="1:6" s="63" customFormat="1" x14ac:dyDescent="0.25">
      <c r="A433" s="103"/>
      <c r="B433" s="107" t="s">
        <v>86</v>
      </c>
      <c r="C433" s="96"/>
      <c r="D433" s="96"/>
      <c r="E433" s="147"/>
      <c r="F433" s="14"/>
    </row>
    <row r="434" spans="1:6" s="63" customFormat="1" x14ac:dyDescent="0.25">
      <c r="A434" s="103"/>
      <c r="B434" s="104" t="s">
        <v>87</v>
      </c>
      <c r="C434" s="96"/>
      <c r="D434" s="96"/>
      <c r="E434" s="147"/>
      <c r="F434" s="14"/>
    </row>
    <row r="435" spans="1:6" s="63" customFormat="1" x14ac:dyDescent="0.25">
      <c r="A435" s="103"/>
      <c r="B435" s="104" t="s">
        <v>349</v>
      </c>
      <c r="C435" s="96"/>
      <c r="D435" s="96"/>
      <c r="E435" s="147"/>
      <c r="F435" s="14"/>
    </row>
    <row r="436" spans="1:6" s="63" customFormat="1" x14ac:dyDescent="0.25">
      <c r="A436" s="103"/>
      <c r="B436" s="104" t="s">
        <v>350</v>
      </c>
      <c r="C436" s="96"/>
      <c r="D436" s="96"/>
      <c r="E436" s="147"/>
      <c r="F436" s="14"/>
    </row>
    <row r="437" spans="1:6" s="63" customFormat="1" x14ac:dyDescent="0.25">
      <c r="A437" s="103"/>
      <c r="B437" s="104" t="s">
        <v>351</v>
      </c>
      <c r="C437" s="96"/>
      <c r="D437" s="96"/>
      <c r="E437" s="147"/>
      <c r="F437" s="14"/>
    </row>
    <row r="438" spans="1:6" s="63" customFormat="1" x14ac:dyDescent="0.25">
      <c r="A438" s="103"/>
      <c r="B438" s="104" t="s">
        <v>91</v>
      </c>
      <c r="C438" s="96"/>
      <c r="D438" s="96"/>
      <c r="E438" s="147"/>
      <c r="F438" s="14"/>
    </row>
    <row r="439" spans="1:6" s="63" customFormat="1" x14ac:dyDescent="0.25">
      <c r="A439" s="103"/>
      <c r="B439" s="104"/>
      <c r="C439" s="96"/>
      <c r="D439" s="96"/>
      <c r="E439" s="147"/>
      <c r="F439" s="14"/>
    </row>
    <row r="440" spans="1:6" s="63" customFormat="1" x14ac:dyDescent="0.25">
      <c r="A440" s="95" t="s">
        <v>10</v>
      </c>
      <c r="B440" s="95" t="s">
        <v>352</v>
      </c>
      <c r="C440" s="96"/>
      <c r="D440" s="98"/>
      <c r="E440" s="147"/>
      <c r="F440" s="14"/>
    </row>
    <row r="441" spans="1:6" s="63" customFormat="1" x14ac:dyDescent="0.25">
      <c r="A441" s="95">
        <v>1</v>
      </c>
      <c r="B441" s="95" t="s">
        <v>201</v>
      </c>
      <c r="C441" s="97">
        <v>100</v>
      </c>
      <c r="D441" s="98" t="s">
        <v>227</v>
      </c>
      <c r="E441" s="147"/>
      <c r="F441" s="14">
        <f t="shared" si="4"/>
        <v>0</v>
      </c>
    </row>
    <row r="442" spans="1:6" s="63" customFormat="1" ht="135" x14ac:dyDescent="0.25">
      <c r="A442" s="95"/>
      <c r="B442" s="99" t="s">
        <v>204</v>
      </c>
      <c r="C442" s="96"/>
      <c r="D442" s="98"/>
      <c r="E442" s="147"/>
      <c r="F442" s="14"/>
    </row>
    <row r="443" spans="1:6" s="63" customFormat="1" x14ac:dyDescent="0.25">
      <c r="A443" s="95"/>
      <c r="B443" s="120"/>
      <c r="C443" s="96"/>
      <c r="D443" s="98"/>
      <c r="E443" s="148"/>
      <c r="F443" s="14"/>
    </row>
    <row r="444" spans="1:6" s="63" customFormat="1" x14ac:dyDescent="0.25">
      <c r="A444" s="95">
        <v>2</v>
      </c>
      <c r="B444" s="95" t="s">
        <v>353</v>
      </c>
      <c r="C444" s="97">
        <v>25</v>
      </c>
      <c r="D444" s="98" t="s">
        <v>227</v>
      </c>
      <c r="E444" s="148"/>
      <c r="F444" s="14">
        <f t="shared" si="4"/>
        <v>0</v>
      </c>
    </row>
    <row r="445" spans="1:6" s="63" customFormat="1" ht="128.25" x14ac:dyDescent="0.25">
      <c r="A445" s="95"/>
      <c r="B445" s="94" t="s">
        <v>206</v>
      </c>
      <c r="C445" s="96"/>
      <c r="D445" s="98"/>
      <c r="E445" s="148"/>
      <c r="F445" s="14"/>
    </row>
    <row r="446" spans="1:6" s="63" customFormat="1" x14ac:dyDescent="0.25">
      <c r="A446" s="95"/>
      <c r="B446" s="120"/>
      <c r="C446" s="96"/>
      <c r="D446" s="98"/>
      <c r="E446" s="148"/>
      <c r="F446" s="14"/>
    </row>
    <row r="447" spans="1:6" s="63" customFormat="1" x14ac:dyDescent="0.25">
      <c r="A447" s="95">
        <v>3</v>
      </c>
      <c r="B447" s="95" t="s">
        <v>354</v>
      </c>
      <c r="C447" s="96" t="s">
        <v>382</v>
      </c>
      <c r="D447" s="98" t="s">
        <v>227</v>
      </c>
      <c r="E447" s="148"/>
      <c r="F447" s="14"/>
    </row>
    <row r="448" spans="1:6" s="63" customFormat="1" ht="42.75" x14ac:dyDescent="0.25">
      <c r="A448" s="99"/>
      <c r="B448" s="94" t="s">
        <v>355</v>
      </c>
      <c r="C448" s="96"/>
      <c r="D448" s="98"/>
      <c r="E448" s="148"/>
      <c r="F448" s="14"/>
    </row>
    <row r="449" spans="1:6" s="63" customFormat="1" x14ac:dyDescent="0.25">
      <c r="A449" s="95"/>
      <c r="B449" s="120"/>
      <c r="C449" s="96"/>
      <c r="D449" s="98"/>
      <c r="E449" s="148"/>
      <c r="F449" s="14"/>
    </row>
    <row r="450" spans="1:6" s="63" customFormat="1" x14ac:dyDescent="0.25">
      <c r="A450" s="95" t="s">
        <v>12</v>
      </c>
      <c r="B450" s="95" t="s">
        <v>356</v>
      </c>
      <c r="C450" s="96"/>
      <c r="D450" s="98"/>
      <c r="E450" s="148"/>
      <c r="F450" s="14"/>
    </row>
    <row r="451" spans="1:6" s="63" customFormat="1" ht="30" x14ac:dyDescent="0.25">
      <c r="A451" s="95">
        <v>1</v>
      </c>
      <c r="B451" s="95" t="s">
        <v>357</v>
      </c>
      <c r="C451" s="96">
        <v>10</v>
      </c>
      <c r="D451" s="98" t="s">
        <v>227</v>
      </c>
      <c r="E451" s="148"/>
      <c r="F451" s="14">
        <f t="shared" si="4"/>
        <v>0</v>
      </c>
    </row>
    <row r="452" spans="1:6" s="63" customFormat="1" ht="128.25" x14ac:dyDescent="0.25">
      <c r="A452" s="99"/>
      <c r="B452" s="94" t="s">
        <v>358</v>
      </c>
      <c r="C452" s="96"/>
      <c r="D452" s="98"/>
      <c r="E452" s="148"/>
      <c r="F452" s="14"/>
    </row>
    <row r="453" spans="1:6" s="63" customFormat="1" x14ac:dyDescent="0.25">
      <c r="A453" s="99"/>
      <c r="B453" s="94"/>
      <c r="C453" s="96"/>
      <c r="D453" s="98"/>
      <c r="E453" s="148"/>
      <c r="F453" s="14"/>
    </row>
    <row r="454" spans="1:6" s="63" customFormat="1" ht="30" x14ac:dyDescent="0.25">
      <c r="A454" s="95">
        <v>2</v>
      </c>
      <c r="B454" s="95" t="s">
        <v>359</v>
      </c>
      <c r="C454" s="96">
        <v>5</v>
      </c>
      <c r="D454" s="98" t="s">
        <v>227</v>
      </c>
      <c r="E454" s="148"/>
      <c r="F454" s="14">
        <f t="shared" si="4"/>
        <v>0</v>
      </c>
    </row>
    <row r="455" spans="1:6" s="63" customFormat="1" ht="142.5" x14ac:dyDescent="0.25">
      <c r="A455" s="99"/>
      <c r="B455" s="94" t="s">
        <v>360</v>
      </c>
      <c r="C455" s="96"/>
      <c r="D455" s="98"/>
      <c r="E455" s="148"/>
      <c r="F455" s="14"/>
    </row>
    <row r="456" spans="1:6" s="63" customFormat="1" ht="28.5" x14ac:dyDescent="0.25">
      <c r="A456" s="99"/>
      <c r="B456" s="94" t="s">
        <v>361</v>
      </c>
      <c r="C456" s="96"/>
      <c r="D456" s="98"/>
      <c r="E456" s="148"/>
      <c r="F456" s="14"/>
    </row>
    <row r="457" spans="1:6" s="63" customFormat="1" x14ac:dyDescent="0.25">
      <c r="A457" s="99"/>
      <c r="B457" s="94"/>
      <c r="C457" s="96"/>
      <c r="D457" s="98"/>
      <c r="E457" s="148"/>
      <c r="F457" s="14"/>
    </row>
    <row r="458" spans="1:6" s="63" customFormat="1" x14ac:dyDescent="0.25">
      <c r="A458" s="95">
        <v>3</v>
      </c>
      <c r="B458" s="95" t="s">
        <v>362</v>
      </c>
      <c r="C458" s="98">
        <v>6</v>
      </c>
      <c r="D458" s="98" t="s">
        <v>374</v>
      </c>
      <c r="E458" s="148"/>
      <c r="F458" s="14">
        <f t="shared" si="4"/>
        <v>0</v>
      </c>
    </row>
    <row r="459" spans="1:6" s="63" customFormat="1" ht="57" x14ac:dyDescent="0.25">
      <c r="A459" s="95"/>
      <c r="B459" s="94" t="s">
        <v>363</v>
      </c>
      <c r="C459" s="96"/>
      <c r="D459" s="98"/>
      <c r="E459" s="148"/>
      <c r="F459" s="14"/>
    </row>
    <row r="460" spans="1:6" s="63" customFormat="1" x14ac:dyDescent="0.25">
      <c r="A460" s="95"/>
      <c r="B460" s="94"/>
      <c r="C460" s="96"/>
      <c r="D460" s="98"/>
      <c r="E460" s="148"/>
      <c r="F460" s="14"/>
    </row>
    <row r="461" spans="1:6" s="63" customFormat="1" x14ac:dyDescent="0.25">
      <c r="A461" s="95"/>
      <c r="B461" s="94"/>
      <c r="C461" s="96"/>
      <c r="D461" s="98"/>
      <c r="E461" s="148"/>
      <c r="F461" s="14"/>
    </row>
    <row r="462" spans="1:6" s="63" customFormat="1" x14ac:dyDescent="0.25">
      <c r="A462" s="95"/>
      <c r="B462" s="94"/>
      <c r="C462" s="96"/>
      <c r="D462" s="98"/>
      <c r="E462" s="148"/>
      <c r="F462" s="14"/>
    </row>
    <row r="463" spans="1:6" s="63" customFormat="1" x14ac:dyDescent="0.25">
      <c r="A463" s="95">
        <v>4</v>
      </c>
      <c r="B463" s="95" t="s">
        <v>364</v>
      </c>
      <c r="C463" s="98"/>
      <c r="D463" s="114"/>
      <c r="E463" s="149"/>
      <c r="F463" s="14"/>
    </row>
    <row r="464" spans="1:6" s="63" customFormat="1" x14ac:dyDescent="0.25">
      <c r="A464" s="95"/>
      <c r="B464" s="95" t="s">
        <v>365</v>
      </c>
      <c r="C464" s="98">
        <v>0</v>
      </c>
      <c r="D464" s="114" t="s">
        <v>227</v>
      </c>
      <c r="E464" s="149"/>
      <c r="F464" s="14">
        <f t="shared" si="4"/>
        <v>0</v>
      </c>
    </row>
    <row r="465" spans="1:6" s="63" customFormat="1" ht="185.25" x14ac:dyDescent="0.25">
      <c r="A465" s="94"/>
      <c r="B465" s="94" t="s">
        <v>366</v>
      </c>
      <c r="C465" s="114"/>
      <c r="D465" s="114"/>
      <c r="E465" s="149"/>
      <c r="F465" s="14"/>
    </row>
    <row r="466" spans="1:6" s="63" customFormat="1" ht="99.75" x14ac:dyDescent="0.25">
      <c r="A466" s="94"/>
      <c r="B466" s="94" t="s">
        <v>367</v>
      </c>
      <c r="C466" s="114"/>
      <c r="D466" s="114"/>
      <c r="E466" s="149"/>
      <c r="F466" s="14"/>
    </row>
    <row r="467" spans="1:6" s="63" customFormat="1" ht="156.75" x14ac:dyDescent="0.25">
      <c r="A467" s="94"/>
      <c r="B467" s="94" t="s">
        <v>368</v>
      </c>
      <c r="C467" s="114"/>
      <c r="D467" s="114"/>
      <c r="E467" s="150"/>
      <c r="F467" s="14"/>
    </row>
    <row r="468" spans="1:6" s="63" customFormat="1" x14ac:dyDescent="0.25">
      <c r="A468" s="155" t="s">
        <v>378</v>
      </c>
      <c r="B468" s="155"/>
      <c r="C468" s="155"/>
      <c r="D468" s="155"/>
      <c r="E468" s="155"/>
      <c r="F468" s="14">
        <f>SUM(F297:F467)</f>
        <v>0</v>
      </c>
    </row>
    <row r="469" spans="1:6" s="63" customFormat="1" x14ac:dyDescent="0.25">
      <c r="A469" s="75"/>
      <c r="B469" s="75"/>
      <c r="C469" s="72"/>
      <c r="D469" s="73"/>
      <c r="E469" s="74"/>
      <c r="F469" s="74"/>
    </row>
    <row r="470" spans="1:6" s="63" customFormat="1" x14ac:dyDescent="0.25">
      <c r="A470" s="156" t="s">
        <v>386</v>
      </c>
      <c r="B470" s="156"/>
      <c r="C470" s="138"/>
      <c r="D470" s="138"/>
      <c r="E470" s="139"/>
      <c r="F470" s="140"/>
    </row>
    <row r="471" spans="1:6" s="63" customFormat="1" ht="62.25" customHeight="1" x14ac:dyDescent="0.25">
      <c r="A471" s="151" t="s">
        <v>392</v>
      </c>
      <c r="B471" s="151"/>
      <c r="C471" s="151"/>
      <c r="D471" s="151"/>
      <c r="E471" s="151"/>
      <c r="F471" s="151"/>
    </row>
    <row r="472" spans="1:6" s="63" customFormat="1" x14ac:dyDescent="0.25">
      <c r="A472" s="151" t="s">
        <v>387</v>
      </c>
      <c r="B472" s="151"/>
      <c r="C472" s="151"/>
      <c r="D472" s="151"/>
      <c r="E472" s="151"/>
      <c r="F472" s="151"/>
    </row>
    <row r="473" spans="1:6" s="63" customFormat="1" x14ac:dyDescent="0.25">
      <c r="A473" s="151" t="s">
        <v>56</v>
      </c>
      <c r="B473" s="151"/>
      <c r="C473" s="151"/>
      <c r="D473" s="151"/>
      <c r="E473" s="151"/>
      <c r="F473" s="151"/>
    </row>
    <row r="474" spans="1:6" s="63" customFormat="1" x14ac:dyDescent="0.25">
      <c r="A474" s="151" t="s">
        <v>388</v>
      </c>
      <c r="B474" s="151"/>
      <c r="C474" s="151"/>
      <c r="D474" s="151"/>
      <c r="E474" s="151"/>
      <c r="F474" s="151"/>
    </row>
    <row r="475" spans="1:6" s="63" customFormat="1" x14ac:dyDescent="0.25">
      <c r="A475" s="151" t="s">
        <v>389</v>
      </c>
      <c r="B475" s="151"/>
      <c r="C475" s="151"/>
      <c r="D475" s="151"/>
      <c r="E475" s="151"/>
      <c r="F475" s="151"/>
    </row>
    <row r="476" spans="1:6" s="63" customFormat="1" x14ac:dyDescent="0.25">
      <c r="A476" s="141"/>
      <c r="B476" s="142"/>
      <c r="C476" s="143"/>
      <c r="D476" s="143"/>
      <c r="E476" s="143"/>
      <c r="F476" s="143"/>
    </row>
    <row r="477" spans="1:6" s="63" customFormat="1" x14ac:dyDescent="0.25">
      <c r="A477" s="144"/>
      <c r="B477" s="145"/>
      <c r="C477" s="143"/>
      <c r="D477" s="145"/>
      <c r="E477" s="145"/>
      <c r="F477" s="145"/>
    </row>
    <row r="478" spans="1:6" s="63" customFormat="1" x14ac:dyDescent="0.25">
      <c r="A478" s="144"/>
      <c r="B478" s="145"/>
      <c r="C478" s="143"/>
      <c r="D478" s="145"/>
      <c r="E478" s="145"/>
      <c r="F478" s="145"/>
    </row>
    <row r="479" spans="1:6" s="63" customFormat="1" x14ac:dyDescent="0.25">
      <c r="A479" s="144"/>
      <c r="B479" s="145"/>
      <c r="C479" s="143"/>
      <c r="D479" s="145"/>
      <c r="E479" s="145"/>
      <c r="F479" s="145"/>
    </row>
    <row r="480" spans="1:6" s="63" customFormat="1" x14ac:dyDescent="0.25">
      <c r="A480" s="144"/>
      <c r="B480" s="135" t="s">
        <v>390</v>
      </c>
      <c r="C480" s="143"/>
      <c r="D480" s="145"/>
      <c r="E480" s="145"/>
      <c r="F480" s="145"/>
    </row>
    <row r="481" spans="1:6" s="63" customFormat="1" x14ac:dyDescent="0.25">
      <c r="A481" s="144"/>
      <c r="B481" s="136"/>
      <c r="C481" s="143"/>
      <c r="D481" s="145"/>
      <c r="E481" s="145"/>
      <c r="F481" s="145"/>
    </row>
    <row r="482" spans="1:6" s="63" customFormat="1" x14ac:dyDescent="0.25">
      <c r="A482" s="144"/>
      <c r="B482" s="137" t="s">
        <v>391</v>
      </c>
      <c r="C482" s="143"/>
      <c r="D482" s="145"/>
      <c r="E482" s="145"/>
      <c r="F482" s="145"/>
    </row>
    <row r="483" spans="1:6" s="63" customFormat="1" x14ac:dyDescent="0.25">
      <c r="A483" s="75"/>
      <c r="B483" s="75"/>
      <c r="C483" s="72"/>
      <c r="D483" s="73"/>
      <c r="E483" s="74"/>
      <c r="F483" s="74"/>
    </row>
    <row r="484" spans="1:6" s="63" customFormat="1" x14ac:dyDescent="0.25">
      <c r="A484" s="75"/>
      <c r="B484" s="75"/>
      <c r="C484" s="72"/>
      <c r="D484" s="73"/>
      <c r="E484" s="74"/>
      <c r="F484" s="74"/>
    </row>
    <row r="485" spans="1:6" s="63" customFormat="1" x14ac:dyDescent="0.25">
      <c r="A485" s="75"/>
      <c r="B485" s="75"/>
      <c r="C485" s="72"/>
      <c r="D485" s="73"/>
      <c r="E485" s="74"/>
      <c r="F485" s="74"/>
    </row>
    <row r="486" spans="1:6" s="63" customFormat="1" x14ac:dyDescent="0.25">
      <c r="A486" s="75"/>
      <c r="B486" s="75"/>
      <c r="C486" s="72"/>
      <c r="D486" s="73"/>
      <c r="E486" s="74"/>
      <c r="F486" s="74"/>
    </row>
    <row r="487" spans="1:6" s="63" customFormat="1" x14ac:dyDescent="0.25">
      <c r="A487" s="75"/>
      <c r="B487" s="75"/>
      <c r="C487" s="72"/>
      <c r="D487" s="73"/>
      <c r="E487" s="74"/>
      <c r="F487" s="74"/>
    </row>
    <row r="488" spans="1:6" s="63" customFormat="1" x14ac:dyDescent="0.25">
      <c r="A488" s="75"/>
      <c r="B488" s="75"/>
      <c r="C488" s="72"/>
      <c r="D488" s="73"/>
      <c r="E488" s="74"/>
      <c r="F488" s="74"/>
    </row>
    <row r="489" spans="1:6" s="63" customFormat="1" x14ac:dyDescent="0.25">
      <c r="A489" s="75"/>
      <c r="B489" s="75"/>
      <c r="C489" s="72"/>
      <c r="D489" s="73"/>
      <c r="E489" s="74"/>
      <c r="F489" s="74"/>
    </row>
    <row r="490" spans="1:6" s="63" customFormat="1" x14ac:dyDescent="0.25">
      <c r="A490" s="75"/>
      <c r="B490" s="75"/>
      <c r="C490" s="72"/>
      <c r="D490" s="73"/>
      <c r="E490" s="74"/>
      <c r="F490" s="74"/>
    </row>
    <row r="491" spans="1:6" s="63" customFormat="1" x14ac:dyDescent="0.25">
      <c r="A491" s="75"/>
      <c r="B491" s="75"/>
      <c r="C491" s="72"/>
      <c r="D491" s="73"/>
      <c r="E491" s="74"/>
      <c r="F491" s="74"/>
    </row>
    <row r="492" spans="1:6" s="63" customFormat="1" x14ac:dyDescent="0.25">
      <c r="A492" s="75"/>
      <c r="B492" s="75"/>
      <c r="C492" s="72"/>
      <c r="D492" s="73"/>
      <c r="E492" s="74"/>
      <c r="F492" s="74"/>
    </row>
    <row r="493" spans="1:6" s="63" customFormat="1" x14ac:dyDescent="0.25">
      <c r="A493" s="75"/>
      <c r="B493" s="75"/>
      <c r="C493" s="72"/>
      <c r="D493" s="73"/>
      <c r="E493" s="74"/>
      <c r="F493" s="74"/>
    </row>
    <row r="494" spans="1:6" s="63" customFormat="1" x14ac:dyDescent="0.25">
      <c r="A494" s="75"/>
      <c r="B494" s="75"/>
      <c r="C494" s="72"/>
      <c r="D494" s="73"/>
      <c r="E494" s="74"/>
      <c r="F494" s="74"/>
    </row>
    <row r="495" spans="1:6" s="63" customFormat="1" x14ac:dyDescent="0.25">
      <c r="A495" s="75"/>
      <c r="B495" s="75"/>
      <c r="C495" s="72"/>
      <c r="D495" s="73"/>
      <c r="E495" s="74"/>
      <c r="F495" s="74"/>
    </row>
    <row r="496" spans="1:6" s="63" customFormat="1" x14ac:dyDescent="0.25">
      <c r="A496" s="75"/>
      <c r="B496" s="75"/>
      <c r="C496" s="72"/>
      <c r="D496" s="73"/>
      <c r="E496" s="74"/>
      <c r="F496" s="74"/>
    </row>
    <row r="497" spans="1:6" s="63" customFormat="1" x14ac:dyDescent="0.25">
      <c r="A497" s="75"/>
      <c r="B497" s="75"/>
      <c r="C497" s="72"/>
      <c r="D497" s="73"/>
      <c r="E497" s="74"/>
      <c r="F497" s="74"/>
    </row>
    <row r="498" spans="1:6" s="63" customFormat="1" x14ac:dyDescent="0.25">
      <c r="A498" s="75"/>
      <c r="B498" s="75"/>
      <c r="C498" s="72"/>
      <c r="D498" s="73"/>
      <c r="E498" s="74"/>
      <c r="F498" s="74"/>
    </row>
    <row r="499" spans="1:6" s="63" customFormat="1" x14ac:dyDescent="0.25">
      <c r="A499" s="75"/>
      <c r="B499" s="75"/>
      <c r="C499" s="72"/>
      <c r="D499" s="73"/>
      <c r="E499" s="74"/>
      <c r="F499" s="74"/>
    </row>
    <row r="500" spans="1:6" s="63" customFormat="1" x14ac:dyDescent="0.25">
      <c r="A500" s="75"/>
      <c r="B500" s="75"/>
      <c r="C500" s="72"/>
      <c r="D500" s="73"/>
      <c r="E500" s="74"/>
      <c r="F500" s="74"/>
    </row>
    <row r="501" spans="1:6" s="63" customFormat="1" x14ac:dyDescent="0.25">
      <c r="A501" s="75"/>
      <c r="B501" s="75"/>
      <c r="C501" s="72"/>
      <c r="D501" s="73"/>
      <c r="E501" s="74"/>
      <c r="F501" s="74"/>
    </row>
    <row r="502" spans="1:6" s="63" customFormat="1" x14ac:dyDescent="0.25">
      <c r="A502" s="75"/>
      <c r="B502" s="75"/>
      <c r="C502" s="72"/>
      <c r="D502" s="73"/>
      <c r="E502" s="74"/>
      <c r="F502" s="74"/>
    </row>
    <row r="503" spans="1:6" s="63" customFormat="1" x14ac:dyDescent="0.25">
      <c r="A503" s="75"/>
      <c r="B503" s="75"/>
      <c r="C503" s="72"/>
      <c r="D503" s="73"/>
      <c r="E503" s="74"/>
      <c r="F503" s="74"/>
    </row>
    <row r="504" spans="1:6" s="63" customFormat="1" x14ac:dyDescent="0.25">
      <c r="A504" s="75"/>
      <c r="B504" s="75"/>
      <c r="C504" s="72"/>
      <c r="D504" s="73"/>
      <c r="E504" s="74"/>
      <c r="F504" s="74"/>
    </row>
    <row r="505" spans="1:6" s="63" customFormat="1" x14ac:dyDescent="0.25">
      <c r="A505" s="75"/>
      <c r="B505" s="75"/>
      <c r="C505" s="72"/>
      <c r="D505" s="73"/>
      <c r="E505" s="74"/>
      <c r="F505" s="74"/>
    </row>
    <row r="506" spans="1:6" s="63" customFormat="1" x14ac:dyDescent="0.25">
      <c r="A506" s="75"/>
      <c r="B506" s="75"/>
      <c r="C506" s="72"/>
      <c r="D506" s="73"/>
      <c r="E506" s="74"/>
      <c r="F506" s="74"/>
    </row>
    <row r="507" spans="1:6" s="63" customFormat="1" x14ac:dyDescent="0.25">
      <c r="A507" s="75"/>
      <c r="B507" s="75"/>
      <c r="C507" s="72"/>
      <c r="D507" s="73"/>
      <c r="E507" s="74"/>
      <c r="F507" s="74"/>
    </row>
    <row r="508" spans="1:6" s="63" customFormat="1" x14ac:dyDescent="0.25">
      <c r="A508" s="75"/>
      <c r="B508" s="75"/>
      <c r="C508" s="72"/>
      <c r="D508" s="73"/>
      <c r="E508" s="74"/>
      <c r="F508" s="74"/>
    </row>
    <row r="509" spans="1:6" s="63" customFormat="1" x14ac:dyDescent="0.25">
      <c r="A509" s="75"/>
      <c r="B509" s="75"/>
      <c r="C509" s="72"/>
      <c r="D509" s="73"/>
      <c r="E509" s="74"/>
      <c r="F509" s="74"/>
    </row>
    <row r="510" spans="1:6" s="63" customFormat="1" x14ac:dyDescent="0.25">
      <c r="A510" s="75"/>
      <c r="B510" s="75"/>
      <c r="C510" s="72"/>
      <c r="D510" s="73"/>
      <c r="E510" s="74"/>
      <c r="F510" s="74"/>
    </row>
    <row r="511" spans="1:6" s="63" customFormat="1" x14ac:dyDescent="0.25">
      <c r="A511" s="75"/>
      <c r="B511" s="75"/>
      <c r="C511" s="72"/>
      <c r="D511" s="73"/>
      <c r="E511" s="74"/>
      <c r="F511" s="74"/>
    </row>
    <row r="512" spans="1:6" s="63" customFormat="1" x14ac:dyDescent="0.25">
      <c r="A512" s="75"/>
      <c r="B512" s="75"/>
      <c r="C512" s="72"/>
      <c r="D512" s="73"/>
      <c r="E512" s="74"/>
      <c r="F512" s="74"/>
    </row>
    <row r="513" spans="1:6" s="63" customFormat="1" x14ac:dyDescent="0.25">
      <c r="A513" s="75"/>
      <c r="B513" s="75"/>
      <c r="C513" s="72"/>
      <c r="D513" s="73"/>
      <c r="E513" s="74"/>
      <c r="F513" s="74"/>
    </row>
    <row r="514" spans="1:6" s="63" customFormat="1" x14ac:dyDescent="0.25">
      <c r="A514" s="75"/>
      <c r="B514" s="75"/>
      <c r="C514" s="72"/>
      <c r="D514" s="73"/>
      <c r="E514" s="74"/>
      <c r="F514" s="74"/>
    </row>
    <row r="515" spans="1:6" s="63" customFormat="1" x14ac:dyDescent="0.25">
      <c r="A515" s="75"/>
      <c r="B515" s="75"/>
      <c r="C515" s="72"/>
      <c r="D515" s="73"/>
      <c r="E515" s="74"/>
      <c r="F515" s="74"/>
    </row>
    <row r="516" spans="1:6" s="63" customFormat="1" x14ac:dyDescent="0.25">
      <c r="A516" s="75"/>
      <c r="B516" s="75"/>
      <c r="C516" s="72"/>
      <c r="D516" s="73"/>
      <c r="E516" s="74"/>
      <c r="F516" s="74"/>
    </row>
    <row r="517" spans="1:6" s="63" customFormat="1" x14ac:dyDescent="0.25">
      <c r="A517" s="75"/>
      <c r="B517" s="75"/>
      <c r="C517" s="72"/>
      <c r="D517" s="73"/>
      <c r="E517" s="74"/>
      <c r="F517" s="74"/>
    </row>
    <row r="518" spans="1:6" s="63" customFormat="1" x14ac:dyDescent="0.25">
      <c r="A518" s="75"/>
      <c r="B518" s="75"/>
      <c r="C518" s="72"/>
      <c r="D518" s="73"/>
      <c r="E518" s="74"/>
      <c r="F518" s="74"/>
    </row>
    <row r="519" spans="1:6" s="63" customFormat="1" x14ac:dyDescent="0.25">
      <c r="A519" s="75"/>
      <c r="B519" s="75"/>
      <c r="C519" s="72"/>
      <c r="D519" s="73"/>
      <c r="E519" s="74"/>
      <c r="F519" s="74"/>
    </row>
    <row r="520" spans="1:6" s="63" customFormat="1" x14ac:dyDescent="0.25">
      <c r="A520" s="75"/>
      <c r="B520" s="75"/>
      <c r="C520" s="72"/>
      <c r="D520" s="73"/>
      <c r="E520" s="74"/>
      <c r="F520" s="74"/>
    </row>
    <row r="521" spans="1:6" s="63" customFormat="1" x14ac:dyDescent="0.25">
      <c r="A521" s="75"/>
      <c r="B521" s="75"/>
      <c r="C521" s="72"/>
      <c r="D521" s="73"/>
      <c r="E521" s="74"/>
      <c r="F521" s="74"/>
    </row>
    <row r="522" spans="1:6" s="63" customFormat="1" x14ac:dyDescent="0.25">
      <c r="A522" s="75"/>
      <c r="B522" s="75"/>
      <c r="C522" s="72"/>
      <c r="D522" s="73"/>
      <c r="E522" s="74"/>
      <c r="F522" s="74"/>
    </row>
    <row r="523" spans="1:6" s="63" customFormat="1" x14ac:dyDescent="0.25">
      <c r="A523" s="75"/>
      <c r="B523" s="75"/>
      <c r="C523" s="72"/>
      <c r="D523" s="73"/>
      <c r="E523" s="74"/>
      <c r="F523" s="74"/>
    </row>
    <row r="524" spans="1:6" s="63" customFormat="1" x14ac:dyDescent="0.25">
      <c r="A524" s="75"/>
      <c r="B524" s="75"/>
      <c r="C524" s="72"/>
      <c r="D524" s="73"/>
      <c r="E524" s="74"/>
      <c r="F524" s="74"/>
    </row>
    <row r="525" spans="1:6" s="63" customFormat="1" x14ac:dyDescent="0.25">
      <c r="A525" s="75"/>
      <c r="B525" s="75"/>
      <c r="C525" s="72"/>
      <c r="D525" s="73"/>
      <c r="E525" s="74"/>
      <c r="F525" s="74"/>
    </row>
    <row r="526" spans="1:6" s="63" customFormat="1" x14ac:dyDescent="0.25">
      <c r="A526" s="75"/>
      <c r="B526" s="75"/>
      <c r="C526" s="72"/>
      <c r="D526" s="73"/>
      <c r="E526" s="74"/>
      <c r="F526" s="74"/>
    </row>
    <row r="527" spans="1:6" s="63" customFormat="1" x14ac:dyDescent="0.25">
      <c r="A527" s="75"/>
      <c r="B527" s="75"/>
      <c r="C527" s="72"/>
      <c r="D527" s="73"/>
      <c r="E527" s="74"/>
      <c r="F527" s="74"/>
    </row>
    <row r="528" spans="1:6" s="63" customFormat="1" x14ac:dyDescent="0.25">
      <c r="A528" s="75"/>
      <c r="B528" s="75"/>
      <c r="C528" s="72"/>
      <c r="D528" s="73"/>
      <c r="E528" s="74"/>
      <c r="F528" s="74"/>
    </row>
    <row r="529" spans="1:6" s="63" customFormat="1" x14ac:dyDescent="0.25">
      <c r="A529" s="75"/>
      <c r="B529" s="75"/>
      <c r="C529" s="72"/>
      <c r="D529" s="73"/>
      <c r="E529" s="74"/>
      <c r="F529" s="74"/>
    </row>
    <row r="530" spans="1:6" s="63" customFormat="1" x14ac:dyDescent="0.25">
      <c r="A530" s="75"/>
      <c r="B530" s="75"/>
      <c r="C530" s="72"/>
      <c r="D530" s="73"/>
      <c r="E530" s="74"/>
      <c r="F530" s="74"/>
    </row>
    <row r="531" spans="1:6" s="63" customFormat="1" x14ac:dyDescent="0.25">
      <c r="A531" s="75"/>
      <c r="B531" s="75"/>
      <c r="C531" s="72"/>
      <c r="D531" s="73"/>
      <c r="E531" s="74"/>
      <c r="F531" s="74"/>
    </row>
    <row r="532" spans="1:6" s="63" customFormat="1" x14ac:dyDescent="0.25">
      <c r="A532" s="75"/>
      <c r="B532" s="75"/>
      <c r="C532" s="72"/>
      <c r="D532" s="73"/>
      <c r="E532" s="74"/>
      <c r="F532" s="74"/>
    </row>
    <row r="533" spans="1:6" s="63" customFormat="1" x14ac:dyDescent="0.25">
      <c r="A533" s="75"/>
      <c r="B533" s="75"/>
      <c r="C533" s="72"/>
      <c r="D533" s="73"/>
      <c r="E533" s="74"/>
      <c r="F533" s="74"/>
    </row>
    <row r="534" spans="1:6" s="63" customFormat="1" x14ac:dyDescent="0.25">
      <c r="A534" s="75"/>
      <c r="B534" s="75"/>
      <c r="C534" s="72"/>
      <c r="D534" s="73"/>
      <c r="E534" s="74"/>
      <c r="F534" s="74"/>
    </row>
    <row r="535" spans="1:6" s="63" customFormat="1" x14ac:dyDescent="0.25">
      <c r="A535" s="75"/>
      <c r="B535" s="75"/>
      <c r="C535" s="72"/>
      <c r="D535" s="73"/>
      <c r="E535" s="74"/>
      <c r="F535" s="74"/>
    </row>
    <row r="536" spans="1:6" s="63" customFormat="1" x14ac:dyDescent="0.25">
      <c r="A536" s="75"/>
      <c r="B536" s="75"/>
      <c r="C536" s="72"/>
      <c r="D536" s="73"/>
      <c r="E536" s="74"/>
      <c r="F536" s="74"/>
    </row>
    <row r="537" spans="1:6" s="63" customFormat="1" x14ac:dyDescent="0.25">
      <c r="A537" s="75"/>
      <c r="B537" s="75"/>
      <c r="C537" s="72"/>
      <c r="D537" s="73"/>
      <c r="E537" s="74"/>
      <c r="F537" s="74"/>
    </row>
    <row r="538" spans="1:6" s="63" customFormat="1" x14ac:dyDescent="0.25">
      <c r="A538" s="75"/>
      <c r="B538" s="75"/>
      <c r="C538" s="72"/>
      <c r="D538" s="73"/>
      <c r="E538" s="74"/>
      <c r="F538" s="74"/>
    </row>
    <row r="539" spans="1:6" s="63" customFormat="1" x14ac:dyDescent="0.25">
      <c r="A539" s="75"/>
      <c r="B539" s="75"/>
      <c r="C539" s="72"/>
      <c r="D539" s="73"/>
      <c r="E539" s="74"/>
      <c r="F539" s="74"/>
    </row>
    <row r="540" spans="1:6" s="63" customFormat="1" x14ac:dyDescent="0.25">
      <c r="A540" s="75"/>
      <c r="B540" s="75"/>
      <c r="C540" s="72"/>
      <c r="D540" s="73"/>
      <c r="E540" s="74"/>
      <c r="F540" s="74"/>
    </row>
    <row r="541" spans="1:6" s="63" customFormat="1" x14ac:dyDescent="0.25">
      <c r="A541" s="75"/>
      <c r="B541" s="75"/>
      <c r="C541" s="72"/>
      <c r="D541" s="73"/>
      <c r="E541" s="74"/>
      <c r="F541" s="74"/>
    </row>
    <row r="542" spans="1:6" s="63" customFormat="1" x14ac:dyDescent="0.25">
      <c r="A542" s="75"/>
      <c r="B542" s="75"/>
      <c r="C542" s="72"/>
      <c r="D542" s="73"/>
      <c r="E542" s="74"/>
      <c r="F542" s="74"/>
    </row>
    <row r="543" spans="1:6" s="63" customFormat="1" x14ac:dyDescent="0.25">
      <c r="A543" s="75"/>
      <c r="B543" s="75"/>
      <c r="C543" s="72"/>
      <c r="D543" s="73"/>
      <c r="E543" s="74"/>
      <c r="F543" s="74"/>
    </row>
    <row r="544" spans="1:6" s="63" customFormat="1" x14ac:dyDescent="0.25">
      <c r="A544" s="75"/>
      <c r="B544" s="75"/>
      <c r="C544" s="72"/>
      <c r="D544" s="73"/>
      <c r="E544" s="74"/>
      <c r="F544" s="74"/>
    </row>
    <row r="545" spans="1:6" s="63" customFormat="1" x14ac:dyDescent="0.25">
      <c r="A545" s="75"/>
      <c r="B545" s="75"/>
      <c r="C545" s="72"/>
      <c r="D545" s="73"/>
      <c r="E545" s="74"/>
      <c r="F545" s="74"/>
    </row>
    <row r="546" spans="1:6" s="63" customFormat="1" x14ac:dyDescent="0.25">
      <c r="A546" s="75"/>
      <c r="B546" s="75"/>
      <c r="C546" s="72"/>
      <c r="D546" s="73"/>
      <c r="E546" s="74"/>
      <c r="F546" s="74"/>
    </row>
    <row r="547" spans="1:6" s="63" customFormat="1" x14ac:dyDescent="0.25">
      <c r="A547" s="75"/>
      <c r="B547" s="75"/>
      <c r="C547" s="72"/>
      <c r="D547" s="73"/>
      <c r="E547" s="74"/>
      <c r="F547" s="74"/>
    </row>
    <row r="548" spans="1:6" s="63" customFormat="1" x14ac:dyDescent="0.25">
      <c r="A548" s="75"/>
      <c r="B548" s="75"/>
      <c r="C548" s="72"/>
      <c r="D548" s="73"/>
      <c r="E548" s="74"/>
      <c r="F548" s="74"/>
    </row>
    <row r="549" spans="1:6" s="63" customFormat="1" x14ac:dyDescent="0.25">
      <c r="A549" s="75"/>
      <c r="B549" s="75"/>
      <c r="C549" s="72"/>
      <c r="D549" s="73"/>
      <c r="E549" s="74"/>
      <c r="F549" s="74"/>
    </row>
    <row r="550" spans="1:6" s="63" customFormat="1" x14ac:dyDescent="0.25">
      <c r="A550" s="75"/>
      <c r="B550" s="75"/>
      <c r="C550" s="72"/>
      <c r="D550" s="73"/>
      <c r="E550" s="74"/>
      <c r="F550" s="74"/>
    </row>
    <row r="551" spans="1:6" s="63" customFormat="1" x14ac:dyDescent="0.25">
      <c r="A551" s="75"/>
      <c r="B551" s="75"/>
      <c r="C551" s="72"/>
      <c r="D551" s="73"/>
      <c r="E551" s="74"/>
      <c r="F551" s="74"/>
    </row>
    <row r="552" spans="1:6" s="63" customFormat="1" x14ac:dyDescent="0.25">
      <c r="A552" s="75"/>
      <c r="B552" s="75"/>
      <c r="C552" s="72"/>
      <c r="D552" s="73"/>
      <c r="E552" s="74"/>
      <c r="F552" s="74"/>
    </row>
    <row r="553" spans="1:6" s="63" customFormat="1" x14ac:dyDescent="0.25">
      <c r="A553" s="75"/>
      <c r="B553" s="75"/>
      <c r="C553" s="72"/>
      <c r="D553" s="73"/>
      <c r="E553" s="74"/>
      <c r="F553" s="74"/>
    </row>
    <row r="554" spans="1:6" s="63" customFormat="1" x14ac:dyDescent="0.25">
      <c r="A554" s="75"/>
      <c r="B554" s="75"/>
      <c r="C554" s="72"/>
      <c r="D554" s="73"/>
      <c r="E554" s="74"/>
      <c r="F554" s="74"/>
    </row>
    <row r="555" spans="1:6" s="63" customFormat="1" x14ac:dyDescent="0.25">
      <c r="A555" s="75"/>
      <c r="B555" s="75"/>
      <c r="C555" s="72"/>
      <c r="D555" s="73"/>
      <c r="E555" s="74"/>
      <c r="F555" s="74"/>
    </row>
    <row r="556" spans="1:6" s="63" customFormat="1" x14ac:dyDescent="0.25">
      <c r="A556" s="75"/>
      <c r="B556" s="75"/>
      <c r="C556" s="72"/>
      <c r="D556" s="73"/>
      <c r="E556" s="74"/>
      <c r="F556" s="74"/>
    </row>
    <row r="557" spans="1:6" s="63" customFormat="1" x14ac:dyDescent="0.25">
      <c r="A557" s="75"/>
      <c r="B557" s="75"/>
      <c r="C557" s="72"/>
      <c r="D557" s="73"/>
      <c r="E557" s="74"/>
      <c r="F557" s="74"/>
    </row>
    <row r="558" spans="1:6" s="63" customFormat="1" x14ac:dyDescent="0.25">
      <c r="A558" s="75"/>
      <c r="B558" s="75"/>
      <c r="C558" s="72"/>
      <c r="D558" s="73"/>
      <c r="E558" s="74"/>
      <c r="F558" s="74"/>
    </row>
    <row r="559" spans="1:6" s="63" customFormat="1" x14ac:dyDescent="0.25">
      <c r="A559" s="75"/>
      <c r="B559" s="75"/>
      <c r="C559" s="72"/>
      <c r="D559" s="73"/>
      <c r="E559" s="74"/>
      <c r="F559" s="74"/>
    </row>
    <row r="560" spans="1:6" s="63" customFormat="1" x14ac:dyDescent="0.25">
      <c r="A560" s="75"/>
      <c r="B560" s="75"/>
      <c r="C560" s="72"/>
      <c r="D560" s="73"/>
      <c r="E560" s="74"/>
      <c r="F560" s="74"/>
    </row>
    <row r="561" spans="1:6" s="63" customFormat="1" x14ac:dyDescent="0.25">
      <c r="A561" s="75"/>
      <c r="B561" s="75"/>
      <c r="C561" s="72"/>
      <c r="D561" s="73"/>
      <c r="E561" s="74"/>
      <c r="F561" s="74"/>
    </row>
    <row r="562" spans="1:6" s="63" customFormat="1" x14ac:dyDescent="0.25">
      <c r="A562" s="75"/>
      <c r="B562" s="75"/>
      <c r="C562" s="72"/>
      <c r="D562" s="73"/>
      <c r="E562" s="74"/>
      <c r="F562" s="74"/>
    </row>
    <row r="563" spans="1:6" s="63" customFormat="1" x14ac:dyDescent="0.25">
      <c r="A563" s="75"/>
      <c r="B563" s="75"/>
      <c r="C563" s="72"/>
      <c r="D563" s="73"/>
      <c r="E563" s="74"/>
      <c r="F563" s="74"/>
    </row>
    <row r="564" spans="1:6" s="63" customFormat="1" x14ac:dyDescent="0.25">
      <c r="A564" s="75"/>
      <c r="B564" s="75"/>
      <c r="C564" s="72"/>
      <c r="D564" s="73"/>
      <c r="E564" s="74"/>
      <c r="F564" s="74"/>
    </row>
    <row r="565" spans="1:6" s="63" customFormat="1" x14ac:dyDescent="0.25">
      <c r="A565" s="75"/>
      <c r="B565" s="75"/>
      <c r="C565" s="72"/>
      <c r="D565" s="73"/>
      <c r="E565" s="74"/>
      <c r="F565" s="74"/>
    </row>
    <row r="566" spans="1:6" s="63" customFormat="1" x14ac:dyDescent="0.25">
      <c r="A566" s="75"/>
      <c r="B566" s="75"/>
      <c r="C566" s="72"/>
      <c r="D566" s="73"/>
      <c r="E566" s="74"/>
      <c r="F566" s="74"/>
    </row>
    <row r="567" spans="1:6" s="63" customFormat="1" x14ac:dyDescent="0.25">
      <c r="A567" s="75"/>
      <c r="B567" s="75"/>
      <c r="C567" s="72"/>
      <c r="D567" s="73"/>
      <c r="E567" s="74"/>
      <c r="F567" s="74"/>
    </row>
    <row r="568" spans="1:6" s="63" customFormat="1" x14ac:dyDescent="0.25">
      <c r="A568" s="75"/>
      <c r="B568" s="75"/>
      <c r="C568" s="72"/>
      <c r="D568" s="73"/>
      <c r="E568" s="74"/>
      <c r="F568" s="74"/>
    </row>
    <row r="569" spans="1:6" s="63" customFormat="1" x14ac:dyDescent="0.25">
      <c r="A569" s="75"/>
      <c r="B569" s="75"/>
      <c r="C569" s="72"/>
      <c r="D569" s="73"/>
      <c r="E569" s="74"/>
      <c r="F569" s="74"/>
    </row>
    <row r="570" spans="1:6" s="63" customFormat="1" x14ac:dyDescent="0.25">
      <c r="A570" s="75"/>
      <c r="B570" s="75"/>
      <c r="C570" s="72"/>
      <c r="D570" s="73"/>
      <c r="E570" s="74"/>
      <c r="F570" s="74"/>
    </row>
    <row r="571" spans="1:6" s="63" customFormat="1" x14ac:dyDescent="0.25">
      <c r="A571" s="75"/>
      <c r="B571" s="75"/>
      <c r="C571" s="72"/>
      <c r="D571" s="73"/>
      <c r="E571" s="74"/>
      <c r="F571" s="74"/>
    </row>
    <row r="572" spans="1:6" s="63" customFormat="1" x14ac:dyDescent="0.25">
      <c r="A572" s="75"/>
      <c r="B572" s="75"/>
      <c r="C572" s="72"/>
      <c r="D572" s="73"/>
      <c r="E572" s="74"/>
      <c r="F572" s="74"/>
    </row>
    <row r="573" spans="1:6" s="63" customFormat="1" x14ac:dyDescent="0.25">
      <c r="A573" s="75"/>
      <c r="B573" s="75"/>
      <c r="C573" s="72"/>
      <c r="D573" s="73"/>
      <c r="E573" s="74"/>
      <c r="F573" s="74"/>
    </row>
    <row r="574" spans="1:6" s="63" customFormat="1" x14ac:dyDescent="0.25">
      <c r="A574" s="75"/>
      <c r="B574" s="75"/>
      <c r="C574" s="72"/>
      <c r="D574" s="73"/>
      <c r="E574" s="74"/>
      <c r="F574" s="74"/>
    </row>
    <row r="575" spans="1:6" s="63" customFormat="1" x14ac:dyDescent="0.25">
      <c r="A575" s="75"/>
      <c r="B575" s="75"/>
      <c r="C575" s="72"/>
      <c r="D575" s="73"/>
      <c r="E575" s="74"/>
      <c r="F575" s="74"/>
    </row>
    <row r="576" spans="1:6" s="63" customFormat="1" x14ac:dyDescent="0.25">
      <c r="A576" s="75"/>
      <c r="B576" s="75"/>
      <c r="C576" s="72"/>
      <c r="D576" s="73"/>
      <c r="E576" s="74"/>
      <c r="F576" s="74"/>
    </row>
    <row r="577" spans="1:6" s="63" customFormat="1" x14ac:dyDescent="0.25">
      <c r="A577" s="75"/>
      <c r="B577" s="75"/>
      <c r="C577" s="72"/>
      <c r="D577" s="73"/>
      <c r="E577" s="74"/>
      <c r="F577" s="74"/>
    </row>
    <row r="578" spans="1:6" s="63" customFormat="1" x14ac:dyDescent="0.25">
      <c r="A578" s="75"/>
      <c r="B578" s="75"/>
      <c r="C578" s="72"/>
      <c r="D578" s="73"/>
      <c r="E578" s="74"/>
      <c r="F578" s="74"/>
    </row>
    <row r="579" spans="1:6" s="63" customFormat="1" x14ac:dyDescent="0.25">
      <c r="A579" s="75"/>
      <c r="B579" s="75"/>
      <c r="C579" s="72"/>
      <c r="D579" s="73"/>
      <c r="E579" s="74"/>
      <c r="F579" s="74"/>
    </row>
    <row r="580" spans="1:6" s="63" customFormat="1" x14ac:dyDescent="0.25">
      <c r="A580" s="75"/>
      <c r="B580" s="75"/>
      <c r="C580" s="72"/>
      <c r="D580" s="73"/>
      <c r="E580" s="74"/>
      <c r="F580" s="74"/>
    </row>
    <row r="581" spans="1:6" s="63" customFormat="1" x14ac:dyDescent="0.25">
      <c r="A581" s="75"/>
      <c r="B581" s="75"/>
      <c r="C581" s="72"/>
      <c r="D581" s="73"/>
      <c r="E581" s="74"/>
      <c r="F581" s="74"/>
    </row>
    <row r="582" spans="1:6" s="63" customFormat="1" x14ac:dyDescent="0.25">
      <c r="A582" s="75"/>
      <c r="B582" s="75"/>
      <c r="C582" s="72"/>
      <c r="D582" s="73"/>
      <c r="E582" s="74"/>
      <c r="F582" s="74"/>
    </row>
    <row r="583" spans="1:6" s="63" customFormat="1" x14ac:dyDescent="0.25">
      <c r="A583" s="75"/>
      <c r="B583" s="75"/>
      <c r="C583" s="72"/>
      <c r="D583" s="73"/>
      <c r="E583" s="74"/>
      <c r="F583" s="74"/>
    </row>
    <row r="584" spans="1:6" s="63" customFormat="1" x14ac:dyDescent="0.25">
      <c r="A584" s="75"/>
      <c r="B584" s="75"/>
      <c r="C584" s="72"/>
      <c r="D584" s="73"/>
      <c r="E584" s="74"/>
      <c r="F584" s="74"/>
    </row>
    <row r="585" spans="1:6" s="63" customFormat="1" x14ac:dyDescent="0.25">
      <c r="A585" s="75"/>
      <c r="B585" s="75"/>
      <c r="C585" s="72"/>
      <c r="D585" s="73"/>
      <c r="E585" s="74"/>
      <c r="F585" s="74"/>
    </row>
    <row r="586" spans="1:6" s="63" customFormat="1" x14ac:dyDescent="0.25">
      <c r="A586" s="75"/>
      <c r="B586" s="75"/>
      <c r="C586" s="72"/>
      <c r="D586" s="73"/>
      <c r="E586" s="74"/>
      <c r="F586" s="74"/>
    </row>
    <row r="587" spans="1:6" s="63" customFormat="1" x14ac:dyDescent="0.25">
      <c r="A587" s="75"/>
      <c r="B587" s="75"/>
      <c r="C587" s="72"/>
      <c r="D587" s="73"/>
      <c r="E587" s="74"/>
      <c r="F587" s="74"/>
    </row>
    <row r="588" spans="1:6" s="63" customFormat="1" x14ac:dyDescent="0.25">
      <c r="A588" s="75"/>
      <c r="B588" s="75"/>
      <c r="C588" s="72"/>
      <c r="D588" s="73"/>
      <c r="E588" s="74"/>
      <c r="F588" s="74"/>
    </row>
    <row r="589" spans="1:6" s="63" customFormat="1" x14ac:dyDescent="0.25">
      <c r="A589" s="75"/>
      <c r="B589" s="75"/>
      <c r="C589" s="72"/>
      <c r="D589" s="73"/>
      <c r="E589" s="74"/>
      <c r="F589" s="74"/>
    </row>
    <row r="590" spans="1:6" s="63" customFormat="1" x14ac:dyDescent="0.25">
      <c r="A590" s="75"/>
      <c r="B590" s="75"/>
      <c r="C590" s="72"/>
      <c r="D590" s="73"/>
      <c r="E590" s="74"/>
      <c r="F590" s="74"/>
    </row>
    <row r="591" spans="1:6" s="63" customFormat="1" x14ac:dyDescent="0.25">
      <c r="A591" s="75"/>
      <c r="B591" s="75"/>
      <c r="C591" s="72"/>
      <c r="D591" s="73"/>
      <c r="E591" s="74"/>
      <c r="F591" s="74"/>
    </row>
    <row r="592" spans="1:6" s="63" customFormat="1" x14ac:dyDescent="0.25">
      <c r="A592" s="75"/>
      <c r="B592" s="75"/>
      <c r="C592" s="72"/>
      <c r="D592" s="73"/>
      <c r="E592" s="74"/>
      <c r="F592" s="74"/>
    </row>
    <row r="593" spans="1:6" s="63" customFormat="1" x14ac:dyDescent="0.25">
      <c r="A593" s="75"/>
      <c r="B593" s="75"/>
      <c r="C593" s="72"/>
      <c r="D593" s="73"/>
      <c r="E593" s="74"/>
      <c r="F593" s="74"/>
    </row>
    <row r="594" spans="1:6" s="63" customFormat="1" x14ac:dyDescent="0.25">
      <c r="A594" s="75"/>
      <c r="B594" s="75"/>
      <c r="C594" s="72"/>
      <c r="D594" s="73"/>
      <c r="E594" s="74"/>
      <c r="F594" s="74"/>
    </row>
    <row r="595" spans="1:6" s="63" customFormat="1" x14ac:dyDescent="0.25">
      <c r="A595" s="75"/>
      <c r="B595" s="75"/>
      <c r="C595" s="72"/>
      <c r="D595" s="73"/>
      <c r="E595" s="74"/>
      <c r="F595" s="74"/>
    </row>
    <row r="596" spans="1:6" s="63" customFormat="1" x14ac:dyDescent="0.25">
      <c r="A596" s="75"/>
      <c r="B596" s="75"/>
      <c r="C596" s="72"/>
      <c r="D596" s="73"/>
      <c r="E596" s="74"/>
      <c r="F596" s="74"/>
    </row>
    <row r="597" spans="1:6" s="63" customFormat="1" x14ac:dyDescent="0.25">
      <c r="A597" s="75"/>
      <c r="B597" s="75"/>
      <c r="C597" s="72"/>
      <c r="D597" s="73"/>
      <c r="E597" s="74"/>
      <c r="F597" s="74"/>
    </row>
    <row r="598" spans="1:6" s="63" customFormat="1" x14ac:dyDescent="0.25">
      <c r="A598" s="75"/>
      <c r="B598" s="75"/>
      <c r="C598" s="72"/>
      <c r="D598" s="73"/>
      <c r="E598" s="74"/>
      <c r="F598" s="74"/>
    </row>
    <row r="599" spans="1:6" s="63" customFormat="1" x14ac:dyDescent="0.25">
      <c r="A599" s="75"/>
      <c r="B599" s="75"/>
      <c r="C599" s="72"/>
      <c r="D599" s="73"/>
      <c r="E599" s="74"/>
      <c r="F599" s="74"/>
    </row>
    <row r="600" spans="1:6" s="63" customFormat="1" x14ac:dyDescent="0.25">
      <c r="A600" s="75"/>
      <c r="B600" s="75"/>
      <c r="C600" s="72"/>
      <c r="D600" s="73"/>
      <c r="E600" s="74"/>
      <c r="F600" s="74"/>
    </row>
    <row r="601" spans="1:6" s="63" customFormat="1" x14ac:dyDescent="0.25">
      <c r="A601" s="75"/>
      <c r="B601" s="75"/>
      <c r="C601" s="72"/>
      <c r="D601" s="73"/>
      <c r="E601" s="74"/>
      <c r="F601" s="74"/>
    </row>
    <row r="602" spans="1:6" s="63" customFormat="1" x14ac:dyDescent="0.25">
      <c r="A602" s="75"/>
      <c r="B602" s="75"/>
      <c r="C602" s="72"/>
      <c r="D602" s="73"/>
      <c r="E602" s="74"/>
      <c r="F602" s="74"/>
    </row>
    <row r="603" spans="1:6" s="63" customFormat="1" x14ac:dyDescent="0.25">
      <c r="A603" s="75"/>
      <c r="B603" s="75"/>
      <c r="C603" s="72"/>
      <c r="D603" s="73"/>
      <c r="E603" s="74"/>
      <c r="F603" s="74"/>
    </row>
    <row r="604" spans="1:6" s="63" customFormat="1" x14ac:dyDescent="0.25">
      <c r="A604" s="75"/>
      <c r="B604" s="75"/>
      <c r="C604" s="72"/>
      <c r="D604" s="73"/>
      <c r="E604" s="74"/>
      <c r="F604" s="74"/>
    </row>
    <row r="605" spans="1:6" s="63" customFormat="1" x14ac:dyDescent="0.25">
      <c r="A605" s="75"/>
      <c r="B605" s="75"/>
      <c r="C605" s="72"/>
      <c r="D605" s="73"/>
      <c r="E605" s="74"/>
      <c r="F605" s="74"/>
    </row>
    <row r="606" spans="1:6" s="63" customFormat="1" x14ac:dyDescent="0.25">
      <c r="A606" s="75"/>
      <c r="B606" s="75"/>
      <c r="C606" s="72"/>
      <c r="D606" s="73"/>
      <c r="E606" s="74"/>
      <c r="F606" s="74"/>
    </row>
    <row r="607" spans="1:6" s="63" customFormat="1" x14ac:dyDescent="0.25">
      <c r="A607" s="75"/>
      <c r="B607" s="75"/>
      <c r="C607" s="72"/>
      <c r="D607" s="73"/>
      <c r="E607" s="74"/>
      <c r="F607" s="74"/>
    </row>
    <row r="608" spans="1:6" s="63" customFormat="1" x14ac:dyDescent="0.25">
      <c r="A608" s="75"/>
      <c r="B608" s="75"/>
      <c r="C608" s="72"/>
      <c r="D608" s="73"/>
      <c r="E608" s="74"/>
      <c r="F608" s="74"/>
    </row>
    <row r="609" spans="1:6" s="63" customFormat="1" x14ac:dyDescent="0.25">
      <c r="A609" s="75"/>
      <c r="B609" s="75"/>
      <c r="C609" s="72"/>
      <c r="D609" s="73"/>
      <c r="E609" s="74"/>
      <c r="F609" s="74"/>
    </row>
    <row r="610" spans="1:6" s="63" customFormat="1" x14ac:dyDescent="0.25">
      <c r="A610" s="75"/>
      <c r="B610" s="75"/>
      <c r="C610" s="72"/>
      <c r="D610" s="73"/>
      <c r="E610" s="74"/>
      <c r="F610" s="74"/>
    </row>
    <row r="611" spans="1:6" s="63" customFormat="1" x14ac:dyDescent="0.25">
      <c r="A611" s="75"/>
      <c r="B611" s="75"/>
      <c r="C611" s="72"/>
      <c r="D611" s="73"/>
      <c r="E611" s="74"/>
      <c r="F611" s="74"/>
    </row>
    <row r="612" spans="1:6" s="63" customFormat="1" x14ac:dyDescent="0.25">
      <c r="A612" s="75"/>
      <c r="B612" s="75"/>
      <c r="C612" s="72"/>
      <c r="D612" s="73"/>
      <c r="E612" s="74"/>
      <c r="F612" s="74"/>
    </row>
    <row r="613" spans="1:6" s="63" customFormat="1" x14ac:dyDescent="0.25">
      <c r="A613" s="75"/>
      <c r="B613" s="75"/>
      <c r="C613" s="72"/>
      <c r="D613" s="73"/>
      <c r="E613" s="74"/>
      <c r="F613" s="74"/>
    </row>
    <row r="614" spans="1:6" s="63" customFormat="1" x14ac:dyDescent="0.25">
      <c r="A614" s="75"/>
      <c r="B614" s="75"/>
      <c r="C614" s="72"/>
      <c r="D614" s="73"/>
      <c r="E614" s="74"/>
      <c r="F614" s="74"/>
    </row>
    <row r="615" spans="1:6" s="63" customFormat="1" x14ac:dyDescent="0.25">
      <c r="A615" s="75"/>
      <c r="B615" s="75"/>
      <c r="C615" s="72"/>
      <c r="D615" s="73"/>
      <c r="E615" s="74"/>
      <c r="F615" s="74"/>
    </row>
    <row r="616" spans="1:6" s="63" customFormat="1" x14ac:dyDescent="0.25">
      <c r="A616" s="75"/>
      <c r="B616" s="75"/>
      <c r="C616" s="72"/>
      <c r="D616" s="73"/>
      <c r="E616" s="74"/>
      <c r="F616" s="74"/>
    </row>
    <row r="617" spans="1:6" s="63" customFormat="1" x14ac:dyDescent="0.25">
      <c r="A617" s="75"/>
      <c r="B617" s="75"/>
      <c r="C617" s="72"/>
      <c r="D617" s="73"/>
      <c r="E617" s="74"/>
      <c r="F617" s="74"/>
    </row>
    <row r="618" spans="1:6" s="63" customFormat="1" x14ac:dyDescent="0.25">
      <c r="A618" s="75"/>
      <c r="B618" s="75"/>
      <c r="C618" s="72"/>
      <c r="D618" s="73"/>
      <c r="E618" s="74"/>
      <c r="F618" s="74"/>
    </row>
    <row r="619" spans="1:6" s="63" customFormat="1" x14ac:dyDescent="0.25">
      <c r="A619" s="75"/>
      <c r="B619" s="75"/>
      <c r="C619" s="72"/>
      <c r="D619" s="73"/>
      <c r="E619" s="74"/>
      <c r="F619" s="74"/>
    </row>
    <row r="620" spans="1:6" s="63" customFormat="1" x14ac:dyDescent="0.25">
      <c r="A620" s="75"/>
      <c r="B620" s="75"/>
      <c r="C620" s="72"/>
      <c r="D620" s="73"/>
      <c r="E620" s="74"/>
      <c r="F620" s="74"/>
    </row>
    <row r="621" spans="1:6" s="63" customFormat="1" x14ac:dyDescent="0.25">
      <c r="A621" s="75"/>
      <c r="B621" s="75"/>
      <c r="C621" s="72"/>
      <c r="D621" s="73"/>
      <c r="E621" s="74"/>
      <c r="F621" s="74"/>
    </row>
    <row r="622" spans="1:6" s="63" customFormat="1" x14ac:dyDescent="0.25">
      <c r="A622" s="75"/>
      <c r="B622" s="75"/>
      <c r="C622" s="72"/>
      <c r="D622" s="73"/>
      <c r="E622" s="74"/>
      <c r="F622" s="74"/>
    </row>
    <row r="623" spans="1:6" s="63" customFormat="1" x14ac:dyDescent="0.25">
      <c r="A623" s="75"/>
      <c r="B623" s="75"/>
      <c r="C623" s="72"/>
      <c r="D623" s="73"/>
      <c r="E623" s="74"/>
      <c r="F623" s="74"/>
    </row>
    <row r="624" spans="1:6" s="63" customFormat="1" x14ac:dyDescent="0.25">
      <c r="A624" s="75"/>
      <c r="B624" s="75"/>
      <c r="C624" s="72"/>
      <c r="D624" s="73"/>
      <c r="E624" s="74"/>
      <c r="F624" s="74"/>
    </row>
    <row r="625" spans="1:6" s="63" customFormat="1" x14ac:dyDescent="0.25">
      <c r="A625" s="75"/>
      <c r="B625" s="75"/>
      <c r="C625" s="72"/>
      <c r="D625" s="73"/>
      <c r="E625" s="74"/>
      <c r="F625" s="74"/>
    </row>
    <row r="626" spans="1:6" s="63" customFormat="1" x14ac:dyDescent="0.25">
      <c r="A626" s="75"/>
      <c r="B626" s="75"/>
      <c r="C626" s="72"/>
      <c r="D626" s="73"/>
      <c r="E626" s="74"/>
      <c r="F626" s="74"/>
    </row>
    <row r="627" spans="1:6" s="63" customFormat="1" x14ac:dyDescent="0.25">
      <c r="A627" s="75"/>
      <c r="B627" s="75"/>
      <c r="C627" s="72"/>
      <c r="D627" s="73"/>
      <c r="E627" s="74"/>
      <c r="F627" s="74"/>
    </row>
    <row r="628" spans="1:6" s="63" customFormat="1" x14ac:dyDescent="0.25">
      <c r="A628" s="75"/>
      <c r="B628" s="75"/>
      <c r="C628" s="72"/>
      <c r="D628" s="73"/>
      <c r="E628" s="74"/>
      <c r="F628" s="74"/>
    </row>
    <row r="629" spans="1:6" s="63" customFormat="1" x14ac:dyDescent="0.25">
      <c r="A629" s="75"/>
      <c r="B629" s="75"/>
      <c r="C629" s="72"/>
      <c r="D629" s="73"/>
      <c r="E629" s="74"/>
      <c r="F629" s="74"/>
    </row>
    <row r="630" spans="1:6" s="63" customFormat="1" x14ac:dyDescent="0.25">
      <c r="A630" s="75"/>
      <c r="B630" s="75"/>
      <c r="C630" s="72"/>
      <c r="D630" s="73"/>
      <c r="E630" s="74"/>
      <c r="F630" s="74"/>
    </row>
    <row r="631" spans="1:6" s="63" customFormat="1" x14ac:dyDescent="0.25">
      <c r="A631" s="75"/>
      <c r="B631" s="75"/>
      <c r="C631" s="72"/>
      <c r="D631" s="73"/>
      <c r="E631" s="74"/>
      <c r="F631" s="74"/>
    </row>
    <row r="632" spans="1:6" s="63" customFormat="1" x14ac:dyDescent="0.25">
      <c r="A632" s="75"/>
      <c r="B632" s="75"/>
      <c r="C632" s="72"/>
      <c r="D632" s="73"/>
      <c r="E632" s="74"/>
      <c r="F632" s="74"/>
    </row>
    <row r="633" spans="1:6" s="63" customFormat="1" x14ac:dyDescent="0.25">
      <c r="A633" s="75"/>
      <c r="B633" s="75"/>
      <c r="C633" s="72"/>
      <c r="D633" s="73"/>
      <c r="E633" s="74"/>
      <c r="F633" s="74"/>
    </row>
    <row r="634" spans="1:6" s="63" customFormat="1" x14ac:dyDescent="0.25">
      <c r="A634" s="75"/>
      <c r="B634" s="75"/>
      <c r="C634" s="72"/>
      <c r="D634" s="73"/>
      <c r="E634" s="74"/>
      <c r="F634" s="74"/>
    </row>
    <row r="635" spans="1:6" s="63" customFormat="1" x14ac:dyDescent="0.25">
      <c r="A635" s="75"/>
      <c r="B635" s="75"/>
      <c r="C635" s="72"/>
      <c r="D635" s="73"/>
      <c r="E635" s="74"/>
      <c r="F635" s="74"/>
    </row>
    <row r="636" spans="1:6" s="63" customFormat="1" x14ac:dyDescent="0.25">
      <c r="A636" s="75"/>
      <c r="B636" s="75"/>
      <c r="C636" s="72"/>
      <c r="D636" s="73"/>
      <c r="E636" s="74"/>
      <c r="F636" s="74"/>
    </row>
    <row r="637" spans="1:6" s="63" customFormat="1" x14ac:dyDescent="0.25">
      <c r="A637" s="75"/>
      <c r="B637" s="75"/>
      <c r="C637" s="72"/>
      <c r="D637" s="73"/>
      <c r="E637" s="74"/>
      <c r="F637" s="74"/>
    </row>
    <row r="638" spans="1:6" s="63" customFormat="1" x14ac:dyDescent="0.25">
      <c r="A638" s="75"/>
      <c r="B638" s="75"/>
      <c r="C638" s="72"/>
      <c r="D638" s="73"/>
      <c r="E638" s="74"/>
      <c r="F638" s="74"/>
    </row>
    <row r="639" spans="1:6" s="63" customFormat="1" x14ac:dyDescent="0.25">
      <c r="A639" s="75"/>
      <c r="B639" s="75"/>
      <c r="C639" s="72"/>
      <c r="D639" s="73"/>
      <c r="E639" s="74"/>
      <c r="F639" s="74"/>
    </row>
    <row r="640" spans="1:6" s="63" customFormat="1" x14ac:dyDescent="0.25">
      <c r="A640" s="75"/>
      <c r="B640" s="75"/>
      <c r="C640" s="72"/>
      <c r="D640" s="73"/>
      <c r="E640" s="74"/>
      <c r="F640" s="74"/>
    </row>
    <row r="641" spans="1:6" s="63" customFormat="1" x14ac:dyDescent="0.25">
      <c r="A641" s="75"/>
      <c r="B641" s="75"/>
      <c r="C641" s="72"/>
      <c r="D641" s="73"/>
      <c r="E641" s="74"/>
      <c r="F641" s="74"/>
    </row>
    <row r="642" spans="1:6" s="63" customFormat="1" x14ac:dyDescent="0.25">
      <c r="A642" s="75"/>
      <c r="B642" s="75"/>
      <c r="C642" s="72"/>
      <c r="D642" s="73"/>
      <c r="E642" s="74"/>
      <c r="F642" s="74"/>
    </row>
    <row r="643" spans="1:6" s="63" customFormat="1" x14ac:dyDescent="0.25">
      <c r="A643" s="75"/>
      <c r="B643" s="75"/>
      <c r="C643" s="72"/>
      <c r="D643" s="73"/>
      <c r="E643" s="74"/>
      <c r="F643" s="74"/>
    </row>
    <row r="644" spans="1:6" s="63" customFormat="1" x14ac:dyDescent="0.25">
      <c r="A644" s="75"/>
      <c r="B644" s="75"/>
      <c r="C644" s="72"/>
      <c r="D644" s="73"/>
      <c r="E644" s="74"/>
      <c r="F644" s="74"/>
    </row>
    <row r="645" spans="1:6" s="63" customFormat="1" x14ac:dyDescent="0.25">
      <c r="A645" s="75"/>
      <c r="B645" s="75"/>
      <c r="C645" s="72"/>
      <c r="D645" s="73"/>
      <c r="E645" s="74"/>
      <c r="F645" s="74"/>
    </row>
    <row r="646" spans="1:6" s="63" customFormat="1" x14ac:dyDescent="0.25">
      <c r="A646" s="75"/>
      <c r="B646" s="75"/>
      <c r="C646" s="72"/>
      <c r="D646" s="73"/>
      <c r="E646" s="74"/>
      <c r="F646" s="74"/>
    </row>
    <row r="647" spans="1:6" s="63" customFormat="1" x14ac:dyDescent="0.25">
      <c r="A647" s="75"/>
      <c r="B647" s="75"/>
      <c r="C647" s="72"/>
      <c r="D647" s="73"/>
      <c r="E647" s="74"/>
      <c r="F647" s="74"/>
    </row>
    <row r="648" spans="1:6" s="63" customFormat="1" x14ac:dyDescent="0.25">
      <c r="A648" s="75"/>
      <c r="B648" s="75"/>
      <c r="C648" s="72"/>
      <c r="D648" s="73"/>
      <c r="E648" s="74"/>
      <c r="F648" s="74"/>
    </row>
    <row r="649" spans="1:6" s="63" customFormat="1" x14ac:dyDescent="0.25">
      <c r="A649" s="75"/>
      <c r="B649" s="75"/>
      <c r="C649" s="72"/>
      <c r="D649" s="73"/>
      <c r="E649" s="74"/>
      <c r="F649" s="74"/>
    </row>
    <row r="650" spans="1:6" s="63" customFormat="1" x14ac:dyDescent="0.25">
      <c r="A650" s="75"/>
      <c r="B650" s="75"/>
      <c r="C650" s="72"/>
      <c r="D650" s="73"/>
      <c r="E650" s="74"/>
      <c r="F650" s="74"/>
    </row>
    <row r="651" spans="1:6" s="63" customFormat="1" x14ac:dyDescent="0.25">
      <c r="A651" s="75"/>
      <c r="B651" s="75"/>
      <c r="C651" s="72"/>
      <c r="D651" s="73"/>
      <c r="E651" s="74"/>
      <c r="F651" s="74"/>
    </row>
    <row r="652" spans="1:6" s="63" customFormat="1" x14ac:dyDescent="0.25">
      <c r="A652" s="75"/>
      <c r="B652" s="75"/>
      <c r="C652" s="72"/>
      <c r="D652" s="73"/>
      <c r="E652" s="74"/>
      <c r="F652" s="74"/>
    </row>
    <row r="653" spans="1:6" s="63" customFormat="1" x14ac:dyDescent="0.25">
      <c r="A653" s="75"/>
      <c r="B653" s="75"/>
      <c r="C653" s="72"/>
      <c r="D653" s="73"/>
      <c r="E653" s="74"/>
      <c r="F653" s="74"/>
    </row>
    <row r="654" spans="1:6" s="63" customFormat="1" x14ac:dyDescent="0.25">
      <c r="A654" s="75"/>
      <c r="B654" s="75"/>
      <c r="C654" s="72"/>
      <c r="D654" s="73"/>
      <c r="E654" s="74"/>
      <c r="F654" s="74"/>
    </row>
    <row r="655" spans="1:6" s="63" customFormat="1" x14ac:dyDescent="0.25">
      <c r="A655" s="75"/>
      <c r="B655" s="75"/>
      <c r="C655" s="72"/>
      <c r="D655" s="73"/>
      <c r="E655" s="74"/>
      <c r="F655" s="74"/>
    </row>
    <row r="656" spans="1:6" s="63" customFormat="1" x14ac:dyDescent="0.25">
      <c r="A656" s="75"/>
      <c r="B656" s="75"/>
      <c r="C656" s="72"/>
      <c r="D656" s="73"/>
      <c r="E656" s="74"/>
      <c r="F656" s="74"/>
    </row>
    <row r="657" spans="1:6" s="63" customFormat="1" x14ac:dyDescent="0.25">
      <c r="A657" s="75"/>
      <c r="B657" s="75"/>
      <c r="C657" s="72"/>
      <c r="D657" s="73"/>
      <c r="E657" s="74"/>
      <c r="F657" s="74"/>
    </row>
    <row r="658" spans="1:6" s="63" customFormat="1" x14ac:dyDescent="0.25">
      <c r="A658" s="75"/>
      <c r="B658" s="75"/>
      <c r="C658" s="72"/>
      <c r="D658" s="73"/>
      <c r="E658" s="74"/>
      <c r="F658" s="74"/>
    </row>
    <row r="659" spans="1:6" s="63" customFormat="1" x14ac:dyDescent="0.25">
      <c r="A659" s="75"/>
      <c r="B659" s="75"/>
      <c r="C659" s="72"/>
      <c r="D659" s="73"/>
      <c r="E659" s="74"/>
      <c r="F659" s="74"/>
    </row>
    <row r="660" spans="1:6" s="63" customFormat="1" x14ac:dyDescent="0.25">
      <c r="A660" s="75"/>
      <c r="B660" s="75"/>
      <c r="C660" s="72"/>
      <c r="D660" s="73"/>
      <c r="E660" s="74"/>
      <c r="F660" s="74"/>
    </row>
    <row r="661" spans="1:6" s="63" customFormat="1" x14ac:dyDescent="0.25">
      <c r="A661" s="75"/>
      <c r="B661" s="75"/>
      <c r="C661" s="72"/>
      <c r="D661" s="73"/>
      <c r="E661" s="74"/>
      <c r="F661" s="74"/>
    </row>
    <row r="662" spans="1:6" s="63" customFormat="1" x14ac:dyDescent="0.25">
      <c r="A662" s="75"/>
      <c r="B662" s="75"/>
      <c r="C662" s="72"/>
      <c r="D662" s="73"/>
      <c r="E662" s="74"/>
      <c r="F662" s="74"/>
    </row>
    <row r="663" spans="1:6" s="63" customFormat="1" x14ac:dyDescent="0.25">
      <c r="A663" s="75"/>
      <c r="B663" s="75"/>
      <c r="C663" s="72"/>
      <c r="D663" s="73"/>
      <c r="E663" s="74"/>
      <c r="F663" s="74"/>
    </row>
    <row r="664" spans="1:6" s="63" customFormat="1" x14ac:dyDescent="0.25">
      <c r="A664" s="75"/>
      <c r="B664" s="75"/>
      <c r="C664" s="72"/>
      <c r="D664" s="73"/>
      <c r="E664" s="74"/>
      <c r="F664" s="74"/>
    </row>
    <row r="665" spans="1:6" s="63" customFormat="1" x14ac:dyDescent="0.25">
      <c r="A665" s="75"/>
      <c r="B665" s="75"/>
      <c r="C665" s="72"/>
      <c r="D665" s="73"/>
      <c r="E665" s="74"/>
      <c r="F665" s="74"/>
    </row>
    <row r="666" spans="1:6" s="63" customFormat="1" x14ac:dyDescent="0.25">
      <c r="A666" s="75"/>
      <c r="B666" s="75"/>
      <c r="C666" s="72"/>
      <c r="D666" s="73"/>
      <c r="E666" s="74"/>
      <c r="F666" s="74"/>
    </row>
    <row r="667" spans="1:6" s="63" customFormat="1" x14ac:dyDescent="0.25">
      <c r="A667" s="75"/>
      <c r="B667" s="75"/>
      <c r="C667" s="72"/>
      <c r="D667" s="73"/>
      <c r="E667" s="74"/>
      <c r="F667" s="74"/>
    </row>
    <row r="668" spans="1:6" s="63" customFormat="1" x14ac:dyDescent="0.25">
      <c r="A668" s="75"/>
      <c r="B668" s="75"/>
      <c r="C668" s="72"/>
      <c r="D668" s="73"/>
      <c r="E668" s="74"/>
      <c r="F668" s="74"/>
    </row>
    <row r="669" spans="1:6" s="63" customFormat="1" x14ac:dyDescent="0.25">
      <c r="A669" s="75"/>
      <c r="B669" s="75"/>
      <c r="C669" s="72"/>
      <c r="D669" s="73"/>
      <c r="E669" s="74"/>
      <c r="F669" s="74"/>
    </row>
    <row r="670" spans="1:6" s="63" customFormat="1" x14ac:dyDescent="0.25">
      <c r="A670" s="75"/>
      <c r="B670" s="75"/>
      <c r="C670" s="72"/>
      <c r="D670" s="73"/>
      <c r="E670" s="74"/>
      <c r="F670" s="74"/>
    </row>
    <row r="671" spans="1:6" s="63" customFormat="1" x14ac:dyDescent="0.25">
      <c r="A671" s="75"/>
      <c r="B671" s="75"/>
      <c r="C671" s="72"/>
      <c r="D671" s="73"/>
      <c r="E671" s="74"/>
      <c r="F671" s="74"/>
    </row>
    <row r="672" spans="1:6" s="63" customFormat="1" x14ac:dyDescent="0.25">
      <c r="A672" s="75"/>
      <c r="B672" s="75"/>
      <c r="C672" s="72"/>
      <c r="D672" s="73"/>
      <c r="E672" s="74"/>
      <c r="F672" s="74"/>
    </row>
    <row r="673" spans="1:6" s="63" customFormat="1" x14ac:dyDescent="0.25">
      <c r="A673" s="75"/>
      <c r="B673" s="75"/>
      <c r="C673" s="72"/>
      <c r="D673" s="73"/>
      <c r="E673" s="74"/>
      <c r="F673" s="74"/>
    </row>
    <row r="674" spans="1:6" s="63" customFormat="1" x14ac:dyDescent="0.25">
      <c r="A674" s="75"/>
      <c r="B674" s="75"/>
      <c r="C674" s="72"/>
      <c r="D674" s="73"/>
      <c r="E674" s="74"/>
      <c r="F674" s="74"/>
    </row>
    <row r="675" spans="1:6" s="63" customFormat="1" x14ac:dyDescent="0.25">
      <c r="A675" s="75"/>
      <c r="B675" s="75"/>
      <c r="C675" s="72"/>
      <c r="D675" s="73"/>
      <c r="E675" s="74"/>
      <c r="F675" s="74"/>
    </row>
    <row r="676" spans="1:6" s="63" customFormat="1" x14ac:dyDescent="0.25">
      <c r="A676" s="75"/>
      <c r="B676" s="75"/>
      <c r="C676" s="72"/>
      <c r="D676" s="73"/>
      <c r="E676" s="74"/>
      <c r="F676" s="74"/>
    </row>
    <row r="677" spans="1:6" s="63" customFormat="1" x14ac:dyDescent="0.25">
      <c r="A677" s="75"/>
      <c r="B677" s="75"/>
      <c r="C677" s="72"/>
      <c r="D677" s="73"/>
      <c r="E677" s="74"/>
      <c r="F677" s="74"/>
    </row>
    <row r="678" spans="1:6" s="63" customFormat="1" x14ac:dyDescent="0.25">
      <c r="A678" s="75"/>
      <c r="B678" s="75"/>
      <c r="C678" s="72"/>
      <c r="D678" s="73"/>
      <c r="E678" s="74"/>
      <c r="F678" s="74"/>
    </row>
    <row r="679" spans="1:6" s="63" customFormat="1" x14ac:dyDescent="0.25">
      <c r="A679" s="75"/>
      <c r="B679" s="75"/>
      <c r="C679" s="72"/>
      <c r="D679" s="73"/>
      <c r="E679" s="74"/>
      <c r="F679" s="74"/>
    </row>
    <row r="680" spans="1:6" s="63" customFormat="1" x14ac:dyDescent="0.25">
      <c r="A680" s="75"/>
      <c r="B680" s="75"/>
      <c r="C680" s="72"/>
      <c r="D680" s="73"/>
      <c r="E680" s="74"/>
      <c r="F680" s="74"/>
    </row>
    <row r="681" spans="1:6" s="63" customFormat="1" x14ac:dyDescent="0.25">
      <c r="A681" s="75"/>
      <c r="B681" s="75"/>
      <c r="C681" s="72"/>
      <c r="D681" s="73"/>
      <c r="E681" s="74"/>
      <c r="F681" s="74"/>
    </row>
    <row r="682" spans="1:6" s="63" customFormat="1" x14ac:dyDescent="0.25">
      <c r="A682" s="75"/>
      <c r="B682" s="75"/>
      <c r="C682" s="72"/>
      <c r="D682" s="73"/>
      <c r="E682" s="74"/>
      <c r="F682" s="74"/>
    </row>
    <row r="683" spans="1:6" s="63" customFormat="1" x14ac:dyDescent="0.25">
      <c r="A683" s="75"/>
      <c r="B683" s="75"/>
      <c r="C683" s="72"/>
      <c r="D683" s="73"/>
      <c r="E683" s="74"/>
      <c r="F683" s="74"/>
    </row>
    <row r="684" spans="1:6" s="63" customFormat="1" x14ac:dyDescent="0.25">
      <c r="A684" s="75"/>
      <c r="B684" s="75"/>
      <c r="C684" s="72"/>
      <c r="D684" s="73"/>
      <c r="E684" s="74"/>
      <c r="F684" s="74"/>
    </row>
    <row r="685" spans="1:6" s="63" customFormat="1" x14ac:dyDescent="0.25">
      <c r="A685" s="75"/>
      <c r="B685" s="75"/>
      <c r="C685" s="72"/>
      <c r="D685" s="73"/>
      <c r="E685" s="74"/>
      <c r="F685" s="74"/>
    </row>
    <row r="686" spans="1:6" s="63" customFormat="1" x14ac:dyDescent="0.25">
      <c r="A686" s="75"/>
      <c r="B686" s="75"/>
      <c r="C686" s="72"/>
      <c r="D686" s="73"/>
      <c r="E686" s="74"/>
      <c r="F686" s="74"/>
    </row>
    <row r="687" spans="1:6" s="63" customFormat="1" x14ac:dyDescent="0.25">
      <c r="A687" s="75"/>
      <c r="B687" s="75"/>
      <c r="C687" s="72"/>
      <c r="D687" s="73"/>
      <c r="E687" s="74"/>
      <c r="F687" s="74"/>
    </row>
    <row r="688" spans="1:6" s="63" customFormat="1" x14ac:dyDescent="0.25">
      <c r="A688" s="75"/>
      <c r="B688" s="75"/>
      <c r="C688" s="72"/>
      <c r="D688" s="73"/>
      <c r="E688" s="74"/>
      <c r="F688" s="74"/>
    </row>
    <row r="689" spans="1:6" s="63" customFormat="1" x14ac:dyDescent="0.25">
      <c r="A689" s="75"/>
      <c r="B689" s="75"/>
      <c r="C689" s="72"/>
      <c r="D689" s="73"/>
      <c r="E689" s="74"/>
      <c r="F689" s="74"/>
    </row>
    <row r="690" spans="1:6" s="63" customFormat="1" x14ac:dyDescent="0.25">
      <c r="A690" s="75"/>
      <c r="B690" s="75"/>
      <c r="C690" s="72"/>
      <c r="D690" s="73"/>
      <c r="E690" s="74"/>
      <c r="F690" s="74"/>
    </row>
    <row r="691" spans="1:6" s="63" customFormat="1" x14ac:dyDescent="0.25">
      <c r="A691" s="75"/>
      <c r="B691" s="75"/>
      <c r="C691" s="72"/>
      <c r="D691" s="73"/>
      <c r="E691" s="74"/>
      <c r="F691" s="74"/>
    </row>
    <row r="692" spans="1:6" s="63" customFormat="1" x14ac:dyDescent="0.25">
      <c r="A692" s="75"/>
      <c r="B692" s="75"/>
      <c r="C692" s="72"/>
      <c r="D692" s="73"/>
      <c r="E692" s="74"/>
      <c r="F692" s="74"/>
    </row>
    <row r="693" spans="1:6" s="63" customFormat="1" x14ac:dyDescent="0.25">
      <c r="A693" s="75"/>
      <c r="B693" s="75"/>
      <c r="C693" s="72"/>
      <c r="D693" s="73"/>
      <c r="E693" s="74"/>
      <c r="F693" s="74"/>
    </row>
    <row r="694" spans="1:6" s="63" customFormat="1" x14ac:dyDescent="0.25">
      <c r="A694" s="75"/>
      <c r="B694" s="75"/>
      <c r="C694" s="72"/>
      <c r="D694" s="73"/>
      <c r="E694" s="74"/>
      <c r="F694" s="74"/>
    </row>
    <row r="695" spans="1:6" s="63" customFormat="1" x14ac:dyDescent="0.25">
      <c r="A695" s="75"/>
      <c r="B695" s="75"/>
      <c r="C695" s="72"/>
      <c r="D695" s="73"/>
      <c r="E695" s="74"/>
      <c r="F695" s="74"/>
    </row>
    <row r="696" spans="1:6" s="63" customFormat="1" x14ac:dyDescent="0.25">
      <c r="A696" s="75"/>
      <c r="B696" s="75"/>
      <c r="C696" s="72"/>
      <c r="D696" s="73"/>
      <c r="E696" s="74"/>
      <c r="F696" s="74"/>
    </row>
    <row r="697" spans="1:6" s="63" customFormat="1" x14ac:dyDescent="0.25">
      <c r="A697" s="75"/>
      <c r="B697" s="75"/>
      <c r="C697" s="72"/>
      <c r="D697" s="73"/>
      <c r="E697" s="74"/>
      <c r="F697" s="74"/>
    </row>
    <row r="698" spans="1:6" s="63" customFormat="1" x14ac:dyDescent="0.25">
      <c r="A698" s="75"/>
      <c r="B698" s="75"/>
      <c r="C698" s="72"/>
      <c r="D698" s="73"/>
      <c r="E698" s="74"/>
      <c r="F698" s="74"/>
    </row>
    <row r="699" spans="1:6" s="63" customFormat="1" x14ac:dyDescent="0.25">
      <c r="A699" s="75"/>
      <c r="B699" s="75"/>
      <c r="C699" s="72"/>
      <c r="D699" s="73"/>
      <c r="E699" s="74"/>
      <c r="F699" s="74"/>
    </row>
    <row r="700" spans="1:6" s="63" customFormat="1" x14ac:dyDescent="0.25">
      <c r="A700" s="75"/>
      <c r="B700" s="75"/>
      <c r="C700" s="72"/>
      <c r="D700" s="73"/>
      <c r="E700" s="74"/>
      <c r="F700" s="74"/>
    </row>
    <row r="701" spans="1:6" s="63" customFormat="1" x14ac:dyDescent="0.25">
      <c r="A701" s="75"/>
      <c r="B701" s="75"/>
      <c r="C701" s="72"/>
      <c r="D701" s="73"/>
      <c r="E701" s="74"/>
      <c r="F701" s="74"/>
    </row>
    <row r="702" spans="1:6" s="63" customFormat="1" x14ac:dyDescent="0.25">
      <c r="A702" s="75"/>
      <c r="B702" s="75"/>
      <c r="C702" s="72"/>
      <c r="D702" s="73"/>
      <c r="E702" s="74"/>
      <c r="F702" s="74"/>
    </row>
    <row r="703" spans="1:6" x14ac:dyDescent="0.25">
      <c r="A703" s="75"/>
      <c r="B703" s="75"/>
      <c r="C703" s="72"/>
      <c r="D703" s="73"/>
      <c r="E703" s="74"/>
      <c r="F703" s="74"/>
    </row>
    <row r="704" spans="1:6" x14ac:dyDescent="0.25">
      <c r="A704" s="75"/>
      <c r="B704" s="75"/>
      <c r="C704" s="72"/>
      <c r="D704" s="73"/>
      <c r="E704" s="74"/>
      <c r="F704" s="74"/>
    </row>
    <row r="705" spans="1:6" x14ac:dyDescent="0.25">
      <c r="A705" s="75"/>
      <c r="B705" s="75"/>
      <c r="C705" s="72"/>
      <c r="D705" s="73"/>
      <c r="E705" s="74"/>
      <c r="F705" s="74"/>
    </row>
    <row r="706" spans="1:6" x14ac:dyDescent="0.25">
      <c r="A706" s="75"/>
      <c r="B706" s="75"/>
      <c r="C706" s="72"/>
      <c r="D706" s="73"/>
    </row>
    <row r="707" spans="1:6" x14ac:dyDescent="0.25">
      <c r="A707" s="75"/>
      <c r="B707" s="75"/>
      <c r="C707" s="72"/>
      <c r="D707" s="73"/>
    </row>
    <row r="708" spans="1:6" x14ac:dyDescent="0.25">
      <c r="A708" s="75"/>
      <c r="B708" s="75"/>
    </row>
    <row r="709" spans="1:6" x14ac:dyDescent="0.25">
      <c r="A709" s="75"/>
      <c r="B709" s="75"/>
    </row>
  </sheetData>
  <sheetProtection algorithmName="SHA-512" hashValue="/R3otnQAyrGw1B3k5RoDPeU0N12uTag9HNpUyxxQ5u7IQaRT5U7FbqZm+ejFFUbnqAJPla4Lnlnf1D9jVUBoUA==" saltValue="nNKa8X5tjD6rWEk4Lb6k7g==" spinCount="100000" sheet="1" objects="1" scenarios="1"/>
  <mergeCells count="35">
    <mergeCell ref="B130:E130"/>
    <mergeCell ref="B131:E131"/>
    <mergeCell ref="B76:E76"/>
    <mergeCell ref="B125:E125"/>
    <mergeCell ref="B126:E126"/>
    <mergeCell ref="B127:E127"/>
    <mergeCell ref="B128:E128"/>
    <mergeCell ref="B129:E129"/>
    <mergeCell ref="B99:E99"/>
    <mergeCell ref="B123:E123"/>
    <mergeCell ref="B75:E75"/>
    <mergeCell ref="A1:F2"/>
    <mergeCell ref="D12:E12"/>
    <mergeCell ref="D13:E13"/>
    <mergeCell ref="D14:E14"/>
    <mergeCell ref="B16:F16"/>
    <mergeCell ref="B18:F18"/>
    <mergeCell ref="C48:E48"/>
    <mergeCell ref="B71:E71"/>
    <mergeCell ref="B72:E72"/>
    <mergeCell ref="B73:E73"/>
    <mergeCell ref="B74:E74"/>
    <mergeCell ref="B187:E187"/>
    <mergeCell ref="B245:E245"/>
    <mergeCell ref="B272:E272"/>
    <mergeCell ref="B289:E289"/>
    <mergeCell ref="B294:E294"/>
    <mergeCell ref="A472:F472"/>
    <mergeCell ref="A473:F473"/>
    <mergeCell ref="A474:F474"/>
    <mergeCell ref="A475:F475"/>
    <mergeCell ref="C313:E313"/>
    <mergeCell ref="A468:E468"/>
    <mergeCell ref="A470:B470"/>
    <mergeCell ref="A471:F471"/>
  </mergeCells>
  <pageMargins left="0.7" right="0.7" top="0.75" bottom="0.75" header="0.3" footer="0.3"/>
  <pageSetup paperSize="9" scale="81" orientation="portrait" r:id="rId1"/>
  <rowBreaks count="3" manualBreakCount="3">
    <brk id="237" max="16383" man="1"/>
    <brk id="257" max="16383" man="1"/>
    <brk id="2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2022-04-08T10:02:59Z</dcterms:modified>
</cp:coreProperties>
</file>