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Narangkar Planning from 10.11.2020\Premises\667_ahemadpur\Tender\To upload\"/>
    </mc:Choice>
  </mc:AlternateContent>
  <bookViews>
    <workbookView xWindow="-120" yWindow="-120" windowWidth="29040" windowHeight="15840"/>
  </bookViews>
  <sheets>
    <sheet name="BoQ  Furn" sheetId="2" r:id="rId1"/>
  </sheets>
  <definedNames>
    <definedName name="_xlnm.Print_Area" localSheetId="0">'BoQ  Furn'!$A$1:$F$51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4" i="2" l="1"/>
  <c r="F20" i="2"/>
  <c r="F6" i="2" l="1"/>
  <c r="F44" i="2"/>
  <c r="F42" i="2"/>
  <c r="F41" i="2"/>
  <c r="F39" i="2"/>
  <c r="F37" i="2"/>
  <c r="F32" i="2"/>
  <c r="F30" i="2"/>
  <c r="F28" i="2"/>
  <c r="F26" i="2"/>
  <c r="F24" i="2"/>
  <c r="F18" i="2"/>
  <c r="F16" i="2"/>
  <c r="F14" i="2"/>
  <c r="F12" i="2"/>
  <c r="F10" i="2"/>
  <c r="F8" i="2"/>
  <c r="F22" i="2"/>
  <c r="F45" i="2" l="1"/>
  <c r="F47" i="2" s="1"/>
  <c r="F46" i="2" l="1"/>
  <c r="F48" i="2" s="1"/>
</calcChain>
</file>

<file path=xl/sharedStrings.xml><?xml version="1.0" encoding="utf-8"?>
<sst xmlns="http://schemas.openxmlformats.org/spreadsheetml/2006/main" count="78" uniqueCount="63">
  <si>
    <t xml:space="preserve">Description </t>
  </si>
  <si>
    <t>Qty.</t>
  </si>
  <si>
    <t>Unit</t>
  </si>
  <si>
    <t>Rate</t>
  </si>
  <si>
    <t>Amount</t>
  </si>
  <si>
    <t>Sft.</t>
  </si>
  <si>
    <t>No</t>
  </si>
  <si>
    <t>Rft</t>
  </si>
  <si>
    <t>a</t>
  </si>
  <si>
    <t>b</t>
  </si>
  <si>
    <t>Sft</t>
  </si>
  <si>
    <t xml:space="preserve"> Cash Counter / Single window counter</t>
  </si>
  <si>
    <t>Officer/Clerk counter</t>
  </si>
  <si>
    <t>Writing Desk</t>
  </si>
  <si>
    <t>Suggestion Box</t>
  </si>
  <si>
    <t>Cheque Drop Box</t>
  </si>
  <si>
    <t>Nos</t>
  </si>
  <si>
    <t>Aluminium Composite Paneling</t>
  </si>
  <si>
    <t>Chairs</t>
  </si>
  <si>
    <t>c</t>
  </si>
  <si>
    <t xml:space="preserve">Br. Manager  </t>
  </si>
  <si>
    <t>Officer / Clerk</t>
  </si>
  <si>
    <t>d</t>
  </si>
  <si>
    <t>GRAND TOTAL</t>
  </si>
  <si>
    <t>Add SGST</t>
  </si>
  <si>
    <t>ADD CGST</t>
  </si>
  <si>
    <t>PRICE BID(PART-II)</t>
  </si>
  <si>
    <t>S.No.</t>
  </si>
  <si>
    <t>High back revolving chair with mesh black color  with all attachments like tilting &amp; gas lift , hand rest ,headrest,</t>
  </si>
  <si>
    <t>Medium  back revolving chair with mesh black color  with all attachments like tilting &amp; gas lift ,hand rest,</t>
  </si>
  <si>
    <t>Visitor</t>
  </si>
  <si>
    <t>Low back revolving chair with mesh black color  with all attachments like tilting &amp; hand rest</t>
  </si>
  <si>
    <t>3 seater SS finished airport lounger seat for customer lobby</t>
  </si>
  <si>
    <t xml:space="preserve">Providing &amp; fixing main door &amp; partition made up of  12 mm thk. Clear toughened glass shall be fixed in. Ozone / Enox make patch fitting with necessary hardware with application of sealant from all sides. Edge polish for all exposed sides of glass. Complete as per design                                                                               Door size 7'0" x 3'0" -  Providing &amp; fixing main door made up of  12 mm thk. Clear toughen glass shall be fixed in.Ozon / Enox make patch fitting with necessary hardware like floor spring, 12" S.S. finished decorative handle pair,&amp; locking arrangement. Edge polish for all exposed sides of glass. Complete as per design      </t>
  </si>
  <si>
    <t>TOTAL AMOUNT - Rs.</t>
  </si>
  <si>
    <t>Manager Table ( 6'0" x 2'6" x 2'6" )</t>
  </si>
  <si>
    <t>Providing and fixing of Armstrong make Mineral fibre Ceiling Boards  in true  horizontal level suspended on inter locking Grid system made of Hot  Dip Galvanized steel sections powder coated  XL -15 mm as per manufacturers  specification including making opening for electrical and air conditioning fitting  complete as directed. The   tiles and grid system FRAMEWORK XL-15 mm Main  Runner  of 3000mm spaced at 1200mm center fixed to soffit by  approved  hangers at 1200mm distance.  First and   last hanger  should not be at a distance  more than 450mm from the adjacent wall.XL-15 mm 1200mm  cross Tee  to be interlocked between  Main Runner at 600mm  center to  form 1200x600mm  module 600mmx600mm  module to be formed by fixing  XL-15mm 600mm Cross Tee between center  of   1200mm Cross Tees.19X19 mm Wall Angle to be secured to wall at  450mm centers Suspension  to be done by using 2mm pre-straightened  GI wire  using anchor  fasteners. All supported on 40x80mm horizontal MS pipe to reduce the double height portion as per instructions by Architect &amp; Bank incharge. 
Make - Armstrong - ANS Micro &amp; Supra fine XL frame work. Note: Where RCC Slab is old and concrete is weak, the GI suspended channel shall be fixed with epoxy chemical and necessary load test to be carried out before fixing Gypsum board fixing. Rate shall be inclusive of epoxy chemical and fixing of suspenders with chemical</t>
  </si>
  <si>
    <t xml:space="preserve">Aluminium Composite Panel (ACP) with framing of Aluminium Tube  sections  of min 1.5" x 1" and 20 gauge  2'-0" C/C both ways. Joints to be finished with Silicon based sealant. ACP thickness of 3 mm minimum of approved shade as per Bank's Layout policy. ACP to be in 2' width panels or distributed equally. Alubond, Eurobond, Fujibond, Alcobond or equivalent ISO certified brands to be used. Trap door will be 12 mm marine ply finished with ACP for rolling shutter wheel and fraont facade </t>
  </si>
  <si>
    <t xml:space="preserve">SEMI GLAZED PARTITION WITH DOOR - BRANCH MANAGER CABIN </t>
  </si>
  <si>
    <t xml:space="preserve">Solid Partition </t>
  </si>
  <si>
    <t>Mirror - 3'0x2'0</t>
  </si>
  <si>
    <t>Providing &amp; fixing as per design with suspended false ceiling consisting of 12mm.thk.Gyp. board suspended on G.I. framework to consists of G.I. perimeter channels  0.55 mm thk. x 20mm .x 30mm. along perimeter of false ceiling; screw fixed to  wall/partition with nylon sleeves &amp; screws @ 600mm. dc. Suspending GI. Interme diate channels of size 0.9mm thk.x45mmx15mm. from the soffit at max. distance 1220mm. dc with ceiling angle 0.55mm. thk.x2n5mm.x10mm. Fixed to soffit using  proprietary supplied GI. Cleats &amp; steel expansion fasteners. Ceiling section 0.55mm thk. xweb size 51.5mm &amp; flanges 26mm. Each &amp; 10.5 mm. lips fixed perpendicular to 
 intermediate channel at 457mm. c/c Gyp  board is screw fixed to ceiling section with 25mm. drywall screws at 230mm. c/c. boards to be finished with proprietary supplied jointing tape &amp; jointing compound &amp; sand papered to achieve a smooth finish etc. Complete  or as directed by the Architect/Bank. Gyp ceiling where necessary as normal  specification  Rate should include all types  of cut-outs, grooves ,moulding &amp; plain troughs for tube lights / Down Lighter  as directed by the  designer. Note: Where RCC Slab is old and concrete is weal, the GI suspended channel shall be fixed with epoxy chemical and necessary load test to be carried out before fixing Gypsum board fixing. Rate shall be inclusive of epoxy chemical and fixing of suspenders with chemical</t>
  </si>
  <si>
    <t>2x2 FALSE CEILING</t>
  </si>
  <si>
    <t>GYPSUM FALSE CEILING</t>
  </si>
  <si>
    <t>Full height Storage units (1'4" wide)</t>
  </si>
  <si>
    <t xml:space="preserve">Providing &amp; fixing file storage unit made up of 18mm. thk. plywood framework &amp; 8mm. thk. plywood as backing. Side unit should have  above &amp; below shutters .Unit should be finished with 1.0 mm. thk. Laminate of approved shade &amp; colour on external surface &amp; 1.0 mm. thk. white Laminate of on internal surface. All exposed edges of 18 thk. &amp; 12 thk. Plywood should have lipping patti All lipping patti's should be finished with wood polish on it. The cost should include necessary hardware, handles, Godrej make locks with common handles, Godrej make locks with common key for set of drawers etc. complete as per design.  </t>
  </si>
  <si>
    <t xml:space="preserve">Providing &amp; fixing side unit made up of 18mm. thk. plywood framework &amp; 8mm. thk. plywood as backing. Side unit should have 2 no. of drawers above &amp; shutters below. Drawers should be made up of 18 thk. Plywood  fascia, 12 thk. Plywood  sides &amp; 6 thk. Plywood  bottom. Drawers should be mounted on heavy duty drawer sliders. Side unit should be finished with 1.0 mm. thk. Laminate of approved shade &amp; colour on external surface &amp; 1.0 mm. thk. white Laminate of on internal surfac. All exposed edges of 18 thk. &amp; 12 thk. Plywood should have lipping patti All lipping patti's should be finished with polish on it. The cost should include necessary hardware, handles, Godrej make locks with common handles, Godrej make locks with common key for set of drawers etc. complete as per design.  Drawers to be made of 12 mm thick comm. plywood and finished with laminate on front and  inside. </t>
  </si>
  <si>
    <t xml:space="preserve">Providing &amp; fixing officers counter of 2'5" height and 2' 6 " width , Counter to be made up of 18mm. thk. Plywood framework and  open space for C.P.U. &amp; small drawer above it on other side of Key Board drawer. The counter should have necessary holes of required sizes for wire managers. The counter should have necessary passages &amp; ledges for data cables, electrical cables and telephone lines. The counter should be finished with 1.0mm. Thk. Laminate of approved color &amp; shade from external side and polish from inside. All the exposed edges of plywood including lower edges should have lipping patti. Lipping patti should be finished in polish. The cost should include necessary hardware Moulding .handles &amp; Godrej make drawer locks with common key for cash drawers, footrest etc. complete as per design. </t>
  </si>
  <si>
    <t xml:space="preserve">Providing &amp; fixing cashier's counter of 4'9" heigh and 2' 6 " width with 12mm thick toughened from 3' height in front elevation fixed with necessary brass studs. Counter to be made up of 18mm. thk. Plywood framework and  open space for C.P.U. &amp; small drawer above it on other side of Key Board drawer. The counter should have necessary holes of required sizes for wire managers. The toughened glass above service counter to have 5 inch dia hole. The counter should have necessary passages &amp; ledges for data cables, electrical cables and telephone lines. The counter should be finished with 1.0mm. Thk. Laminate of approved color &amp; shade from external side and &amp; 1.0 mm. thk. white Laminate of on internal surface. All the exposed edges of plywood including lower edges should have lipping patti. Lipping patti should be finished in polish. The cost should include necessary hardware Moulding .handles &amp; Godrej make drawer locks with common key for cash drawers, footrest etc. complete as per design.  Drawers to be made of 12 mm thick comm. plywood and finished with laminate on front and enamel painted inside. </t>
  </si>
  <si>
    <t xml:space="preserve">Providing &amp; fixing table made up of 18 thk. Comm. Plywood frame with 10mm. thk. Clear glass on top. The table should be finished with 1.0 thk. Laminate on exposed plywood frame, inside edge of holes, polish from inside. The table shall be provided with single drawer, ply key board drawer ,ply C.P.U. trolley with ply footrest, wire manager ,&amp; other required hardware. The glass shall have plain diamond edge polish on all four sides &amp; hole for wire manager. The glass should cover the length of the table &amp; width of side unit as shown in the drawing. </t>
  </si>
  <si>
    <t xml:space="preserve">Providing &amp; fixing 3" thick partly glazed partition with 112mm thick toughened for  made up of 18 gauge 50x50 mm Aluminium / Plywood section framework at 600 mm c/c both ways (or as directed by the Architect); 12 mm commercial plywood &amp; 1 mm laminate from both sides. Partition should be finished with specified finish as per design. The rate includes providing 35 mm thick flush door finished with 1mm laminate of approved make/shade on both sides with necessary lipping patti polished. Rate includes all necessary hardware ( i.e. ball bearing hinges of approved make, door closure, Cylindrical Lock with key, Door stopper etc.) Exposed edges of the partition should have 75x12 mm matching wood Patti with groove in between. All provisions to be made for all electrical, networking, telephone etc. boxes onto partition framework at required heights/levels with necessary additional supports &amp;/or scaffolding as required. The rate includes all necessary hardware &amp; cleaning of partition to the satisfaction of the Architect etc. </t>
  </si>
  <si>
    <t xml:space="preserve">Providing &amp; fixing writing desk made up of 18 thk. Double plywood supports as shown in the drawing. Plywood supports shall be finished in laminate on it. The frame shall have 6mm thk. Plywood back &amp; it should be finished with laminate. 12 thk. Glass shall be fitted with D-brackets on partition &amp; rubber vacuums on plywood supports. The writing desk will be of hanging type as shown in the drawing. The desk should be fitted on D-brackets. The writing desk will be of hanging type as shown in the drawing. </t>
  </si>
  <si>
    <t xml:space="preserve">Providing &amp; fixing box made up 18 mm. thk. plywood framework, 6/12 mm. thk. plywood back as required as per design. Good quality block board shutters should be fixed on hinges  should be finished with 1.0 mm. thk. laminate from external side &amp; internal surfaces. All exposed edges of plywood should have lipping patti on it. Lipping patti should be finished with French polish on it. The cost should include necessary handles, magnetic catches, Godrej make locks etc. complete as per design. </t>
  </si>
  <si>
    <t xml:space="preserve">Providing &amp; fixing box made up 18 mm. thk. plywood framework, 6/12 mm. thk. plywood back as required as per design. Good quality blackboard shutters should be fixed on  hinges  should be finished with 1.0 mm. thk. laminate from external side &amp; oil paint to non laminated surfaces. All exposed edges of plywood should have lipping patti on it. Lipping patti should be finished with French polish on it. The cost should include necessary handles, magnetic catches, Godrej make locks etc. complete as per design. </t>
  </si>
  <si>
    <t>Side Units (1'4" wide)</t>
  </si>
  <si>
    <t>P&amp; F mirror Modi float in toilet block with 6mm bevelled on edges and fixed on wall by SS Studs / silicon</t>
  </si>
  <si>
    <t>Providing &amp; fixing 3" thick solid partition  for  made up of 18 gauge 50x50 mm Aluminium / Plywood section framework at 600 mm c/c both ways (or as directed by the Architect); 12 mm commercial plywood &amp; 1 mm laminate from both sides. Partition should be finished with specified finish as per design. Exposed edges of the partition should have matching wood Patti with groove in between. All provisions to be made for all electrical, networking, telephone etc. Doors,boxes onto partition framework at required heights/levels with necessary additional supports &amp;/or scaffolding as required. The rate includes all necessary hardware &amp; cleaning of partition to the satisfaction of the Architect etc</t>
  </si>
  <si>
    <t xml:space="preserve">ATM Wall paneling / finsihing </t>
  </si>
  <si>
    <t xml:space="preserve">Providing &amp; fixing wall paneling for ATM made up of 12 mm commercial plywood &amp; 1 mm laminate from both sides.18 gauge 50x50 mm Aluminium section framework at 600 mm c/c both ways (or as directed by the Architect); Paneling should be finished with specified finish as per design.  All provisions to be made for all electrical, networking, telephone etc. boxes onto  framework at required heights/levels with necessary additional supports &amp;/or scaffolding as required. </t>
  </si>
  <si>
    <t>Main Entrance + ATM Door with Partition</t>
  </si>
  <si>
    <t>BILL OF QUANTITY FOR FURNITURE WORK,Ahmedpur Branch, Latur Zone</t>
  </si>
  <si>
    <t xml:space="preserve">Amount in Rupees:-  Rs </t>
  </si>
  <si>
    <r>
      <t xml:space="preserve">Note: 1. The contractor shall quote rate of whole item in BOQ considering the provided basic rate  of material by bank. However, if bank approves the basic rate of material below the provided rate in the respective item, than the difference of amount for that item will be deducted accordingly or rate will be reduced accordingly.
2. All the pages shall be signed and stamped by the Contractor.
3. </t>
    </r>
    <r>
      <rPr>
        <b/>
        <i/>
        <sz val="10"/>
        <color rgb="FFFF0000"/>
        <rFont val="Arial"/>
        <family val="2"/>
      </rPr>
      <t>Price Bid shall be filled only in type form. The price bid which are handwritten will be summarily rejected.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</si>
</sst>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b/>
      <sz val="11"/>
      <name val="Arial"/>
      <family val="2"/>
    </font>
    <font>
      <sz val="11"/>
      <name val="Arial"/>
      <family val="2"/>
    </font>
    <font>
      <b/>
      <sz val="14"/>
      <name val="Arial"/>
      <family val="2"/>
    </font>
    <font>
      <b/>
      <sz val="11"/>
      <color indexed="8"/>
      <name val="Arial"/>
      <family val="2"/>
    </font>
    <font>
      <b/>
      <i/>
      <sz val="10"/>
      <name val="Arial"/>
      <family val="2"/>
    </font>
    <font>
      <b/>
      <u/>
      <sz val="10"/>
      <name val="Arial"/>
      <family val="2"/>
    </font>
    <font>
      <b/>
      <i/>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0" fontId="4" fillId="0" borderId="0"/>
    <xf numFmtId="0" fontId="4" fillId="0" borderId="0"/>
    <xf numFmtId="0" fontId="2" fillId="0" borderId="0"/>
    <xf numFmtId="0" fontId="1" fillId="0" borderId="0"/>
  </cellStyleXfs>
  <cellXfs count="65">
    <xf numFmtId="0" fontId="0" fillId="0" borderId="0" xfId="0"/>
    <xf numFmtId="0" fontId="8" fillId="0" borderId="1" xfId="0" applyFont="1" applyBorder="1" applyAlignment="1">
      <alignment vertical="top" wrapText="1"/>
    </xf>
    <xf numFmtId="0" fontId="4" fillId="0" borderId="0" xfId="0" applyFont="1" applyAlignment="1">
      <alignment vertical="top" wrapText="1"/>
    </xf>
    <xf numFmtId="2" fontId="4" fillId="0" borderId="0" xfId="0" applyNumberFormat="1" applyFont="1" applyAlignment="1">
      <alignment vertical="top" wrapText="1"/>
    </xf>
    <xf numFmtId="0" fontId="5" fillId="0" borderId="8" xfId="0" applyFont="1" applyBorder="1" applyAlignment="1">
      <alignment vertical="top" wrapText="1"/>
    </xf>
    <xf numFmtId="0" fontId="5" fillId="0" borderId="8" xfId="0" applyFont="1" applyBorder="1" applyAlignment="1">
      <alignment horizontal="right" vertical="top" wrapText="1"/>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2" fontId="6" fillId="3" borderId="9" xfId="0" applyNumberFormat="1" applyFont="1" applyFill="1" applyBorder="1" applyAlignment="1">
      <alignment vertical="top" wrapText="1"/>
    </xf>
    <xf numFmtId="2" fontId="4" fillId="3" borderId="9" xfId="0" applyNumberFormat="1" applyFont="1" applyFill="1" applyBorder="1" applyAlignment="1">
      <alignment vertical="top" wrapText="1"/>
    </xf>
    <xf numFmtId="2" fontId="4" fillId="3" borderId="9" xfId="1" applyNumberFormat="1" applyFill="1" applyBorder="1" applyAlignment="1">
      <alignment vertical="top" wrapText="1"/>
    </xf>
    <xf numFmtId="2" fontId="5" fillId="0" borderId="9" xfId="0" applyNumberFormat="1" applyFont="1" applyBorder="1" applyAlignment="1">
      <alignment vertical="top" wrapText="1"/>
    </xf>
    <xf numFmtId="2" fontId="5" fillId="0" borderId="10" xfId="0" applyNumberFormat="1" applyFont="1" applyBorder="1" applyAlignment="1">
      <alignment vertical="top" wrapText="1"/>
    </xf>
    <xf numFmtId="2" fontId="5" fillId="3" borderId="9" xfId="0" applyNumberFormat="1" applyFont="1" applyFill="1" applyBorder="1" applyAlignment="1">
      <alignment vertical="top" wrapText="1"/>
    </xf>
    <xf numFmtId="2" fontId="4" fillId="3" borderId="9" xfId="2" applyNumberFormat="1" applyFill="1" applyBorder="1" applyAlignment="1">
      <alignment vertical="top" wrapText="1"/>
    </xf>
    <xf numFmtId="2" fontId="5" fillId="3" borderId="10" xfId="0" applyNumberFormat="1" applyFont="1" applyFill="1" applyBorder="1" applyAlignment="1">
      <alignment vertical="top" wrapText="1"/>
    </xf>
    <xf numFmtId="0" fontId="5" fillId="3" borderId="9" xfId="0" applyFont="1" applyFill="1" applyBorder="1" applyAlignment="1">
      <alignment horizontal="left" vertical="top" wrapText="1"/>
    </xf>
    <xf numFmtId="0" fontId="9" fillId="3" borderId="12" xfId="0" applyFont="1" applyFill="1" applyBorder="1" applyAlignment="1">
      <alignment vertical="top" wrapText="1"/>
    </xf>
    <xf numFmtId="0" fontId="9" fillId="3" borderId="13" xfId="0" applyFont="1" applyFill="1" applyBorder="1" applyAlignment="1">
      <alignment vertical="top" wrapText="1"/>
    </xf>
    <xf numFmtId="4" fontId="7" fillId="3" borderId="14" xfId="0" applyNumberFormat="1" applyFont="1" applyFill="1" applyBorder="1" applyAlignment="1">
      <alignment vertical="top" wrapText="1"/>
    </xf>
    <xf numFmtId="0" fontId="9" fillId="3" borderId="16" xfId="0" applyFont="1" applyFill="1" applyBorder="1" applyAlignment="1">
      <alignment vertical="top" wrapText="1"/>
    </xf>
    <xf numFmtId="0" fontId="6" fillId="3" borderId="20" xfId="0" applyFont="1" applyFill="1" applyBorder="1" applyAlignment="1">
      <alignment vertical="top" wrapText="1"/>
    </xf>
    <xf numFmtId="0" fontId="6" fillId="3" borderId="21" xfId="0" applyFont="1" applyFill="1" applyBorder="1" applyAlignment="1">
      <alignment vertical="top" wrapText="1"/>
    </xf>
    <xf numFmtId="0" fontId="9" fillId="3" borderId="15" xfId="0" applyFont="1" applyFill="1" applyBorder="1" applyAlignment="1">
      <alignment vertical="top" wrapText="1"/>
    </xf>
    <xf numFmtId="0" fontId="9" fillId="3" borderId="22" xfId="0" applyFont="1" applyFill="1" applyBorder="1" applyAlignment="1">
      <alignment vertical="top" wrapText="1"/>
    </xf>
    <xf numFmtId="0" fontId="4" fillId="3" borderId="22" xfId="0" applyFont="1" applyFill="1" applyBorder="1" applyAlignment="1">
      <alignment vertical="top" wrapText="1"/>
    </xf>
    <xf numFmtId="4" fontId="7" fillId="3" borderId="23" xfId="0" applyNumberFormat="1" applyFont="1" applyFill="1" applyBorder="1" applyAlignment="1">
      <alignment vertical="top" wrapText="1"/>
    </xf>
    <xf numFmtId="0" fontId="9" fillId="3" borderId="24" xfId="0" applyFont="1" applyFill="1" applyBorder="1" applyAlignment="1">
      <alignment vertical="top" wrapText="1"/>
    </xf>
    <xf numFmtId="0" fontId="9" fillId="3" borderId="25" xfId="0" applyFont="1" applyFill="1" applyBorder="1" applyAlignment="1">
      <alignment vertical="top" wrapText="1"/>
    </xf>
    <xf numFmtId="3" fontId="9" fillId="3" borderId="26" xfId="0" applyNumberFormat="1" applyFont="1" applyFill="1" applyBorder="1" applyAlignment="1">
      <alignment vertical="top" wrapText="1"/>
    </xf>
    <xf numFmtId="0" fontId="5" fillId="2" borderId="15" xfId="0" applyFont="1" applyFill="1" applyBorder="1" applyAlignment="1">
      <alignment horizontal="center" vertical="top" wrapText="1"/>
    </xf>
    <xf numFmtId="0" fontId="4" fillId="2" borderId="9" xfId="0" applyFont="1" applyFill="1" applyBorder="1" applyAlignment="1">
      <alignment vertical="top" wrapText="1"/>
    </xf>
    <xf numFmtId="0" fontId="4" fillId="0" borderId="9" xfId="0" applyFont="1" applyBorder="1" applyAlignment="1">
      <alignment vertical="top" wrapText="1"/>
    </xf>
    <xf numFmtId="0" fontId="4" fillId="0" borderId="11" xfId="0" applyFont="1" applyBorder="1" applyAlignment="1">
      <alignment vertical="top" wrapText="1"/>
    </xf>
    <xf numFmtId="2" fontId="4" fillId="0" borderId="9" xfId="0" applyNumberFormat="1" applyFont="1" applyBorder="1" applyAlignment="1">
      <alignment vertical="top" wrapText="1"/>
    </xf>
    <xf numFmtId="0" fontId="4" fillId="0" borderId="9" xfId="0" applyFont="1" applyBorder="1" applyAlignment="1">
      <alignment horizontal="left" vertical="top" wrapText="1"/>
    </xf>
    <xf numFmtId="0" fontId="5" fillId="0" borderId="9" xfId="0" applyFont="1" applyBorder="1" applyAlignment="1">
      <alignment vertical="top" wrapText="1"/>
    </xf>
    <xf numFmtId="2" fontId="4" fillId="0" borderId="9" xfId="1" applyNumberFormat="1" applyBorder="1" applyAlignment="1">
      <alignment vertical="top" wrapText="1"/>
    </xf>
    <xf numFmtId="2" fontId="4" fillId="0" borderId="9" xfId="2" applyNumberFormat="1" applyBorder="1" applyAlignment="1">
      <alignment vertical="top" wrapText="1"/>
    </xf>
    <xf numFmtId="2" fontId="6" fillId="2" borderId="9" xfId="0" applyNumberFormat="1" applyFont="1" applyFill="1" applyBorder="1" applyAlignment="1">
      <alignment vertical="top" wrapText="1"/>
    </xf>
    <xf numFmtId="2" fontId="4" fillId="3" borderId="10" xfId="0" applyNumberFormat="1" applyFont="1" applyFill="1" applyBorder="1" applyAlignment="1">
      <alignment vertical="top" wrapText="1"/>
    </xf>
    <xf numFmtId="0" fontId="5" fillId="2" borderId="8" xfId="0" applyFont="1" applyFill="1" applyBorder="1" applyAlignment="1">
      <alignment vertical="top" wrapText="1"/>
    </xf>
    <xf numFmtId="2" fontId="4" fillId="2" borderId="10" xfId="0" applyNumberFormat="1" applyFont="1" applyFill="1" applyBorder="1" applyAlignment="1">
      <alignment vertical="top" wrapText="1"/>
    </xf>
    <xf numFmtId="0" fontId="5" fillId="0" borderId="24" xfId="0" applyFont="1" applyBorder="1" applyAlignment="1">
      <alignment vertical="top" wrapText="1"/>
    </xf>
    <xf numFmtId="0" fontId="4" fillId="0" borderId="25" xfId="0" quotePrefix="1" applyFont="1" applyBorder="1" applyAlignment="1">
      <alignment vertical="top" wrapText="1"/>
    </xf>
    <xf numFmtId="2" fontId="5" fillId="0" borderId="25" xfId="0" applyNumberFormat="1" applyFont="1" applyBorder="1" applyAlignment="1">
      <alignment vertical="top" wrapText="1"/>
    </xf>
    <xf numFmtId="2" fontId="4" fillId="0" borderId="25" xfId="0" applyNumberFormat="1" applyFont="1" applyBorder="1" applyAlignment="1">
      <alignment vertical="top" wrapText="1"/>
    </xf>
    <xf numFmtId="2" fontId="4" fillId="0" borderId="25" xfId="2" applyNumberFormat="1" applyBorder="1" applyAlignment="1">
      <alignment vertical="top" wrapText="1"/>
    </xf>
    <xf numFmtId="2" fontId="5" fillId="0" borderId="26" xfId="0" applyNumberFormat="1" applyFont="1" applyBorder="1" applyAlignment="1">
      <alignment vertical="top" wrapText="1"/>
    </xf>
    <xf numFmtId="2" fontId="5" fillId="0" borderId="27" xfId="0" applyNumberFormat="1" applyFont="1" applyBorder="1" applyAlignment="1">
      <alignment vertical="top" wrapText="1"/>
    </xf>
    <xf numFmtId="0" fontId="5" fillId="3" borderId="0" xfId="0" applyFont="1" applyFill="1" applyAlignment="1">
      <alignment vertical="top" wrapText="1"/>
    </xf>
    <xf numFmtId="0" fontId="5" fillId="3" borderId="9" xfId="2" applyFont="1" applyFill="1" applyBorder="1" applyAlignment="1">
      <alignment vertical="top" wrapText="1"/>
    </xf>
    <xf numFmtId="0" fontId="11" fillId="0" borderId="4" xfId="0" applyFont="1" applyBorder="1" applyAlignment="1">
      <alignment horizontal="center" vertical="top" wrapText="1"/>
    </xf>
    <xf numFmtId="0" fontId="11" fillId="0" borderId="0" xfId="0" applyFont="1" applyAlignment="1">
      <alignment horizontal="center" vertical="top" wrapText="1"/>
    </xf>
    <xf numFmtId="0" fontId="11" fillId="0" borderId="5" xfId="0" applyFont="1" applyBorder="1" applyAlignment="1">
      <alignment horizontal="center" vertical="top" wrapText="1"/>
    </xf>
    <xf numFmtId="0" fontId="10" fillId="0" borderId="19" xfId="0" applyFont="1" applyBorder="1" applyAlignment="1">
      <alignment horizontal="justify" vertical="top" wrapText="1"/>
    </xf>
    <xf numFmtId="0" fontId="10" fillId="0" borderId="20" xfId="0" applyFont="1" applyBorder="1" applyAlignment="1">
      <alignment horizontal="justify" vertical="top" wrapText="1"/>
    </xf>
    <xf numFmtId="0" fontId="10" fillId="0" borderId="21" xfId="0" applyFont="1" applyBorder="1" applyAlignment="1">
      <alignment horizontal="justify"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9" fillId="2" borderId="16" xfId="0" applyFont="1" applyFill="1" applyBorder="1" applyAlignment="1">
      <alignment horizontal="center" vertical="top" wrapText="1"/>
    </xf>
    <xf numFmtId="0" fontId="9" fillId="2" borderId="17" xfId="0" applyFont="1" applyFill="1" applyBorder="1" applyAlignment="1">
      <alignment horizontal="center" vertical="top" wrapText="1"/>
    </xf>
    <xf numFmtId="0" fontId="9" fillId="2" borderId="18" xfId="0" applyFont="1" applyFill="1" applyBorder="1" applyAlignment="1">
      <alignment horizontal="center" vertical="top" wrapText="1"/>
    </xf>
  </cellXfs>
  <cellStyles count="5">
    <cellStyle name="Normal" xfId="0" builtinId="0"/>
    <cellStyle name="Normal 2" xfId="2"/>
    <cellStyle name="Normal 3" xfId="1"/>
    <cellStyle name="Normal 4" xfId="3"/>
    <cellStyle name="Normal 4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457200</xdr:colOff>
      <xdr:row>0</xdr:row>
      <xdr:rowOff>323850</xdr:rowOff>
    </xdr:from>
    <xdr:to>
      <xdr:col>4</xdr:col>
      <xdr:colOff>419100</xdr:colOff>
      <xdr:row>0</xdr:row>
      <xdr:rowOff>1238250</xdr:rowOff>
    </xdr:to>
    <xdr:pic>
      <xdr:nvPicPr>
        <xdr:cNvPr id="4" name="Picture 0" descr="bank-of-maharashtra.gif">
          <a:extLst>
            <a:ext uri="{FF2B5EF4-FFF2-40B4-BE49-F238E27FC236}">
              <a16:creationId xmlns:a16="http://schemas.microsoft.com/office/drawing/2014/main" id="{A9FA9D95-E175-4835-A0DC-DC946C69C7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323850"/>
          <a:ext cx="45815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abSelected="1" topLeftCell="A40" workbookViewId="0">
      <selection activeCell="J50" sqref="J50"/>
    </sheetView>
  </sheetViews>
  <sheetFormatPr defaultRowHeight="12.75" x14ac:dyDescent="0.2"/>
  <cols>
    <col min="1" max="1" width="5.5703125" style="2" customWidth="1"/>
    <col min="2" max="2" width="54.85546875" style="2" customWidth="1"/>
    <col min="3" max="3" width="8.42578125" style="2" customWidth="1"/>
    <col min="4" max="4" width="6" style="2" customWidth="1"/>
    <col min="5" max="5" width="8" style="2" customWidth="1"/>
    <col min="6" max="6" width="13" style="2" customWidth="1"/>
    <col min="7" max="16384" width="9.140625" style="2"/>
  </cols>
  <sheetData>
    <row r="1" spans="1:7" ht="106.5" customHeight="1" x14ac:dyDescent="0.2">
      <c r="A1" s="1"/>
      <c r="B1" s="60"/>
      <c r="C1" s="60"/>
      <c r="D1" s="60"/>
      <c r="E1" s="60"/>
      <c r="F1" s="61"/>
    </row>
    <row r="2" spans="1:7" ht="15.75" customHeight="1" thickBot="1" x14ac:dyDescent="0.25">
      <c r="A2" s="54" t="s">
        <v>26</v>
      </c>
      <c r="B2" s="55"/>
      <c r="C2" s="55"/>
      <c r="D2" s="55"/>
      <c r="E2" s="55"/>
      <c r="F2" s="56"/>
    </row>
    <row r="3" spans="1:7" ht="33" customHeight="1" thickBot="1" x14ac:dyDescent="0.25">
      <c r="A3" s="62" t="s">
        <v>60</v>
      </c>
      <c r="B3" s="63"/>
      <c r="C3" s="63"/>
      <c r="D3" s="63"/>
      <c r="E3" s="63"/>
      <c r="F3" s="64"/>
    </row>
    <row r="4" spans="1:7" ht="16.5" customHeight="1" x14ac:dyDescent="0.2">
      <c r="A4" s="32" t="s">
        <v>27</v>
      </c>
      <c r="B4" s="6" t="s">
        <v>0</v>
      </c>
      <c r="C4" s="6" t="s">
        <v>1</v>
      </c>
      <c r="D4" s="6" t="s">
        <v>2</v>
      </c>
      <c r="E4" s="6" t="s">
        <v>3</v>
      </c>
      <c r="F4" s="7" t="s">
        <v>4</v>
      </c>
    </row>
    <row r="5" spans="1:7" ht="21" customHeight="1" x14ac:dyDescent="0.2">
      <c r="A5" s="8">
        <v>1</v>
      </c>
      <c r="B5" s="9" t="s">
        <v>43</v>
      </c>
      <c r="C5" s="10"/>
      <c r="D5" s="11"/>
      <c r="E5" s="12"/>
      <c r="F5" s="42"/>
      <c r="G5" s="3"/>
    </row>
    <row r="6" spans="1:7" ht="306" x14ac:dyDescent="0.2">
      <c r="A6" s="43"/>
      <c r="B6" s="33" t="s">
        <v>41</v>
      </c>
      <c r="C6" s="41">
        <v>200</v>
      </c>
      <c r="D6" s="36" t="s">
        <v>5</v>
      </c>
      <c r="E6" s="39"/>
      <c r="F6" s="44">
        <f>E6*C6</f>
        <v>0</v>
      </c>
      <c r="G6" s="3"/>
    </row>
    <row r="7" spans="1:7" ht="21" customHeight="1" x14ac:dyDescent="0.2">
      <c r="A7" s="8">
        <v>2</v>
      </c>
      <c r="B7" s="9" t="s">
        <v>42</v>
      </c>
      <c r="C7" s="10"/>
      <c r="D7" s="11"/>
      <c r="E7" s="12"/>
      <c r="F7" s="42"/>
      <c r="G7" s="3"/>
    </row>
    <row r="8" spans="1:7" ht="315.75" customHeight="1" x14ac:dyDescent="0.2">
      <c r="A8" s="4"/>
      <c r="B8" s="34" t="s">
        <v>36</v>
      </c>
      <c r="C8" s="13">
        <v>1165</v>
      </c>
      <c r="D8" s="36" t="s">
        <v>5</v>
      </c>
      <c r="E8" s="39"/>
      <c r="F8" s="14">
        <f>E8*C8</f>
        <v>0</v>
      </c>
      <c r="G8" s="3"/>
    </row>
    <row r="9" spans="1:7" ht="29.25" customHeight="1" x14ac:dyDescent="0.2">
      <c r="A9" s="8">
        <v>3</v>
      </c>
      <c r="B9" s="9" t="s">
        <v>38</v>
      </c>
      <c r="C9" s="15"/>
      <c r="D9" s="11"/>
      <c r="E9" s="16"/>
      <c r="F9" s="17"/>
      <c r="G9" s="3"/>
    </row>
    <row r="10" spans="1:7" ht="232.5" customHeight="1" x14ac:dyDescent="0.2">
      <c r="A10" s="4"/>
      <c r="B10" s="37" t="s">
        <v>50</v>
      </c>
      <c r="C10" s="13">
        <v>225</v>
      </c>
      <c r="D10" s="36" t="s">
        <v>5</v>
      </c>
      <c r="E10" s="40"/>
      <c r="F10" s="14">
        <f>E10*C10</f>
        <v>0</v>
      </c>
      <c r="G10" s="3"/>
    </row>
    <row r="11" spans="1:7" ht="13.5" customHeight="1" x14ac:dyDescent="0.2">
      <c r="A11" s="8">
        <v>4</v>
      </c>
      <c r="B11" s="18" t="s">
        <v>39</v>
      </c>
      <c r="C11" s="15"/>
      <c r="D11" s="11"/>
      <c r="E11" s="11"/>
      <c r="F11" s="17"/>
      <c r="G11" s="3"/>
    </row>
    <row r="12" spans="1:7" ht="153" x14ac:dyDescent="0.2">
      <c r="A12" s="4"/>
      <c r="B12" s="37" t="s">
        <v>56</v>
      </c>
      <c r="C12" s="13">
        <v>475</v>
      </c>
      <c r="D12" s="36" t="s">
        <v>10</v>
      </c>
      <c r="E12" s="40"/>
      <c r="F12" s="14">
        <f>E12*C12</f>
        <v>0</v>
      </c>
      <c r="G12" s="3"/>
    </row>
    <row r="13" spans="1:7" ht="18" customHeight="1" x14ac:dyDescent="0.2">
      <c r="A13" s="8">
        <v>5</v>
      </c>
      <c r="B13" s="18" t="s">
        <v>35</v>
      </c>
      <c r="C13" s="15"/>
      <c r="D13" s="11"/>
      <c r="E13" s="11"/>
      <c r="F13" s="17"/>
      <c r="G13" s="3"/>
    </row>
    <row r="14" spans="1:7" ht="130.5" customHeight="1" x14ac:dyDescent="0.2">
      <c r="A14" s="4"/>
      <c r="B14" s="34" t="s">
        <v>49</v>
      </c>
      <c r="C14" s="13">
        <v>6</v>
      </c>
      <c r="D14" s="36" t="s">
        <v>7</v>
      </c>
      <c r="E14" s="40"/>
      <c r="F14" s="14">
        <f>E14*C14</f>
        <v>0</v>
      </c>
      <c r="G14" s="3"/>
    </row>
    <row r="15" spans="1:7" ht="15" customHeight="1" x14ac:dyDescent="0.2">
      <c r="A15" s="8">
        <v>6</v>
      </c>
      <c r="B15" s="9" t="s">
        <v>11</v>
      </c>
      <c r="C15" s="15"/>
      <c r="D15" s="11"/>
      <c r="E15" s="16"/>
      <c r="F15" s="17"/>
      <c r="G15" s="3"/>
    </row>
    <row r="16" spans="1:7" ht="242.25" x14ac:dyDescent="0.2">
      <c r="A16" s="4"/>
      <c r="B16" s="34" t="s">
        <v>48</v>
      </c>
      <c r="C16" s="13">
        <v>5</v>
      </c>
      <c r="D16" s="36" t="s">
        <v>7</v>
      </c>
      <c r="E16" s="40"/>
      <c r="F16" s="14">
        <f>E16*C16</f>
        <v>0</v>
      </c>
      <c r="G16" s="3"/>
    </row>
    <row r="17" spans="1:7" ht="14.25" customHeight="1" x14ac:dyDescent="0.2">
      <c r="A17" s="8">
        <v>7</v>
      </c>
      <c r="B17" s="9" t="s">
        <v>12</v>
      </c>
      <c r="C17" s="15"/>
      <c r="D17" s="11"/>
      <c r="E17" s="16"/>
      <c r="F17" s="17"/>
      <c r="G17" s="3"/>
    </row>
    <row r="18" spans="1:7" ht="183.75" customHeight="1" x14ac:dyDescent="0.2">
      <c r="A18" s="4"/>
      <c r="B18" s="34" t="s">
        <v>47</v>
      </c>
      <c r="C18" s="13">
        <v>17.5</v>
      </c>
      <c r="D18" s="36" t="s">
        <v>7</v>
      </c>
      <c r="E18" s="40"/>
      <c r="F18" s="14">
        <f>E18*C18</f>
        <v>0</v>
      </c>
      <c r="G18" s="3"/>
    </row>
    <row r="19" spans="1:7" ht="15" customHeight="1" x14ac:dyDescent="0.2">
      <c r="A19" s="8">
        <v>8</v>
      </c>
      <c r="B19" s="9" t="s">
        <v>54</v>
      </c>
      <c r="C19" s="15"/>
      <c r="D19" s="11"/>
      <c r="E19" s="11"/>
      <c r="F19" s="17"/>
      <c r="G19" s="3"/>
    </row>
    <row r="20" spans="1:7" ht="191.25" x14ac:dyDescent="0.2">
      <c r="A20" s="43"/>
      <c r="B20" s="33" t="s">
        <v>46</v>
      </c>
      <c r="C20" s="13">
        <v>9.5</v>
      </c>
      <c r="D20" s="36" t="s">
        <v>7</v>
      </c>
      <c r="E20" s="40"/>
      <c r="F20" s="14">
        <f>E20*C20</f>
        <v>0</v>
      </c>
      <c r="G20" s="3"/>
    </row>
    <row r="21" spans="1:7" ht="15" customHeight="1" x14ac:dyDescent="0.2">
      <c r="A21" s="8">
        <v>9</v>
      </c>
      <c r="B21" s="9" t="s">
        <v>44</v>
      </c>
      <c r="C21" s="15"/>
      <c r="D21" s="11"/>
      <c r="E21" s="11"/>
      <c r="F21" s="17"/>
      <c r="G21" s="3"/>
    </row>
    <row r="22" spans="1:7" ht="140.25" x14ac:dyDescent="0.2">
      <c r="A22" s="4"/>
      <c r="B22" s="34" t="s">
        <v>45</v>
      </c>
      <c r="C22" s="13">
        <v>25.5</v>
      </c>
      <c r="D22" s="36" t="s">
        <v>7</v>
      </c>
      <c r="E22" s="40"/>
      <c r="F22" s="14">
        <f>E22*C22</f>
        <v>0</v>
      </c>
      <c r="G22" s="3"/>
    </row>
    <row r="23" spans="1:7" ht="17.25" customHeight="1" x14ac:dyDescent="0.2">
      <c r="A23" s="8">
        <v>10</v>
      </c>
      <c r="B23" s="9" t="s">
        <v>13</v>
      </c>
      <c r="C23" s="15"/>
      <c r="D23" s="11"/>
      <c r="E23" s="11"/>
      <c r="F23" s="17"/>
      <c r="G23" s="3"/>
    </row>
    <row r="24" spans="1:7" ht="114.75" x14ac:dyDescent="0.2">
      <c r="A24" s="4"/>
      <c r="B24" s="34" t="s">
        <v>51</v>
      </c>
      <c r="C24" s="13">
        <v>1</v>
      </c>
      <c r="D24" s="36" t="s">
        <v>6</v>
      </c>
      <c r="E24" s="40"/>
      <c r="F24" s="51">
        <f>E24*C24</f>
        <v>0</v>
      </c>
      <c r="G24" s="3"/>
    </row>
    <row r="25" spans="1:7" ht="17.25" customHeight="1" x14ac:dyDescent="0.2">
      <c r="A25" s="8">
        <v>11</v>
      </c>
      <c r="B25" s="53" t="s">
        <v>59</v>
      </c>
      <c r="C25" s="15"/>
      <c r="D25" s="11"/>
      <c r="E25" s="11"/>
      <c r="F25" s="17"/>
      <c r="G25" s="3"/>
    </row>
    <row r="26" spans="1:7" ht="132" customHeight="1" x14ac:dyDescent="0.2">
      <c r="A26" s="4"/>
      <c r="B26" s="34" t="s">
        <v>33</v>
      </c>
      <c r="C26" s="13">
        <v>232</v>
      </c>
      <c r="D26" s="36" t="s">
        <v>10</v>
      </c>
      <c r="E26" s="40"/>
      <c r="F26" s="14">
        <f>E26*C26</f>
        <v>0</v>
      </c>
      <c r="G26" s="3"/>
    </row>
    <row r="27" spans="1:7" ht="15" customHeight="1" x14ac:dyDescent="0.2">
      <c r="A27" s="8">
        <v>12</v>
      </c>
      <c r="B27" s="9" t="s">
        <v>14</v>
      </c>
      <c r="C27" s="15"/>
      <c r="D27" s="11"/>
      <c r="E27" s="16"/>
      <c r="F27" s="17"/>
      <c r="G27" s="3"/>
    </row>
    <row r="28" spans="1:7" ht="118.5" customHeight="1" x14ac:dyDescent="0.2">
      <c r="A28" s="4"/>
      <c r="B28" s="35" t="s">
        <v>52</v>
      </c>
      <c r="C28" s="13">
        <v>1</v>
      </c>
      <c r="D28" s="36" t="s">
        <v>16</v>
      </c>
      <c r="E28" s="40"/>
      <c r="F28" s="14">
        <f>E28*C28</f>
        <v>0</v>
      </c>
      <c r="G28" s="3"/>
    </row>
    <row r="29" spans="1:7" ht="13.5" customHeight="1" x14ac:dyDescent="0.2">
      <c r="A29" s="8">
        <v>13</v>
      </c>
      <c r="B29" s="9" t="s">
        <v>15</v>
      </c>
      <c r="C29" s="15"/>
      <c r="D29" s="11"/>
      <c r="E29" s="11"/>
      <c r="F29" s="17"/>
      <c r="G29" s="3"/>
    </row>
    <row r="30" spans="1:7" ht="116.25" customHeight="1" x14ac:dyDescent="0.2">
      <c r="A30" s="4"/>
      <c r="B30" s="2" t="s">
        <v>53</v>
      </c>
      <c r="C30" s="13">
        <v>1</v>
      </c>
      <c r="D30" s="36" t="s">
        <v>16</v>
      </c>
      <c r="E30" s="40"/>
      <c r="F30" s="14">
        <f>E30*C30</f>
        <v>0</v>
      </c>
      <c r="G30" s="3"/>
    </row>
    <row r="31" spans="1:7" ht="16.5" customHeight="1" x14ac:dyDescent="0.2">
      <c r="A31" s="8">
        <v>14</v>
      </c>
      <c r="B31" s="9" t="s">
        <v>17</v>
      </c>
      <c r="C31" s="15"/>
      <c r="D31" s="11"/>
      <c r="E31" s="16"/>
      <c r="F31" s="17"/>
      <c r="G31" s="3"/>
    </row>
    <row r="32" spans="1:7" ht="121.5" customHeight="1" x14ac:dyDescent="0.2">
      <c r="A32" s="4"/>
      <c r="B32" s="34" t="s">
        <v>37</v>
      </c>
      <c r="C32" s="13">
        <v>70</v>
      </c>
      <c r="D32" s="36" t="s">
        <v>10</v>
      </c>
      <c r="E32" s="40"/>
      <c r="F32" s="14">
        <f>E32*C32</f>
        <v>0</v>
      </c>
      <c r="G32" s="3"/>
    </row>
    <row r="33" spans="1:7" x14ac:dyDescent="0.2">
      <c r="A33" s="8">
        <v>15</v>
      </c>
      <c r="B33" s="9" t="s">
        <v>57</v>
      </c>
      <c r="C33" s="15"/>
      <c r="D33" s="11"/>
      <c r="E33" s="16"/>
      <c r="F33" s="17"/>
      <c r="G33" s="3"/>
    </row>
    <row r="34" spans="1:7" ht="102" x14ac:dyDescent="0.2">
      <c r="A34" s="4"/>
      <c r="B34" s="37" t="s">
        <v>58</v>
      </c>
      <c r="C34" s="13">
        <v>430</v>
      </c>
      <c r="D34" s="36" t="s">
        <v>10</v>
      </c>
      <c r="E34" s="40"/>
      <c r="F34" s="14">
        <f>E34*C34</f>
        <v>0</v>
      </c>
      <c r="G34" s="3"/>
    </row>
    <row r="35" spans="1:7" ht="18" customHeight="1" x14ac:dyDescent="0.2">
      <c r="A35" s="8">
        <v>16</v>
      </c>
      <c r="B35" s="9" t="s">
        <v>18</v>
      </c>
      <c r="C35" s="15"/>
      <c r="D35" s="11"/>
      <c r="E35" s="11"/>
      <c r="F35" s="17"/>
      <c r="G35" s="3"/>
    </row>
    <row r="36" spans="1:7" ht="15" customHeight="1" x14ac:dyDescent="0.2">
      <c r="A36" s="5" t="s">
        <v>8</v>
      </c>
      <c r="B36" s="38" t="s">
        <v>20</v>
      </c>
      <c r="C36" s="13"/>
      <c r="D36" s="36"/>
      <c r="E36" s="36"/>
      <c r="F36" s="14"/>
      <c r="G36" s="3"/>
    </row>
    <row r="37" spans="1:7" ht="28.5" customHeight="1" x14ac:dyDescent="0.2">
      <c r="A37" s="5"/>
      <c r="B37" s="34" t="s">
        <v>28</v>
      </c>
      <c r="C37" s="13">
        <v>1</v>
      </c>
      <c r="D37" s="36" t="s">
        <v>16</v>
      </c>
      <c r="E37" s="40"/>
      <c r="F37" s="14">
        <f>E37*C37</f>
        <v>0</v>
      </c>
      <c r="G37" s="3"/>
    </row>
    <row r="38" spans="1:7" ht="15" customHeight="1" x14ac:dyDescent="0.2">
      <c r="A38" s="5" t="s">
        <v>9</v>
      </c>
      <c r="B38" s="38" t="s">
        <v>21</v>
      </c>
      <c r="C38" s="13"/>
      <c r="D38" s="36"/>
      <c r="E38" s="36"/>
      <c r="F38" s="14"/>
      <c r="G38" s="3"/>
    </row>
    <row r="39" spans="1:7" ht="28.5" customHeight="1" x14ac:dyDescent="0.2">
      <c r="A39" s="5"/>
      <c r="B39" s="34" t="s">
        <v>29</v>
      </c>
      <c r="C39" s="13">
        <v>5</v>
      </c>
      <c r="D39" s="36" t="s">
        <v>16</v>
      </c>
      <c r="E39" s="40"/>
      <c r="F39" s="14">
        <f>E39*C39</f>
        <v>0</v>
      </c>
      <c r="G39" s="3"/>
    </row>
    <row r="40" spans="1:7" ht="13.5" customHeight="1" x14ac:dyDescent="0.2">
      <c r="A40" s="5" t="s">
        <v>19</v>
      </c>
      <c r="B40" s="38" t="s">
        <v>30</v>
      </c>
      <c r="C40" s="13"/>
      <c r="D40" s="36"/>
      <c r="E40" s="36"/>
      <c r="F40" s="14"/>
      <c r="G40" s="3"/>
    </row>
    <row r="41" spans="1:7" ht="27.75" customHeight="1" x14ac:dyDescent="0.2">
      <c r="A41" s="5"/>
      <c r="B41" s="34" t="s">
        <v>31</v>
      </c>
      <c r="C41" s="13">
        <v>8</v>
      </c>
      <c r="D41" s="36" t="s">
        <v>16</v>
      </c>
      <c r="E41" s="40"/>
      <c r="F41" s="14">
        <f>E41*C41</f>
        <v>0</v>
      </c>
      <c r="G41" s="3"/>
    </row>
    <row r="42" spans="1:7" ht="15.75" customHeight="1" x14ac:dyDescent="0.2">
      <c r="A42" s="5" t="s">
        <v>22</v>
      </c>
      <c r="B42" s="34" t="s">
        <v>32</v>
      </c>
      <c r="C42" s="13">
        <v>1</v>
      </c>
      <c r="D42" s="36" t="s">
        <v>16</v>
      </c>
      <c r="E42" s="40"/>
      <c r="F42" s="14">
        <f>E42*C42</f>
        <v>0</v>
      </c>
      <c r="G42" s="3"/>
    </row>
    <row r="43" spans="1:7" ht="18.75" customHeight="1" x14ac:dyDescent="0.2">
      <c r="A43" s="52">
        <v>17</v>
      </c>
      <c r="B43" s="9" t="s">
        <v>40</v>
      </c>
      <c r="C43" s="15"/>
      <c r="D43" s="11"/>
      <c r="E43" s="11"/>
      <c r="F43" s="17"/>
      <c r="G43" s="3"/>
    </row>
    <row r="44" spans="1:7" ht="27.75" customHeight="1" thickBot="1" x14ac:dyDescent="0.25">
      <c r="A44" s="45"/>
      <c r="B44" s="46" t="s">
        <v>55</v>
      </c>
      <c r="C44" s="47">
        <v>2</v>
      </c>
      <c r="D44" s="48" t="s">
        <v>16</v>
      </c>
      <c r="E44" s="49"/>
      <c r="F44" s="50">
        <f>E44*C44</f>
        <v>0</v>
      </c>
      <c r="G44" s="3"/>
    </row>
    <row r="45" spans="1:7" ht="15" x14ac:dyDescent="0.2">
      <c r="A45" s="25"/>
      <c r="B45" s="26" t="s">
        <v>23</v>
      </c>
      <c r="C45" s="27"/>
      <c r="D45" s="27"/>
      <c r="E45" s="27"/>
      <c r="F45" s="28">
        <f>F8+F10+F12+F14+F16+F18+F22+F24+F26+F28+F30+F32+F37+F39+F41+F42+F44+F20+F6+F34</f>
        <v>0</v>
      </c>
    </row>
    <row r="46" spans="1:7" ht="15" x14ac:dyDescent="0.2">
      <c r="A46" s="19"/>
      <c r="B46" s="20" t="s">
        <v>24</v>
      </c>
      <c r="C46" s="20"/>
      <c r="D46" s="20"/>
      <c r="E46" s="20"/>
      <c r="F46" s="21">
        <f>(F45*9)/100</f>
        <v>0</v>
      </c>
    </row>
    <row r="47" spans="1:7" ht="15" x14ac:dyDescent="0.2">
      <c r="A47" s="19"/>
      <c r="B47" s="20" t="s">
        <v>25</v>
      </c>
      <c r="C47" s="20"/>
      <c r="D47" s="20"/>
      <c r="E47" s="20"/>
      <c r="F47" s="21">
        <f>(F45*9)/100</f>
        <v>0</v>
      </c>
    </row>
    <row r="48" spans="1:7" ht="15.75" thickBot="1" x14ac:dyDescent="0.25">
      <c r="A48" s="29"/>
      <c r="B48" s="30" t="s">
        <v>34</v>
      </c>
      <c r="C48" s="30"/>
      <c r="D48" s="30"/>
      <c r="E48" s="30"/>
      <c r="F48" s="31">
        <f>F45+F46+F47</f>
        <v>0</v>
      </c>
    </row>
    <row r="49" spans="1:6" ht="15.75" thickBot="1" x14ac:dyDescent="0.25">
      <c r="A49" s="22"/>
      <c r="B49" s="23" t="s">
        <v>61</v>
      </c>
      <c r="C49" s="23"/>
      <c r="D49" s="23"/>
      <c r="E49" s="23"/>
      <c r="F49" s="24"/>
    </row>
    <row r="50" spans="1:6" ht="110.25" customHeight="1" thickBot="1" x14ac:dyDescent="0.25">
      <c r="A50" s="57" t="s">
        <v>62</v>
      </c>
      <c r="B50" s="58"/>
      <c r="C50" s="58"/>
      <c r="D50" s="58"/>
      <c r="E50" s="58"/>
      <c r="F50" s="59"/>
    </row>
  </sheetData>
  <mergeCells count="4">
    <mergeCell ref="A2:F2"/>
    <mergeCell ref="A50:F50"/>
    <mergeCell ref="B1:F1"/>
    <mergeCell ref="A3:F3"/>
  </mergeCells>
  <phoneticPr fontId="3" type="noConversion"/>
  <printOptions horizontalCentered="1"/>
  <pageMargins left="0.59055118110236204" right="0.39370078740157499" top="0.53740157499999996" bottom="0.39370078740157499" header="0" footer="0.25"/>
  <pageSetup paperSize="9" scale="90" orientation="portrait" r:id="rId1"/>
  <headerFooter alignWithMargins="0">
    <oddFooter>&amp;LAr. Vrushaket Pawar&amp;CSign &amp; Seal of Contractor&amp;RAuthorised Bank Signatory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  Furn</vt:lpstr>
      <vt:lpstr>'BoQ  Furn'!Print_Area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VIHANG  SATYAPPA NARANGKAR</cp:lastModifiedBy>
  <cp:lastPrinted>2022-08-17T14:13:05Z</cp:lastPrinted>
  <dcterms:created xsi:type="dcterms:W3CDTF">2019-07-04T18:20:22Z</dcterms:created>
  <dcterms:modified xsi:type="dcterms:W3CDTF">2022-11-02T05:47:34Z</dcterms:modified>
</cp:coreProperties>
</file>